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3D\Tools\Marlin\Marlin\"/>
    </mc:Choice>
  </mc:AlternateContent>
  <bookViews>
    <workbookView xWindow="0" yWindow="0" windowWidth="25200" windowHeight="11985"/>
  </bookViews>
  <sheets>
    <sheet name="Menu Tree" sheetId="1" r:id="rId1"/>
    <sheet name="Language Fi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F33" i="1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" i="2"/>
  <c r="C118" i="2"/>
  <c r="C123" i="2"/>
  <c r="C131" i="2"/>
  <c r="C127" i="2"/>
  <c r="C119" i="2"/>
  <c r="C132" i="2"/>
  <c r="C126" i="2"/>
  <c r="C121" i="2"/>
  <c r="C130" i="2"/>
  <c r="C122" i="2"/>
  <c r="C133" i="2"/>
  <c r="C128" i="2"/>
  <c r="C125" i="2"/>
  <c r="C120" i="2"/>
  <c r="C117" i="2"/>
  <c r="C137" i="2"/>
  <c r="C41" i="2"/>
  <c r="C44" i="2"/>
  <c r="C47" i="2"/>
  <c r="C13" i="2"/>
  <c r="C14" i="2"/>
  <c r="C15" i="2"/>
  <c r="I32" i="1"/>
  <c r="C169" i="2"/>
  <c r="C124" i="2"/>
  <c r="C129" i="2"/>
  <c r="C76" i="2"/>
  <c r="C8" i="2"/>
  <c r="C34" i="2"/>
  <c r="C6" i="2"/>
  <c r="F23" i="1" s="1"/>
  <c r="C134" i="2"/>
  <c r="C107" i="2"/>
  <c r="C108" i="2"/>
  <c r="C105" i="2"/>
  <c r="C106" i="2"/>
  <c r="C32" i="2"/>
  <c r="C142" i="2"/>
  <c r="C141" i="2"/>
  <c r="C54" i="2"/>
  <c r="C116" i="2"/>
  <c r="C84" i="2"/>
  <c r="C86" i="2"/>
  <c r="C87" i="2"/>
  <c r="C88" i="2"/>
  <c r="C85" i="2"/>
  <c r="C81" i="2"/>
  <c r="C83" i="2"/>
  <c r="C82" i="2"/>
  <c r="C136" i="2"/>
  <c r="C91" i="2"/>
  <c r="C92" i="2"/>
  <c r="C93" i="2"/>
  <c r="C16" i="2"/>
  <c r="C56" i="2"/>
  <c r="C60" i="2"/>
  <c r="C26" i="2"/>
  <c r="C79" i="2"/>
  <c r="C78" i="2"/>
  <c r="C55" i="2"/>
  <c r="C9" i="2"/>
  <c r="C96" i="2"/>
  <c r="C94" i="2"/>
  <c r="C101" i="2"/>
  <c r="C100" i="2"/>
  <c r="C99" i="2"/>
  <c r="C98" i="2"/>
  <c r="C2" i="2"/>
  <c r="C151" i="2"/>
  <c r="C152" i="2"/>
  <c r="C147" i="2"/>
  <c r="C148" i="2"/>
  <c r="C155" i="2"/>
  <c r="C159" i="2"/>
  <c r="C163" i="2"/>
  <c r="C36" i="2"/>
  <c r="C149" i="2"/>
  <c r="C150" i="2"/>
  <c r="C4" i="2"/>
  <c r="C1" i="2"/>
  <c r="I46" i="1" s="1"/>
  <c r="C158" i="2"/>
  <c r="C162" i="2"/>
  <c r="C168" i="2"/>
  <c r="C52" i="2"/>
  <c r="C110" i="2"/>
  <c r="C143" i="2"/>
  <c r="C80" i="2"/>
  <c r="C24" i="2"/>
  <c r="C140" i="2"/>
  <c r="C68" i="2"/>
  <c r="C113" i="2"/>
  <c r="C111" i="2"/>
  <c r="C153" i="2"/>
  <c r="C109" i="2"/>
  <c r="C144" i="2"/>
  <c r="C97" i="2"/>
  <c r="C114" i="2"/>
  <c r="C138" i="2"/>
  <c r="C21" i="2"/>
  <c r="C89" i="2"/>
  <c r="C35" i="2"/>
  <c r="C146" i="2"/>
  <c r="C115" i="2"/>
  <c r="C90" i="2"/>
  <c r="C67" i="2"/>
  <c r="C139" i="2"/>
  <c r="C27" i="2"/>
  <c r="C31" i="2"/>
  <c r="C30" i="2"/>
  <c r="C28" i="2"/>
  <c r="C29" i="2"/>
  <c r="C7" i="2"/>
  <c r="C57" i="2"/>
  <c r="C65" i="2"/>
  <c r="C22" i="2"/>
  <c r="C166" i="2"/>
  <c r="C103" i="2"/>
  <c r="C167" i="2"/>
  <c r="C10" i="2"/>
  <c r="C11" i="2"/>
  <c r="C12" i="2"/>
  <c r="C38" i="2"/>
  <c r="C25" i="2"/>
  <c r="C42" i="2"/>
  <c r="C104" i="2"/>
  <c r="C53" i="2"/>
  <c r="C20" i="2"/>
  <c r="C154" i="2"/>
  <c r="C135" i="2"/>
  <c r="C77" i="2"/>
  <c r="C5" i="2"/>
  <c r="C23" i="2"/>
  <c r="C61" i="2"/>
  <c r="C102" i="2"/>
  <c r="C95" i="2"/>
  <c r="C59" i="2"/>
  <c r="C46" i="2"/>
  <c r="C43" i="2"/>
  <c r="C48" i="2"/>
  <c r="C49" i="2"/>
  <c r="C58" i="2"/>
  <c r="C19" i="2"/>
  <c r="C37" i="2"/>
  <c r="C69" i="2"/>
  <c r="C70" i="2"/>
  <c r="C74" i="2"/>
  <c r="C75" i="2"/>
  <c r="C50" i="2"/>
  <c r="C71" i="2"/>
  <c r="C62" i="2"/>
  <c r="C63" i="2"/>
  <c r="C18" i="2"/>
  <c r="C17" i="2"/>
  <c r="C72" i="2"/>
  <c r="C33" i="2"/>
  <c r="C45" i="2"/>
  <c r="C51" i="2"/>
  <c r="C112" i="2"/>
  <c r="C145" i="2"/>
  <c r="C3" i="2"/>
  <c r="C66" i="2"/>
  <c r="C157" i="2"/>
  <c r="C156" i="2"/>
  <c r="C161" i="2"/>
  <c r="C160" i="2"/>
  <c r="C165" i="2"/>
  <c r="C164" i="2"/>
  <c r="C73" i="2"/>
  <c r="C39" i="2"/>
  <c r="C40" i="2"/>
  <c r="C64" i="2"/>
  <c r="F13" i="1" l="1"/>
  <c r="I56" i="1"/>
  <c r="L21" i="1"/>
  <c r="F10" i="1"/>
  <c r="C13" i="1"/>
  <c r="F21" i="1"/>
  <c r="F36" i="1"/>
  <c r="C12" i="1"/>
  <c r="C8" i="1"/>
  <c r="L31" i="1"/>
  <c r="F15" i="1"/>
  <c r="I55" i="1"/>
  <c r="F14" i="1"/>
  <c r="I12" i="1"/>
  <c r="I16" i="1"/>
  <c r="L24" i="1"/>
  <c r="C11" i="1"/>
  <c r="F34" i="1"/>
  <c r="I13" i="1"/>
  <c r="L22" i="1"/>
  <c r="L32" i="1"/>
  <c r="F20" i="1"/>
  <c r="C10" i="1"/>
  <c r="F29" i="1"/>
  <c r="I8" i="1"/>
  <c r="I14" i="1"/>
  <c r="I26" i="1"/>
  <c r="L23" i="1"/>
  <c r="F6" i="1"/>
  <c r="C9" i="1"/>
  <c r="F12" i="1"/>
  <c r="F28" i="1"/>
  <c r="F40" i="1"/>
  <c r="I7" i="1"/>
  <c r="I15" i="1"/>
  <c r="I25" i="1"/>
  <c r="I57" i="1"/>
  <c r="F22" i="1"/>
  <c r="C5" i="1"/>
  <c r="F11" i="1"/>
  <c r="F27" i="1"/>
  <c r="F39" i="1"/>
  <c r="I6" i="1"/>
  <c r="I24" i="1"/>
  <c r="L25" i="1"/>
  <c r="I58" i="1"/>
  <c r="F5" i="1"/>
  <c r="C15" i="1"/>
  <c r="F26" i="1"/>
  <c r="F38" i="1"/>
  <c r="L11" i="1"/>
  <c r="I20" i="1"/>
  <c r="I23" i="1"/>
  <c r="L28" i="1"/>
  <c r="I59" i="1"/>
  <c r="C7" i="1"/>
  <c r="C14" i="1"/>
  <c r="C6" i="1"/>
  <c r="F9" i="1"/>
  <c r="F25" i="1"/>
  <c r="F37" i="1"/>
  <c r="L10" i="1"/>
  <c r="I19" i="1"/>
  <c r="I22" i="1"/>
  <c r="L29" i="1"/>
  <c r="I60" i="1"/>
  <c r="F16" i="1"/>
  <c r="F8" i="1"/>
  <c r="F24" i="1"/>
  <c r="L9" i="1"/>
  <c r="I18" i="1"/>
  <c r="I21" i="1"/>
  <c r="L30" i="1"/>
  <c r="I61" i="1"/>
  <c r="L7" i="1"/>
  <c r="I5" i="1"/>
  <c r="F7" i="1"/>
  <c r="F35" i="1"/>
  <c r="L8" i="1"/>
  <c r="I17" i="1"/>
  <c r="I38" i="1"/>
  <c r="I45" i="1"/>
  <c r="I37" i="1"/>
  <c r="I30" i="1"/>
  <c r="I44" i="1"/>
  <c r="I36" i="1"/>
  <c r="I51" i="1"/>
  <c r="I43" i="1"/>
  <c r="I35" i="1"/>
  <c r="I50" i="1"/>
  <c r="I42" i="1"/>
  <c r="I34" i="1"/>
  <c r="I49" i="1"/>
  <c r="I41" i="1"/>
  <c r="I33" i="1"/>
  <c r="I48" i="1"/>
  <c r="I40" i="1"/>
  <c r="I31" i="1"/>
  <c r="I47" i="1"/>
  <c r="I39" i="1"/>
</calcChain>
</file>

<file path=xl/sharedStrings.xml><?xml version="1.0" encoding="utf-8"?>
<sst xmlns="http://schemas.openxmlformats.org/spreadsheetml/2006/main" count="285" uniqueCount="262">
  <si>
    <t>Marlin LCD Menu Tree</t>
  </si>
  <si>
    <t>Main Menu</t>
  </si>
  <si>
    <t>MSG_WATCH</t>
  </si>
  <si>
    <t>MSG_TUNE</t>
  </si>
  <si>
    <t>MSG_PREPARE</t>
  </si>
  <si>
    <t>MSG_CONTROL</t>
  </si>
  <si>
    <t>MSG_PAUSE_PRINT</t>
  </si>
  <si>
    <t>MSG_RESUME_PRINT</t>
  </si>
  <si>
    <t>MSG_STOP_PRINT</t>
  </si>
  <si>
    <t>MSG_CARD_MENU</t>
  </si>
  <si>
    <t>MSG_CNG_SDCARD</t>
  </si>
  <si>
    <t>MSG_NO_CARD</t>
  </si>
  <si>
    <t>MSG_INIT_SDCARD</t>
  </si>
  <si>
    <t>#define WELCOME_MSG MACHINE_NAME " Ready."</t>
  </si>
  <si>
    <t>#define MSG_SD_INSERTED "Card inserted"</t>
  </si>
  <si>
    <t>#define MSG_SD_REMOVED "Card removed"</t>
  </si>
  <si>
    <t>#define MSG_MAIN "Main"</t>
  </si>
  <si>
    <t>#define MSG_AUTOSTART "Autostart"</t>
  </si>
  <si>
    <t>#define MSG_DISABLE_STEPPERS "Disable Steppers"</t>
  </si>
  <si>
    <t>#define MSG_AUTO_HOME "Auto Home"</t>
  </si>
  <si>
    <t>#define MSG_SET_ORIGIN "Set Origin"</t>
  </si>
  <si>
    <t>#define MSG_PREHEAT_PLA "Preheat PLA"</t>
  </si>
  <si>
    <t>#define MSG_PREHEAT_PLA_SETTINGS "Preheat PLA Conf"</t>
  </si>
  <si>
    <t>#define MSG_PREHEAT_ABS "Preheat ABS"</t>
  </si>
  <si>
    <t>#define MSG_PREHEAT_ABS_SETTINGS "Preheat ABS Conf"</t>
  </si>
  <si>
    <t>#define MSG_COOLDOWN "Cooldown"</t>
  </si>
  <si>
    <t>#define MSG_SWITCH_PS_ON "Switch Power On"</t>
  </si>
  <si>
    <t>#define MSG_SWITCH_PS_OFF "Switch Power Off"</t>
  </si>
  <si>
    <t>#define MSG_EXTRUDE "Extrude"</t>
  </si>
  <si>
    <t>#define MSG_RETRACT "Retract"</t>
  </si>
  <si>
    <t>#define MSG_MOVE_AXIS "Move Axis"</t>
  </si>
  <si>
    <t>#define MSG_SPEED "Speed"</t>
  </si>
  <si>
    <t>#define MSG_NOZZLE "Nozzle"</t>
  </si>
  <si>
    <t>#define MSG_NOZZLE1 "Nozzle2"</t>
  </si>
  <si>
    <t>#define MSG_NOZZLE2 "Nozzle3"</t>
  </si>
  <si>
    <t>#define MSG_BED "Bed"</t>
  </si>
  <si>
    <t>#define MSG_FAN_SPEED "Fan speed"</t>
  </si>
  <si>
    <t>#define MSG_FLOW "Flow"</t>
  </si>
  <si>
    <t>#define MSG_CONTROL "Control"</t>
  </si>
  <si>
    <t>#define MSG_MIN " \002 Min"</t>
  </si>
  <si>
    <t>#define MSG_MAX " \002 Max"</t>
  </si>
  <si>
    <t>#define MSG_FACTOR " \002 Fact"</t>
  </si>
  <si>
    <t>#define MSG_AUTOTEMP "Autotemp"</t>
  </si>
  <si>
    <t>#define MSG_ON "On "</t>
  </si>
  <si>
    <t>#define MSG_OFF "Off"</t>
  </si>
  <si>
    <t>#define MSG_PID_P "PID-P"</t>
  </si>
  <si>
    <t>#define MSG_PID_I "PID-I"</t>
  </si>
  <si>
    <t>#define MSG_PID_D "PID-D"</t>
  </si>
  <si>
    <t>#define MSG_PID_C "PID-C"</t>
  </si>
  <si>
    <t>#define MSG_VXY_JERK "Vxy-jerk"</t>
  </si>
  <si>
    <t>#define MSG_VZ_JERK "Vz-jerk"</t>
  </si>
  <si>
    <t>#define MSG_VE_JERK "Ve-jerk"</t>
  </si>
  <si>
    <t>#define MSG_VMAX "Vmax "</t>
  </si>
  <si>
    <t>#define MSG_X "x"</t>
  </si>
  <si>
    <t>#define MSG_Y "y"</t>
  </si>
  <si>
    <t>#define MSG_Z "z"</t>
  </si>
  <si>
    <t>#define MSG_E "e"</t>
  </si>
  <si>
    <t>#define MSG_VMIN "Vmin"</t>
  </si>
  <si>
    <t>#define MSG_VTRAV_MIN "VTrav min"</t>
  </si>
  <si>
    <t>#define MSG_AMAX "Amax "</t>
  </si>
  <si>
    <t>#define MSG_A_RETRACT "A-retract"</t>
  </si>
  <si>
    <t>#define MSG_XSTEPS "Xsteps/mm"</t>
  </si>
  <si>
    <t>#define MSG_YSTEPS "Ysteps/mm"</t>
  </si>
  <si>
    <t>#define MSG_ZSTEPS "Zsteps/mm"</t>
  </si>
  <si>
    <t>#define MSG_ESTEPS "Esteps/mm"</t>
  </si>
  <si>
    <t>#define MSG_RECTRACT "Rectract"</t>
  </si>
  <si>
    <t>#define MSG_TEMPERATURE "Temperature"</t>
  </si>
  <si>
    <t>#define MSG_MOTION "Motion"</t>
  </si>
  <si>
    <t>#define MSG_CONTRAST "LCD contrast"</t>
  </si>
  <si>
    <t>#define MSG_STORE_EPROM "Store memory"</t>
  </si>
  <si>
    <t>#define MSG_LOAD_EPROM "Load memory"</t>
  </si>
  <si>
    <t>#define MSG_RESTORE_FAILSAFE "Restore Failsafe"</t>
  </si>
  <si>
    <t>#define MSG_REFRESH "Refresh"</t>
  </si>
  <si>
    <t>#define MSG_WATCH "Info screen"</t>
  </si>
  <si>
    <t>#define MSG_PREPARE "Prepare"</t>
  </si>
  <si>
    <t>#define MSG_TUNE "Tune"</t>
  </si>
  <si>
    <t>#define MSG_PAUSE_PRINT "Pause Print"</t>
  </si>
  <si>
    <t>#define MSG_RESUME_PRINT "Resume Print"</t>
  </si>
  <si>
    <t>#define MSG_STOP_PRINT "Stop Print"</t>
  </si>
  <si>
    <t>#define MSG_CARD_MENU "Print from SD"</t>
  </si>
  <si>
    <t>#define MSG_NO_CARD "No Card"</t>
  </si>
  <si>
    <t>#define MSG_DWELL "Sleep..."</t>
  </si>
  <si>
    <t>#define MSG_USERWAIT "Wait for user..."</t>
  </si>
  <si>
    <t>#define MSG_RESUMING "Resuming print"</t>
  </si>
  <si>
    <t>#define MSG_NO_MOVE "No move."</t>
  </si>
  <si>
    <t>#define MSG_KILLED "KILLED. "</t>
  </si>
  <si>
    <t>#define MSG_STOPPED "STOPPED. "</t>
  </si>
  <si>
    <t>#define MSG_CONTROL_RETRACTF "Retract  F"</t>
  </si>
  <si>
    <t>#define MSG_CONTROL_RETRACT_ZLIFT "Hop mm"</t>
  </si>
  <si>
    <t>#define MSG_CONTROL_RETRACT_RECOVER "UnRet +mm"</t>
  </si>
  <si>
    <t>#define MSG_CONTROL_RETRACT_RECOVERF "UnRet  F"</t>
  </si>
  <si>
    <t>#define MSG_AUTORETRACT "AutoRetr."</t>
  </si>
  <si>
    <t>#define MSG_FILAMENTCHANGE "Change filament"</t>
  </si>
  <si>
    <t>#define MSG_INIT_SDCARD "Init. SD-Card"</t>
  </si>
  <si>
    <t>#define MSG_CNG_SDCARD "Change SD-Card"</t>
  </si>
  <si>
    <t>#define MSG_Enqueing "enqueing \""</t>
  </si>
  <si>
    <t>#define MSG_POWERUP "PowerUp"</t>
  </si>
  <si>
    <t>#define MSG_EXTERNAL_RESET " External Reset"</t>
  </si>
  <si>
    <t>#define MSG_BROWNOUT_RESET " Brown out Reset"</t>
  </si>
  <si>
    <t>#define MSG_WATCHDOG_RESET " Watchdog Reset"</t>
  </si>
  <si>
    <t>#define MSG_SOFTWARE_RESET " Software Reset"</t>
  </si>
  <si>
    <t>#define MSG_MARLIN "Marlin "</t>
  </si>
  <si>
    <t>#define MSG_AUTHOR " | Author: "</t>
  </si>
  <si>
    <t>#define MSG_CONFIGURATION_VER " Last Updated: "</t>
  </si>
  <si>
    <t>#define MSG_FREE_MEMORY " Free Memory: "</t>
  </si>
  <si>
    <t>#define MSG_PLANNER_BUFFER_BYTES "  PlannerBufferBytes: "</t>
  </si>
  <si>
    <t>#define MSG_OK "ok"</t>
  </si>
  <si>
    <t>#define MSG_FILE_SAVED "Done saving file."</t>
  </si>
  <si>
    <t>#define MSG_ERR_LINE_NO "Line Number is not Last Line Number+1, Last Line: "</t>
  </si>
  <si>
    <t>#define MSG_ERR_CHECKSUM_MISMATCH "checksum mismatch, Last Line: "</t>
  </si>
  <si>
    <t>#define MSG_ERR_NO_CHECKSUM "No Checksum with line number, Last Line: "</t>
  </si>
  <si>
    <t>#define MSG_ERR_NO_LINENUMBER_WITH_CHECKSUM "No Line Number with checksum, Last Line: "</t>
  </si>
  <si>
    <t>#define MSG_FILE_PRINTED "Done printing file"</t>
  </si>
  <si>
    <t>#define MSG_BEGIN_FILE_LIST "Begin file list"</t>
  </si>
  <si>
    <t>#define MSG_END_FILE_LIST "End file list"</t>
  </si>
  <si>
    <t>#define MSG_M104_INVALID_EXTRUDER "M104 Invalid extruder "</t>
  </si>
  <si>
    <t>#define MSG_M105_INVALID_EXTRUDER "M105 Invalid extruder "</t>
  </si>
  <si>
    <t>#define MSG_M200_INVALID_EXTRUDER "M200 Invalid extruder "</t>
  </si>
  <si>
    <t>#define MSG_M218_INVALID_EXTRUDER "M218 Invalid extruder "</t>
  </si>
  <si>
    <t>#define MSG_ERR_NO_THERMISTORS "No thermistors - no temperature"</t>
  </si>
  <si>
    <t>#define MSG_M109_INVALID_EXTRUDER "M109 Invalid extruder "</t>
  </si>
  <si>
    <t>#define MSG_HEATING "Heating..."</t>
  </si>
  <si>
    <t>#define MSG_HEATING_COMPLETE "Heating done."</t>
  </si>
  <si>
    <t>#define MSG_BED_HEATING "Bed Heating."</t>
  </si>
  <si>
    <t>#define MSG_BED_DONE "Bed done."</t>
  </si>
  <si>
    <t>#define MSG_M115_REPORT "FIRMWARE_NAME:Marlin V1; Sprinter/grbl mashup for gen6 FIRMWARE_URL:" FIRMWARE_URL " PROTOCOL_VERSION:" PROTOCOL_VERSION " MACHINE_TYPE:" MACHINE_NAME " EXTRUDER_COUNT:" STRINGIFY(EXTRUDERS) " UUID:" MACHINE_UUID "\n"</t>
  </si>
  <si>
    <t>#define MSG_COUNT_X " Count X: "</t>
  </si>
  <si>
    <t>#define MSG_ERR_KILLED "Printer halted. kill() called!"</t>
  </si>
  <si>
    <t>#define MSG_ERR_STOPPED "Printer stopped due to errors. Fix the error and use M999 to restart. (Temperature is reset. Set it after restarting)"</t>
  </si>
  <si>
    <t>#define MSG_RESEND "Resend: "</t>
  </si>
  <si>
    <t>#define MSG_UNKNOWN_COMMAND "Unknown command: \""</t>
  </si>
  <si>
    <t>#define MSG_ACTIVE_EXTRUDER "Active Extruder: "</t>
  </si>
  <si>
    <t>#define MSG_INVALID_EXTRUDER "Invalid extruder"</t>
  </si>
  <si>
    <t>#define MSG_X_MIN "x_min: "</t>
  </si>
  <si>
    <t>#define MSG_X_MAX "x_max: "</t>
  </si>
  <si>
    <t>#define MSG_Y_MIN "y_min: "</t>
  </si>
  <si>
    <t>#define MSG_Y_MAX "y_max: "</t>
  </si>
  <si>
    <t>#define MSG_Z_MIN "z_min: "</t>
  </si>
  <si>
    <t>#define MSG_Z_MAX "z_max: "</t>
  </si>
  <si>
    <t>#define MSG_M119_REPORT "Reporting endstop status"</t>
  </si>
  <si>
    <t>#define MSG_ENDSTOP_HIT "TRIGGERED"</t>
  </si>
  <si>
    <t>#define MSG_ENDSTOP_OPEN "open"</t>
  </si>
  <si>
    <t>#define MSG_HOTEND_OFFSET "Hotend offsets:"</t>
  </si>
  <si>
    <t>#define MSG_SD_CANT_OPEN_SUBDIR "Cannot open subdir"</t>
  </si>
  <si>
    <t>#define MSG_SD_INIT_FAIL "SD init fail"</t>
  </si>
  <si>
    <t>#define MSG_SD_VOL_INIT_FAIL "volume.init failed"</t>
  </si>
  <si>
    <t>#define MSG_SD_OPENROOT_FAIL "openRoot failed"</t>
  </si>
  <si>
    <t>#define MSG_SD_CARD_OK "SD card ok"</t>
  </si>
  <si>
    <t>#define MSG_SD_WORKDIR_FAIL "workDir open failed"</t>
  </si>
  <si>
    <t>#define MSG_SD_OPEN_FILE_FAIL "open failed, File: "</t>
  </si>
  <si>
    <t>#define MSG_SD_FILE_OPENED "File opened: "</t>
  </si>
  <si>
    <t>#define MSG_SD_SIZE " Size: "</t>
  </si>
  <si>
    <t>#define MSG_SD_FILE_SELECTED "File selected"</t>
  </si>
  <si>
    <t>#define MSG_SD_WRITE_TO_FILE "Writing to file: "</t>
  </si>
  <si>
    <t>#define MSG_SD_PRINTING_BYTE "SD printing byte "</t>
  </si>
  <si>
    <t>#define MSG_SD_NOT_PRINTING "Not SD printing"</t>
  </si>
  <si>
    <t>#define MSG_SD_ERR_WRITE_TO_FILE "error writing to file"</t>
  </si>
  <si>
    <t>#define MSG_SD_CANT_ENTER_SUBDIR "Cannot enter subdir: "</t>
  </si>
  <si>
    <t>#define MSG_STEPPER_TOO_HIGH "Steprate too high: "</t>
  </si>
  <si>
    <t>#define MSG_ENDSTOPS_HIT "endstops hit: "</t>
  </si>
  <si>
    <t>#define MSG_ERR_COLD_EXTRUDE_STOP " cold extrusion prevented"</t>
  </si>
  <si>
    <t>#define MSG_ERR_LONG_EXTRUDE_STOP " too long extrusion prevented"</t>
  </si>
  <si>
    <t>Tune Menu</t>
  </si>
  <si>
    <t>MSG_MAIN</t>
  </si>
  <si>
    <t>MSG_SPEED</t>
  </si>
  <si>
    <t>MSG_NOZZLE</t>
  </si>
  <si>
    <t>MSG_NOZZLE1</t>
  </si>
  <si>
    <t>MSG_NOZZLE2</t>
  </si>
  <si>
    <t>MSG_BED</t>
  </si>
  <si>
    <t>MSG_FAN_SPEED</t>
  </si>
  <si>
    <t>MSG_FLOW</t>
  </si>
  <si>
    <t>MSG_FILAMENTCHANGE</t>
  </si>
  <si>
    <t>MSG_AUTOSTART</t>
  </si>
  <si>
    <t>MSG_DISABLE_STEPPERS</t>
  </si>
  <si>
    <t>MSG_AUTO_HOME</t>
  </si>
  <si>
    <t>MSG_PREHEAT_PLA</t>
  </si>
  <si>
    <t>MSG_PREHEAT_ABS</t>
  </si>
  <si>
    <t>MSG_COOLDOWN</t>
  </si>
  <si>
    <t>MSG_SWITCH_PS_OFF</t>
  </si>
  <si>
    <t>MSG_SWITCH_PS_ON</t>
  </si>
  <si>
    <t>MSG_MOVE_AXIS</t>
  </si>
  <si>
    <t>Prepare Menu</t>
  </si>
  <si>
    <t>Control Menu</t>
  </si>
  <si>
    <t>MSG_TEMPERATURE</t>
  </si>
  <si>
    <t>MSG_MOTION</t>
  </si>
  <si>
    <t>MSG_CONTRAST</t>
  </si>
  <si>
    <t>MSG_RETRACT</t>
  </si>
  <si>
    <t>MSG_STORE_EPROM</t>
  </si>
  <si>
    <t>MSG_LOAD_EPROM</t>
  </si>
  <si>
    <t>MSG_RESTORE_FAILSAFE</t>
  </si>
  <si>
    <t>Move Menu</t>
  </si>
  <si>
    <t>#define MSG_MOVE_X "Move X"</t>
  </si>
  <si>
    <t>#define MSG_MOVE_Y "Move Y"</t>
  </si>
  <si>
    <t>#define MSG_MOVE_Z "Move Z"</t>
  </si>
  <si>
    <t>#define MSG_MOVE_E "Extruder"</t>
  </si>
  <si>
    <t>#define MSG_MOVE_01MM "Move 0.1mm"</t>
  </si>
  <si>
    <t>#define MSG_MOVE_1MM "Move 1mm"</t>
  </si>
  <si>
    <t>#define MSG_MOVE_10MM "Move 10mm"</t>
  </si>
  <si>
    <t>#define MSG_BABYSTEP_X "Babystep X"</t>
  </si>
  <si>
    <t>#define MSG_BABYSTEP_Y "Babystep Y"</t>
  </si>
  <si>
    <t>#define MSG_BABYSTEP_Z "Babystep Z"</t>
  </si>
  <si>
    <t>#define MSG_ENDSTOP_ABORT "Endstop abort"</t>
  </si>
  <si>
    <t>#define MSG_CONTRAST "Contrast"</t>
  </si>
  <si>
    <t>#define MSG_BABYSTEPPING_X "Babystepping X"</t>
  </si>
  <si>
    <t>#define MSG_BABYSTEPPING_Y "Babystepping Y"</t>
  </si>
  <si>
    <t>#define MSG_BABYSTEPPING_Z "Babystepping Z"</t>
  </si>
  <si>
    <t>#define MSG_ZPROBE_OUT "ZProbe Outside Bed"</t>
  </si>
  <si>
    <t>#define MSG_POSITION_UNKNOWN "Home X/Y before Z"</t>
  </si>
  <si>
    <t>#define MSG_ZPROBE_ZOFFSET "Z Offset"</t>
  </si>
  <si>
    <t>MSG_BABYSTEP_X</t>
  </si>
  <si>
    <t>MSG_BABYSTEP_Y</t>
  </si>
  <si>
    <t>MSG_BABYSTEP_Z</t>
  </si>
  <si>
    <t>MSG_MOVE_10MM</t>
  </si>
  <si>
    <t>MSG_MOVE_1MM</t>
  </si>
  <si>
    <t>MSG_MOVE_01MM</t>
  </si>
  <si>
    <t>MSG_MOVE_X</t>
  </si>
  <si>
    <t>MSG_MOVE_Y</t>
  </si>
  <si>
    <t>MSG_MOVE_Z</t>
  </si>
  <si>
    <t>MSG_MOVE_E</t>
  </si>
  <si>
    <t>Motion</t>
  </si>
  <si>
    <t>MSG_ZPROBE_ZOFFSET</t>
  </si>
  <si>
    <t>MSG_ACC</t>
  </si>
  <si>
    <t>MSG_VXY_JERK</t>
  </si>
  <si>
    <t>MSG_VZ_JERK</t>
  </si>
  <si>
    <t>MSG_VE_JERK</t>
  </si>
  <si>
    <t>MSG_VMAX MSG_X</t>
  </si>
  <si>
    <t>MSG_VMAX MSG_Y</t>
  </si>
  <si>
    <t>MSG_VMAX MSG_Z</t>
  </si>
  <si>
    <t>MSG_VMAX MSG_E</t>
  </si>
  <si>
    <t>MSG_VMIN</t>
  </si>
  <si>
    <t>MSG_VTRAV_MIN</t>
  </si>
  <si>
    <t>MSG_AMAX MSG_X</t>
  </si>
  <si>
    <t>MSG_AMAX MSG_Y</t>
  </si>
  <si>
    <t>MSG_AMAX MSG_Z</t>
  </si>
  <si>
    <t>MSG_AMAX MSG_E</t>
  </si>
  <si>
    <t>MSG_A_RETRACT</t>
  </si>
  <si>
    <t>MSG_XSTEPS</t>
  </si>
  <si>
    <t>MSG_YSTEPS</t>
  </si>
  <si>
    <t>MSG_ZSTEPS</t>
  </si>
  <si>
    <t>MSG_ESTEPS</t>
  </si>
  <si>
    <t>MSG_ENDSTOP_ABORT</t>
  </si>
  <si>
    <t>#define MSG_ACC "Accel"</t>
  </si>
  <si>
    <t>Preheat PLA</t>
  </si>
  <si>
    <t>Temperature Menu</t>
  </si>
  <si>
    <t>MSG_MIN</t>
  </si>
  <si>
    <t>MSG_MAX</t>
  </si>
  <si>
    <t>MSG_FACTOR</t>
  </si>
  <si>
    <t>MSG_PID_P</t>
  </si>
  <si>
    <t>MSG_PID_I</t>
  </si>
  <si>
    <t>MSG_PID_D</t>
  </si>
  <si>
    <t>MSG_PID_C</t>
  </si>
  <si>
    <t>MSG_PREHEAT_PLA_SETTINGS</t>
  </si>
  <si>
    <t>MSG_PREHEAT_ABS_SETTINGS</t>
  </si>
  <si>
    <t>Preheat ABS</t>
  </si>
  <si>
    <t>Retract Menu</t>
  </si>
  <si>
    <t>MSG_AUTORETRACT</t>
  </si>
  <si>
    <t>MSG_CONTROL_RETRACT</t>
  </si>
  <si>
    <t>MSG_CONTROL_RETRACTF</t>
  </si>
  <si>
    <t>MSG_CONTROL_RETRACT_ZLIFT</t>
  </si>
  <si>
    <t>MSG_CONTROL_RETRACT_RECOVER</t>
  </si>
  <si>
    <t>MSG_CONTROL_RETRACT_RECOVERF</t>
  </si>
  <si>
    <t>#define MSG_CONTROL_RETRACT "Retract mm"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</si>
</sst>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</font>
    <font>
      <sz val="36"/>
      <name val="LCD Display Grid"/>
      <family val="2"/>
    </font>
    <font>
      <b/>
      <sz val="10"/>
      <color theme="0"/>
      <name val="LCD Display Grid"/>
      <family val="2"/>
    </font>
    <font>
      <sz val="10"/>
      <color theme="0"/>
      <name val="LCD Display Grid"/>
      <family val="2"/>
    </font>
    <font>
      <sz val="10"/>
      <color theme="2" tint="-0.499984740745262"/>
      <name val="Arial"/>
      <family val="2"/>
    </font>
    <font>
      <sz val="8"/>
      <color theme="2" tint="-0.49998474074526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49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/>
    <xf numFmtId="15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114300</xdr:rowOff>
    </xdr:from>
    <xdr:to>
      <xdr:col>4</xdr:col>
      <xdr:colOff>1066800</xdr:colOff>
      <xdr:row>5</xdr:row>
      <xdr:rowOff>85727</xdr:rowOff>
    </xdr:to>
    <xdr:cxnSp macro="">
      <xdr:nvCxnSpPr>
        <xdr:cNvPr id="22" name="Straight Arrow Connector 21"/>
        <xdr:cNvCxnSpPr/>
      </xdr:nvCxnSpPr>
      <xdr:spPr>
        <a:xfrm flipV="1">
          <a:off x="3181350" y="962025"/>
          <a:ext cx="1762125" cy="3333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6</xdr:row>
      <xdr:rowOff>95250</xdr:rowOff>
    </xdr:from>
    <xdr:to>
      <xdr:col>4</xdr:col>
      <xdr:colOff>1076325</xdr:colOff>
      <xdr:row>18</xdr:row>
      <xdr:rowOff>95250</xdr:rowOff>
    </xdr:to>
    <xdr:cxnSp macro="">
      <xdr:nvCxnSpPr>
        <xdr:cNvPr id="23" name="Straight Arrow Connector 22"/>
        <xdr:cNvCxnSpPr/>
      </xdr:nvCxnSpPr>
      <xdr:spPr>
        <a:xfrm>
          <a:off x="3181350" y="1485900"/>
          <a:ext cx="1771650" cy="2133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7</xdr:row>
      <xdr:rowOff>133350</xdr:rowOff>
    </xdr:from>
    <xdr:to>
      <xdr:col>4</xdr:col>
      <xdr:colOff>1085850</xdr:colOff>
      <xdr:row>31</xdr:row>
      <xdr:rowOff>104775</xdr:rowOff>
    </xdr:to>
    <xdr:cxnSp macro="">
      <xdr:nvCxnSpPr>
        <xdr:cNvPr id="26" name="Straight Arrow Connector 25"/>
        <xdr:cNvCxnSpPr/>
      </xdr:nvCxnSpPr>
      <xdr:spPr>
        <a:xfrm>
          <a:off x="3200400" y="1704975"/>
          <a:ext cx="1762125" cy="42386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</xdr:row>
      <xdr:rowOff>95250</xdr:rowOff>
    </xdr:from>
    <xdr:to>
      <xdr:col>7</xdr:col>
      <xdr:colOff>1133475</xdr:colOff>
      <xdr:row>28</xdr:row>
      <xdr:rowOff>85725</xdr:rowOff>
    </xdr:to>
    <xdr:cxnSp macro="">
      <xdr:nvCxnSpPr>
        <xdr:cNvPr id="46" name="Straight Arrow Connector 45"/>
        <xdr:cNvCxnSpPr/>
      </xdr:nvCxnSpPr>
      <xdr:spPr>
        <a:xfrm flipV="1">
          <a:off x="6724650" y="981075"/>
          <a:ext cx="1562100" cy="4038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</xdr:row>
      <xdr:rowOff>76200</xdr:rowOff>
    </xdr:from>
    <xdr:to>
      <xdr:col>10</xdr:col>
      <xdr:colOff>723900</xdr:colOff>
      <xdr:row>5</xdr:row>
      <xdr:rowOff>114300</xdr:rowOff>
    </xdr:to>
    <xdr:cxnSp macro="">
      <xdr:nvCxnSpPr>
        <xdr:cNvPr id="50" name="Straight Arrow Connector 49"/>
        <xdr:cNvCxnSpPr/>
      </xdr:nvCxnSpPr>
      <xdr:spPr>
        <a:xfrm>
          <a:off x="10020300" y="1285875"/>
          <a:ext cx="1238250" cy="38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</xdr:row>
      <xdr:rowOff>123826</xdr:rowOff>
    </xdr:from>
    <xdr:to>
      <xdr:col>10</xdr:col>
      <xdr:colOff>704850</xdr:colOff>
      <xdr:row>6</xdr:row>
      <xdr:rowOff>76200</xdr:rowOff>
    </xdr:to>
    <xdr:cxnSp macro="">
      <xdr:nvCxnSpPr>
        <xdr:cNvPr id="53" name="Straight Arrow Connector 52"/>
        <xdr:cNvCxnSpPr/>
      </xdr:nvCxnSpPr>
      <xdr:spPr>
        <a:xfrm flipV="1">
          <a:off x="10020300" y="1333501"/>
          <a:ext cx="1219200" cy="1142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</xdr:row>
      <xdr:rowOff>123826</xdr:rowOff>
    </xdr:from>
    <xdr:to>
      <xdr:col>10</xdr:col>
      <xdr:colOff>704850</xdr:colOff>
      <xdr:row>7</xdr:row>
      <xdr:rowOff>57150</xdr:rowOff>
    </xdr:to>
    <xdr:cxnSp macro="">
      <xdr:nvCxnSpPr>
        <xdr:cNvPr id="55" name="Straight Arrow Connector 54"/>
        <xdr:cNvCxnSpPr/>
      </xdr:nvCxnSpPr>
      <xdr:spPr>
        <a:xfrm flipV="1">
          <a:off x="10058400" y="1333501"/>
          <a:ext cx="1181100" cy="2571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28</xdr:row>
      <xdr:rowOff>123825</xdr:rowOff>
    </xdr:from>
    <xdr:to>
      <xdr:col>7</xdr:col>
      <xdr:colOff>1152525</xdr:colOff>
      <xdr:row>34</xdr:row>
      <xdr:rowOff>76200</xdr:rowOff>
    </xdr:to>
    <xdr:cxnSp macro="">
      <xdr:nvCxnSpPr>
        <xdr:cNvPr id="9" name="Straight Arrow Connector 8"/>
        <xdr:cNvCxnSpPr/>
      </xdr:nvCxnSpPr>
      <xdr:spPr>
        <a:xfrm flipV="1">
          <a:off x="6715125" y="5057775"/>
          <a:ext cx="1590675" cy="923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10</xdr:row>
      <xdr:rowOff>142875</xdr:rowOff>
    </xdr:from>
    <xdr:to>
      <xdr:col>7</xdr:col>
      <xdr:colOff>1133475</xdr:colOff>
      <xdr:row>33</xdr:row>
      <xdr:rowOff>95250</xdr:rowOff>
    </xdr:to>
    <xdr:cxnSp macro="">
      <xdr:nvCxnSpPr>
        <xdr:cNvPr id="15" name="Straight Arrow Connector 14"/>
        <xdr:cNvCxnSpPr/>
      </xdr:nvCxnSpPr>
      <xdr:spPr>
        <a:xfrm flipV="1">
          <a:off x="6724650" y="2162175"/>
          <a:ext cx="1562100" cy="3676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19</xdr:row>
      <xdr:rowOff>114301</xdr:rowOff>
    </xdr:from>
    <xdr:to>
      <xdr:col>10</xdr:col>
      <xdr:colOff>723900</xdr:colOff>
      <xdr:row>24</xdr:row>
      <xdr:rowOff>76200</xdr:rowOff>
    </xdr:to>
    <xdr:cxnSp macro="">
      <xdr:nvCxnSpPr>
        <xdr:cNvPr id="19" name="Straight Arrow Connector 18"/>
        <xdr:cNvCxnSpPr/>
      </xdr:nvCxnSpPr>
      <xdr:spPr>
        <a:xfrm flipV="1">
          <a:off x="9991725" y="6505576"/>
          <a:ext cx="1266825" cy="771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25</xdr:row>
      <xdr:rowOff>95250</xdr:rowOff>
    </xdr:from>
    <xdr:to>
      <xdr:col>10</xdr:col>
      <xdr:colOff>723900</xdr:colOff>
      <xdr:row>26</xdr:row>
      <xdr:rowOff>114300</xdr:rowOff>
    </xdr:to>
    <xdr:cxnSp macro="">
      <xdr:nvCxnSpPr>
        <xdr:cNvPr id="24" name="Straight Arrow Connector 23"/>
        <xdr:cNvCxnSpPr/>
      </xdr:nvCxnSpPr>
      <xdr:spPr>
        <a:xfrm>
          <a:off x="10010775" y="7458075"/>
          <a:ext cx="1247775" cy="180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36</xdr:row>
      <xdr:rowOff>85726</xdr:rowOff>
    </xdr:from>
    <xdr:to>
      <xdr:col>7</xdr:col>
      <xdr:colOff>1181100</xdr:colOff>
      <xdr:row>53</xdr:row>
      <xdr:rowOff>85725</xdr:rowOff>
    </xdr:to>
    <xdr:cxnSp macro="">
      <xdr:nvCxnSpPr>
        <xdr:cNvPr id="32" name="Straight Arrow Connector 31"/>
        <xdr:cNvCxnSpPr/>
      </xdr:nvCxnSpPr>
      <xdr:spPr>
        <a:xfrm>
          <a:off x="6743700" y="6315076"/>
          <a:ext cx="1590675" cy="27527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Normal="100" workbookViewId="0">
      <selection activeCell="C23" sqref="C23"/>
    </sheetView>
  </sheetViews>
  <sheetFormatPr defaultColWidth="11.5703125" defaultRowHeight="12.75"/>
  <cols>
    <col min="1" max="1" width="24.7109375" customWidth="1"/>
    <col min="2" max="2" width="3.7109375" style="4" customWidth="1"/>
    <col min="3" max="3" width="20.140625" bestFit="1" customWidth="1"/>
    <col min="4" max="4" width="24.7109375" customWidth="1"/>
    <col min="5" max="5" width="3.7109375" style="3" customWidth="1"/>
    <col min="6" max="6" width="23.42578125" bestFit="1" customWidth="1"/>
    <col min="7" max="7" width="24.7109375" customWidth="1"/>
    <col min="8" max="8" width="3.7109375" style="3" customWidth="1"/>
    <col min="9" max="9" width="23.42578125" bestFit="1" customWidth="1"/>
    <col min="10" max="10" width="24.7109375" customWidth="1"/>
    <col min="11" max="11" width="3.7109375" customWidth="1"/>
    <col min="12" max="12" width="14.85546875" bestFit="1" customWidth="1"/>
    <col min="13" max="13" width="22.85546875" bestFit="1" customWidth="1"/>
  </cols>
  <sheetData>
    <row r="1" spans="1:17" ht="44.25">
      <c r="A1" s="5" t="s">
        <v>0</v>
      </c>
      <c r="B1" s="5"/>
      <c r="C1" s="5"/>
      <c r="D1" s="5"/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</row>
    <row r="4" spans="1:17">
      <c r="C4" s="1" t="s">
        <v>1</v>
      </c>
      <c r="F4" s="1" t="s">
        <v>162</v>
      </c>
      <c r="I4" s="1" t="s">
        <v>190</v>
      </c>
    </row>
    <row r="5" spans="1:17">
      <c r="B5" s="4" t="s">
        <v>2</v>
      </c>
      <c r="C5" s="2" t="str">
        <f>IF(ISERR(SEARCH(" ", B5)), _xlfn.IFNA(VLOOKUP(B5, 'Language File'!$B:$C, 2, FALSE), B5), _xlfn.IFNA(VLOOKUP(LEFT(B5, SEARCH(" ", B5)-1), 'Language File'!$B:$C, 2, FALSE), LEFT(B5, SEARCH(" ", B5))) &amp; " " &amp; _xlfn.IFNA(VLOOKUP(RIGHT(B5, LEN(B5)-SEARCH(" ", B5)), 'Language File'!$B:$C, 2, FALSE), RIGHT(B5, LEN(B5)-SEARCH(" ", B5))))</f>
        <v>Info screen</v>
      </c>
      <c r="E5" s="4" t="s">
        <v>163</v>
      </c>
      <c r="F5" s="2" t="str">
        <f>IF(ISERR(SEARCH(" ", E5)), _xlfn.IFNA(VLOOKUP(E5, 'Language File'!$B:$C, 2, FALSE), E5), _xlfn.IFNA(VLOOKUP(LEFT(E5, SEARCH(" ", E5)-1), 'Language File'!$B:$C, 2, FALSE), LEFT(E5, SEARCH(" ", E5))) &amp; " " &amp; _xlfn.IFNA(VLOOKUP(RIGHT(E5, LEN(E5)-SEARCH(" ", E5)), 'Language File'!$B:$C, 2, FALSE), RIGHT(E5, LEN(E5)-SEARCH(" ", E5))))</f>
        <v>Main</v>
      </c>
      <c r="H5" s="4" t="s">
        <v>4</v>
      </c>
      <c r="I5" s="2" t="str">
        <f>IF(ISERR(SEARCH(" ", H5)), _xlfn.IFNA(VLOOKUP(H5, 'Language File'!$B:$C, 2, FALSE), H5), _xlfn.IFNA(VLOOKUP(LEFT(H5, SEARCH(" ", H5)-1), 'Language File'!$B:$C, 2, FALSE), LEFT(H5, SEARCH(" ", H5))) &amp; " " &amp; _xlfn.IFNA(VLOOKUP(RIGHT(H5, LEN(H5)-SEARCH(" ", H5)), 'Language File'!$B:$C, 2, FALSE), RIGHT(H5, LEN(H5)-SEARCH(" ", H5))))</f>
        <v>Prepare</v>
      </c>
    </row>
    <row r="6" spans="1:17">
      <c r="B6" s="4" t="s">
        <v>3</v>
      </c>
      <c r="C6" s="2" t="str">
        <f>IF(ISERR(SEARCH(" ", B6)), _xlfn.IFNA(VLOOKUP(B6, 'Language File'!$B:$C, 2, FALSE), B6), _xlfn.IFNA(VLOOKUP(LEFT(B6, SEARCH(" ", B6)-1), 'Language File'!$B:$C, 2, FALSE), LEFT(B6, SEARCH(" ", B6))) &amp; " " &amp; _xlfn.IFNA(VLOOKUP(RIGHT(B6, LEN(B6)-SEARCH(" ", B6)), 'Language File'!$B:$C, 2, FALSE), RIGHT(B6, LEN(B6)-SEARCH(" ", B6))))</f>
        <v>Tune</v>
      </c>
      <c r="E6" s="4" t="s">
        <v>164</v>
      </c>
      <c r="F6" s="2" t="str">
        <f>IF(ISERR(SEARCH(" ", E6)), _xlfn.IFNA(VLOOKUP(E6, 'Language File'!$B:$C, 2, FALSE), E6), _xlfn.IFNA(VLOOKUP(LEFT(E6, SEARCH(" ", E6)-1), 'Language File'!$B:$C, 2, FALSE), LEFT(E6, SEARCH(" ", E6))) &amp; " " &amp; _xlfn.IFNA(VLOOKUP(RIGHT(E6, LEN(E6)-SEARCH(" ", E6)), 'Language File'!$B:$C, 2, FALSE), RIGHT(E6, LEN(E6)-SEARCH(" ", E6))))</f>
        <v>Speed</v>
      </c>
      <c r="H6" s="4" t="s">
        <v>212</v>
      </c>
      <c r="I6" s="2" t="str">
        <f>IF(ISERR(SEARCH(" ", H6)), _xlfn.IFNA(VLOOKUP(H6, 'Language File'!$B:$C, 2, FALSE), H6), _xlfn.IFNA(VLOOKUP(LEFT(H6, SEARCH(" ", H6)-1), 'Language File'!$B:$C, 2, FALSE), LEFT(H6, SEARCH(" ", H6))) &amp; " " &amp; _xlfn.IFNA(VLOOKUP(RIGHT(H6, LEN(H6)-SEARCH(" ", H6)), 'Language File'!$B:$C, 2, FALSE), RIGHT(H6, LEN(H6)-SEARCH(" ", H6))))</f>
        <v>Move 10mm</v>
      </c>
      <c r="K6" s="3"/>
      <c r="L6" s="1" t="s">
        <v>190</v>
      </c>
    </row>
    <row r="7" spans="1:17">
      <c r="B7" s="4" t="s">
        <v>4</v>
      </c>
      <c r="C7" s="2" t="str">
        <f>IF(ISERR(SEARCH(" ", B7)), _xlfn.IFNA(VLOOKUP(B7, 'Language File'!$B:$C, 2, FALSE), B7), _xlfn.IFNA(VLOOKUP(LEFT(B7, SEARCH(" ", B7)-1), 'Language File'!$B:$C, 2, FALSE), LEFT(B7, SEARCH(" ", B7))) &amp; " " &amp; _xlfn.IFNA(VLOOKUP(RIGHT(B7, LEN(B7)-SEARCH(" ", B7)), 'Language File'!$B:$C, 2, FALSE), RIGHT(B7, LEN(B7)-SEARCH(" ", B7))))</f>
        <v>Prepare</v>
      </c>
      <c r="E7" s="4" t="s">
        <v>165</v>
      </c>
      <c r="F7" s="2" t="str">
        <f>IF(ISERR(SEARCH(" ", E7)), _xlfn.IFNA(VLOOKUP(E7, 'Language File'!$B:$C, 2, FALSE), E7), _xlfn.IFNA(VLOOKUP(LEFT(E7, SEARCH(" ", E7)-1), 'Language File'!$B:$C, 2, FALSE), LEFT(E7, SEARCH(" ", E7))) &amp; " " &amp; _xlfn.IFNA(VLOOKUP(RIGHT(E7, LEN(E7)-SEARCH(" ", E7)), 'Language File'!$B:$C, 2, FALSE), RIGHT(E7, LEN(E7)-SEARCH(" ", E7))))</f>
        <v>Nozzle</v>
      </c>
      <c r="H7" s="4" t="s">
        <v>213</v>
      </c>
      <c r="I7" s="2" t="str">
        <f>IF(ISERR(SEARCH(" ", H7)), _xlfn.IFNA(VLOOKUP(H7, 'Language File'!$B:$C, 2, FALSE), H7), _xlfn.IFNA(VLOOKUP(LEFT(H7, SEARCH(" ", H7)-1), 'Language File'!$B:$C, 2, FALSE), LEFT(H7, SEARCH(" ", H7))) &amp; " " &amp; _xlfn.IFNA(VLOOKUP(RIGHT(H7, LEN(H7)-SEARCH(" ", H7)), 'Language File'!$B:$C, 2, FALSE), RIGHT(H7, LEN(H7)-SEARCH(" ", H7))))</f>
        <v>Move 1mm</v>
      </c>
      <c r="K7" s="4" t="s">
        <v>180</v>
      </c>
      <c r="L7" s="2" t="str">
        <f>IF(ISERR(SEARCH(" ", K7)), _xlfn.IFNA(VLOOKUP(K7, 'Language File'!$B:$C, 2, FALSE), K7), _xlfn.IFNA(VLOOKUP(LEFT(K7, SEARCH(" ", K7)-1), 'Language File'!$B:$C, 2, FALSE), LEFT(K7, SEARCH(" ", K7))) &amp; " " &amp; _xlfn.IFNA(VLOOKUP(RIGHT(K7, LEN(K7)-SEARCH(" ", K7)), 'Language File'!$B:$C, 2, FALSE), RIGHT(K7, LEN(K7)-SEARCH(" ", K7))))</f>
        <v>Move Axis</v>
      </c>
    </row>
    <row r="8" spans="1:17">
      <c r="B8" s="4" t="s">
        <v>5</v>
      </c>
      <c r="C8" s="2" t="str">
        <f>IF(ISERR(SEARCH(" ", B8)), _xlfn.IFNA(VLOOKUP(B8, 'Language File'!$B:$C, 2, FALSE), B8), _xlfn.IFNA(VLOOKUP(LEFT(B8, SEARCH(" ", B8)-1), 'Language File'!$B:$C, 2, FALSE), LEFT(B8, SEARCH(" ", B8))) &amp; " " &amp; _xlfn.IFNA(VLOOKUP(RIGHT(B8, LEN(B8)-SEARCH(" ", B8)), 'Language File'!$B:$C, 2, FALSE), RIGHT(B8, LEN(B8)-SEARCH(" ", B8))))</f>
        <v>Control</v>
      </c>
      <c r="E8" s="4" t="s">
        <v>166</v>
      </c>
      <c r="F8" s="2" t="str">
        <f>IF(ISERR(SEARCH(" ", E8)), _xlfn.IFNA(VLOOKUP(E8, 'Language File'!$B:$C, 2, FALSE), E8), _xlfn.IFNA(VLOOKUP(LEFT(E8, SEARCH(" ", E8)-1), 'Language File'!$B:$C, 2, FALSE), LEFT(E8, SEARCH(" ", E8))) &amp; " " &amp; _xlfn.IFNA(VLOOKUP(RIGHT(E8, LEN(E8)-SEARCH(" ", E8)), 'Language File'!$B:$C, 2, FALSE), RIGHT(E8, LEN(E8)-SEARCH(" ", E8))))</f>
        <v>Nozzle2</v>
      </c>
      <c r="H8" s="4" t="s">
        <v>214</v>
      </c>
      <c r="I8" s="2" t="str">
        <f>IF(ISERR(SEARCH(" ", H8)), _xlfn.IFNA(VLOOKUP(H8, 'Language File'!$B:$C, 2, FALSE), H8), _xlfn.IFNA(VLOOKUP(LEFT(H8, SEARCH(" ", H8)-1), 'Language File'!$B:$C, 2, FALSE), LEFT(H8, SEARCH(" ", H8))) &amp; " " &amp; _xlfn.IFNA(VLOOKUP(RIGHT(H8, LEN(H8)-SEARCH(" ", H8)), 'Language File'!$B:$C, 2, FALSE), RIGHT(H8, LEN(H8)-SEARCH(" ", H8))))</f>
        <v>Move 0.1mm</v>
      </c>
      <c r="K8" s="4" t="s">
        <v>215</v>
      </c>
      <c r="L8" s="2" t="str">
        <f>IF(ISERR(SEARCH(" ", K8)), _xlfn.IFNA(VLOOKUP(K8, 'Language File'!$B:$C, 2, FALSE), K8), _xlfn.IFNA(VLOOKUP(LEFT(K8, SEARCH(" ", K8)-1), 'Language File'!$B:$C, 2, FALSE), LEFT(K8, SEARCH(" ", K8))) &amp; " " &amp; _xlfn.IFNA(VLOOKUP(RIGHT(K8, LEN(K8)-SEARCH(" ", K8)), 'Language File'!$B:$C, 2, FALSE), RIGHT(K8, LEN(K8)-SEARCH(" ", K8))))</f>
        <v>Move X</v>
      </c>
    </row>
    <row r="9" spans="1:17">
      <c r="B9" s="4" t="s">
        <v>6</v>
      </c>
      <c r="C9" s="2" t="str">
        <f>IF(ISERR(SEARCH(" ", B9)), _xlfn.IFNA(VLOOKUP(B9, 'Language File'!$B:$C, 2, FALSE), B9), _xlfn.IFNA(VLOOKUP(LEFT(B9, SEARCH(" ", B9)-1), 'Language File'!$B:$C, 2, FALSE), LEFT(B9, SEARCH(" ", B9))) &amp; " " &amp; _xlfn.IFNA(VLOOKUP(RIGHT(B9, LEN(B9)-SEARCH(" ", B9)), 'Language File'!$B:$C, 2, FALSE), RIGHT(B9, LEN(B9)-SEARCH(" ", B9))))</f>
        <v>Pause Print</v>
      </c>
      <c r="E9" s="4" t="s">
        <v>167</v>
      </c>
      <c r="F9" s="2" t="str">
        <f>IF(ISERR(SEARCH(" ", E9)), _xlfn.IFNA(VLOOKUP(E9, 'Language File'!$B:$C, 2, FALSE), E9), _xlfn.IFNA(VLOOKUP(LEFT(E9, SEARCH(" ", E9)-1), 'Language File'!$B:$C, 2, FALSE), LEFT(E9, SEARCH(" ", E9))) &amp; " " &amp; _xlfn.IFNA(VLOOKUP(RIGHT(E9, LEN(E9)-SEARCH(" ", E9)), 'Language File'!$B:$C, 2, FALSE), RIGHT(E9, LEN(E9)-SEARCH(" ", E9))))</f>
        <v>Nozzle3</v>
      </c>
      <c r="H9" s="4"/>
      <c r="K9" s="4" t="s">
        <v>216</v>
      </c>
      <c r="L9" s="2" t="str">
        <f>IF(ISERR(SEARCH(" ", K9)), _xlfn.IFNA(VLOOKUP(K9, 'Language File'!$B:$C, 2, FALSE), K9), _xlfn.IFNA(VLOOKUP(LEFT(K9, SEARCH(" ", K9)-1), 'Language File'!$B:$C, 2, FALSE), LEFT(K9, SEARCH(" ", K9))) &amp; " " &amp; _xlfn.IFNA(VLOOKUP(RIGHT(K9, LEN(K9)-SEARCH(" ", K9)), 'Language File'!$B:$C, 2, FALSE), RIGHT(K9, LEN(K9)-SEARCH(" ", K9))))</f>
        <v>Move Y</v>
      </c>
    </row>
    <row r="10" spans="1:17">
      <c r="B10" s="4" t="s">
        <v>7</v>
      </c>
      <c r="C10" s="2" t="str">
        <f>IF(ISERR(SEARCH(" ", B10)), _xlfn.IFNA(VLOOKUP(B10, 'Language File'!$B:$C, 2, FALSE), B10), _xlfn.IFNA(VLOOKUP(LEFT(B10, SEARCH(" ", B10)-1), 'Language File'!$B:$C, 2, FALSE), LEFT(B10, SEARCH(" ", B10))) &amp; " " &amp; _xlfn.IFNA(VLOOKUP(RIGHT(B10, LEN(B10)-SEARCH(" ", B10)), 'Language File'!$B:$C, 2, FALSE), RIGHT(B10, LEN(B10)-SEARCH(" ", B10))))</f>
        <v>Resume Print</v>
      </c>
      <c r="E10" s="4" t="s">
        <v>168</v>
      </c>
      <c r="F10" s="2" t="str">
        <f>IF(ISERR(SEARCH(" ", E10)), _xlfn.IFNA(VLOOKUP(E10, 'Language File'!$B:$C, 2, FALSE), E10), _xlfn.IFNA(VLOOKUP(LEFT(E10, SEARCH(" ", E10)-1), 'Language File'!$B:$C, 2, FALSE), LEFT(E10, SEARCH(" ", E10))) &amp; " " &amp; _xlfn.IFNA(VLOOKUP(RIGHT(E10, LEN(E10)-SEARCH(" ", E10)), 'Language File'!$B:$C, 2, FALSE), RIGHT(E10, LEN(E10)-SEARCH(" ", E10))))</f>
        <v>Bed</v>
      </c>
      <c r="K10" s="4" t="s">
        <v>217</v>
      </c>
      <c r="L10" s="2" t="str">
        <f>IF(ISERR(SEARCH(" ", K10)), _xlfn.IFNA(VLOOKUP(K10, 'Language File'!$B:$C, 2, FALSE), K10), _xlfn.IFNA(VLOOKUP(LEFT(K10, SEARCH(" ", K10)-1), 'Language File'!$B:$C, 2, FALSE), LEFT(K10, SEARCH(" ", K10))) &amp; " " &amp; _xlfn.IFNA(VLOOKUP(RIGHT(K10, LEN(K10)-SEARCH(" ", K10)), 'Language File'!$B:$C, 2, FALSE), RIGHT(K10, LEN(K10)-SEARCH(" ", K10))))</f>
        <v>Move Z</v>
      </c>
    </row>
    <row r="11" spans="1:17">
      <c r="B11" s="4" t="s">
        <v>8</v>
      </c>
      <c r="C11" s="2" t="str">
        <f>IF(ISERR(SEARCH(" ", B11)), _xlfn.IFNA(VLOOKUP(B11, 'Language File'!$B:$C, 2, FALSE), B11), _xlfn.IFNA(VLOOKUP(LEFT(B11, SEARCH(" ", B11)-1), 'Language File'!$B:$C, 2, FALSE), LEFT(B11, SEARCH(" ", B11))) &amp; " " &amp; _xlfn.IFNA(VLOOKUP(RIGHT(B11, LEN(B11)-SEARCH(" ", B11)), 'Language File'!$B:$C, 2, FALSE), RIGHT(B11, LEN(B11)-SEARCH(" ", B11))))</f>
        <v>Stop Print</v>
      </c>
      <c r="E11" s="4" t="s">
        <v>169</v>
      </c>
      <c r="F11" s="2" t="str">
        <f>IF(ISERR(SEARCH(" ", E11)), _xlfn.IFNA(VLOOKUP(E11, 'Language File'!$B:$C, 2, FALSE), E11), _xlfn.IFNA(VLOOKUP(LEFT(E11, SEARCH(" ", E11)-1), 'Language File'!$B:$C, 2, FALSE), LEFT(E11, SEARCH(" ", E11))) &amp; " " &amp; _xlfn.IFNA(VLOOKUP(RIGHT(E11, LEN(E11)-SEARCH(" ", E11)), 'Language File'!$B:$C, 2, FALSE), RIGHT(E11, LEN(E11)-SEARCH(" ", E11))))</f>
        <v>Fan speed</v>
      </c>
      <c r="I11" s="1" t="s">
        <v>243</v>
      </c>
      <c r="K11" s="4" t="s">
        <v>218</v>
      </c>
      <c r="L11" s="2" t="str">
        <f>IF(ISERR(SEARCH(" ", K11)), _xlfn.IFNA(VLOOKUP(K11, 'Language File'!$B:$C, 2, FALSE), K11), _xlfn.IFNA(VLOOKUP(LEFT(K11, SEARCH(" ", K11)-1), 'Language File'!$B:$C, 2, FALSE), LEFT(K11, SEARCH(" ", K11))) &amp; " " &amp; _xlfn.IFNA(VLOOKUP(RIGHT(K11, LEN(K11)-SEARCH(" ", K11)), 'Language File'!$B:$C, 2, FALSE), RIGHT(K11, LEN(K11)-SEARCH(" ", K11))))</f>
        <v>Extruder</v>
      </c>
    </row>
    <row r="12" spans="1:17">
      <c r="B12" s="4" t="s">
        <v>9</v>
      </c>
      <c r="C12" s="2" t="str">
        <f>IF(ISERR(SEARCH(" ", B12)), _xlfn.IFNA(VLOOKUP(B12, 'Language File'!$B:$C, 2, FALSE), B12), _xlfn.IFNA(VLOOKUP(LEFT(B12, SEARCH(" ", B12)-1), 'Language File'!$B:$C, 2, FALSE), LEFT(B12, SEARCH(" ", B12))) &amp; " " &amp; _xlfn.IFNA(VLOOKUP(RIGHT(B12, LEN(B12)-SEARCH(" ", B12)), 'Language File'!$B:$C, 2, FALSE), RIGHT(B12, LEN(B12)-SEARCH(" ", B12))))</f>
        <v>Print from SD</v>
      </c>
      <c r="E12" s="4" t="s">
        <v>170</v>
      </c>
      <c r="F12" s="2" t="str">
        <f>IF(ISERR(SEARCH(" ", E12)), _xlfn.IFNA(VLOOKUP(E12, 'Language File'!$B:$C, 2, FALSE), E12), _xlfn.IFNA(VLOOKUP(LEFT(E12, SEARCH(" ", E12)-1), 'Language File'!$B:$C, 2, FALSE), LEFT(E12, SEARCH(" ", E12))) &amp; " " &amp; _xlfn.IFNA(VLOOKUP(RIGHT(E12, LEN(E12)-SEARCH(" ", E12)), 'Language File'!$B:$C, 2, FALSE), RIGHT(E12, LEN(E12)-SEARCH(" ", E12))))</f>
        <v>Flow</v>
      </c>
      <c r="H12" s="4" t="s">
        <v>5</v>
      </c>
      <c r="I12" s="2" t="str">
        <f>IF(ISERR(SEARCH(" ", H12)), _xlfn.IFNA(VLOOKUP(H12, 'Language File'!$B:$C, 2, FALSE), H12), _xlfn.IFNA(VLOOKUP(LEFT(H12, SEARCH(" ", H12)-1), 'Language File'!$B:$C, 2, FALSE), LEFT(H12, SEARCH(" ", H12))) &amp; " " &amp; _xlfn.IFNA(VLOOKUP(RIGHT(H12, LEN(H12)-SEARCH(" ", H12)), 'Language File'!$B:$C, 2, FALSE), RIGHT(H12, LEN(H12)-SEARCH(" ", H12))))</f>
        <v>Control</v>
      </c>
    </row>
    <row r="13" spans="1:17">
      <c r="B13" s="4" t="s">
        <v>10</v>
      </c>
      <c r="C13" s="2" t="str">
        <f>IF(ISERR(SEARCH(" ", B13)), _xlfn.IFNA(VLOOKUP(B13, 'Language File'!$B:$C, 2, FALSE), B13), _xlfn.IFNA(VLOOKUP(LEFT(B13, SEARCH(" ", B13)-1), 'Language File'!$B:$C, 2, FALSE), LEFT(B13, SEARCH(" ", B13))) &amp; " " &amp; _xlfn.IFNA(VLOOKUP(RIGHT(B13, LEN(B13)-SEARCH(" ", B13)), 'Language File'!$B:$C, 2, FALSE), RIGHT(B13, LEN(B13)-SEARCH(" ", B13))))</f>
        <v>Change SD-Card</v>
      </c>
      <c r="E13" s="4" t="s">
        <v>209</v>
      </c>
      <c r="F13" s="2" t="str">
        <f>IF(ISERR(SEARCH(" ", E13)), _xlfn.IFNA(VLOOKUP(E13, 'Language File'!$B:$C, 2, FALSE), E13), _xlfn.IFNA(VLOOKUP(LEFT(E13, SEARCH(" ", E13)-1), 'Language File'!$B:$C, 2, FALSE), LEFT(E13, SEARCH(" ", E13))) &amp; " " &amp; _xlfn.IFNA(VLOOKUP(RIGHT(E13, LEN(E13)-SEARCH(" ", E13)), 'Language File'!$B:$C, 2, FALSE), RIGHT(E13, LEN(E13)-SEARCH(" ", E13))))</f>
        <v>Babystep X</v>
      </c>
      <c r="H13" s="4" t="s">
        <v>165</v>
      </c>
      <c r="I13" s="2" t="str">
        <f>IF(ISERR(SEARCH(" ", H13)), _xlfn.IFNA(VLOOKUP(H13, 'Language File'!$B:$C, 2, FALSE), H13), _xlfn.IFNA(VLOOKUP(LEFT(H13, SEARCH(" ", H13)-1), 'Language File'!$B:$C, 2, FALSE), LEFT(H13, SEARCH(" ", H13))) &amp; " " &amp; _xlfn.IFNA(VLOOKUP(RIGHT(H13, LEN(H13)-SEARCH(" ", H13)), 'Language File'!$B:$C, 2, FALSE), RIGHT(H13, LEN(H13)-SEARCH(" ", H13))))</f>
        <v>Nozzle</v>
      </c>
    </row>
    <row r="14" spans="1:17">
      <c r="B14" s="4" t="s">
        <v>11</v>
      </c>
      <c r="C14" s="2" t="str">
        <f>IF(ISERR(SEARCH(" ", B14)), _xlfn.IFNA(VLOOKUP(B14, 'Language File'!$B:$C, 2, FALSE), B14), _xlfn.IFNA(VLOOKUP(LEFT(B14, SEARCH(" ", B14)-1), 'Language File'!$B:$C, 2, FALSE), LEFT(B14, SEARCH(" ", B14))) &amp; " " &amp; _xlfn.IFNA(VLOOKUP(RIGHT(B14, LEN(B14)-SEARCH(" ", B14)), 'Language File'!$B:$C, 2, FALSE), RIGHT(B14, LEN(B14)-SEARCH(" ", B14))))</f>
        <v>No Card</v>
      </c>
      <c r="E14" s="6" t="s">
        <v>210</v>
      </c>
      <c r="F14" s="2" t="str">
        <f>IF(ISERR(SEARCH(" ", E14)), _xlfn.IFNA(VLOOKUP(E14, 'Language File'!$B:$C, 2, FALSE), E14), _xlfn.IFNA(VLOOKUP(LEFT(E14, SEARCH(" ", E14)-1), 'Language File'!$B:$C, 2, FALSE), LEFT(E14, SEARCH(" ", E14))) &amp; " " &amp; _xlfn.IFNA(VLOOKUP(RIGHT(E14, LEN(E14)-SEARCH(" ", E14)), 'Language File'!$B:$C, 2, FALSE), RIGHT(E14, LEN(E14)-SEARCH(" ", E14))))</f>
        <v>Babystep Y</v>
      </c>
      <c r="H14" s="4" t="s">
        <v>166</v>
      </c>
      <c r="I14" s="2" t="str">
        <f>IF(ISERR(SEARCH(" ", H14)), _xlfn.IFNA(VLOOKUP(H14, 'Language File'!$B:$C, 2, FALSE), H14), _xlfn.IFNA(VLOOKUP(LEFT(H14, SEARCH(" ", H14)-1), 'Language File'!$B:$C, 2, FALSE), LEFT(H14, SEARCH(" ", H14))) &amp; " " &amp; _xlfn.IFNA(VLOOKUP(RIGHT(H14, LEN(H14)-SEARCH(" ", H14)), 'Language File'!$B:$C, 2, FALSE), RIGHT(H14, LEN(H14)-SEARCH(" ", H14))))</f>
        <v>Nozzle2</v>
      </c>
    </row>
    <row r="15" spans="1:17">
      <c r="B15" s="4" t="s">
        <v>12</v>
      </c>
      <c r="C15" s="2" t="str">
        <f>IF(ISERR(SEARCH(" ", B15)), _xlfn.IFNA(VLOOKUP(B15, 'Language File'!$B:$C, 2, FALSE), B15), _xlfn.IFNA(VLOOKUP(LEFT(B15, SEARCH(" ", B15)-1), 'Language File'!$B:$C, 2, FALSE), LEFT(B15, SEARCH(" ", B15))) &amp; " " &amp; _xlfn.IFNA(VLOOKUP(RIGHT(B15, LEN(B15)-SEARCH(" ", B15)), 'Language File'!$B:$C, 2, FALSE), RIGHT(B15, LEN(B15)-SEARCH(" ", B15))))</f>
        <v>Init. SD-Card</v>
      </c>
      <c r="E15" s="4" t="s">
        <v>211</v>
      </c>
      <c r="F15" s="2" t="str">
        <f>IF(ISERR(SEARCH(" ", E15)), _xlfn.IFNA(VLOOKUP(E15, 'Language File'!$B:$C, 2, FALSE), E15), _xlfn.IFNA(VLOOKUP(LEFT(E15, SEARCH(" ", E15)-1), 'Language File'!$B:$C, 2, FALSE), LEFT(E15, SEARCH(" ", E15))) &amp; " " &amp; _xlfn.IFNA(VLOOKUP(RIGHT(E15, LEN(E15)-SEARCH(" ", E15)), 'Language File'!$B:$C, 2, FALSE), RIGHT(E15, LEN(E15)-SEARCH(" ", E15))))</f>
        <v>Babystep Z</v>
      </c>
      <c r="H15" s="4" t="s">
        <v>167</v>
      </c>
      <c r="I15" s="2" t="str">
        <f>IF(ISERR(SEARCH(" ", H15)), _xlfn.IFNA(VLOOKUP(H15, 'Language File'!$B:$C, 2, FALSE), H15), _xlfn.IFNA(VLOOKUP(LEFT(H15, SEARCH(" ", H15)-1), 'Language File'!$B:$C, 2, FALSE), LEFT(H15, SEARCH(" ", H15))) &amp; " " &amp; _xlfn.IFNA(VLOOKUP(RIGHT(H15, LEN(H15)-SEARCH(" ", H15)), 'Language File'!$B:$C, 2, FALSE), RIGHT(H15, LEN(H15)-SEARCH(" ", H15))))</f>
        <v>Nozzle3</v>
      </c>
    </row>
    <row r="16" spans="1:17">
      <c r="E16" s="4" t="s">
        <v>171</v>
      </c>
      <c r="F16" s="2" t="str">
        <f>IF(ISERR(SEARCH(" ", E16)), _xlfn.IFNA(VLOOKUP(E16, 'Language File'!$B:$C, 2, FALSE), E16), _xlfn.IFNA(VLOOKUP(LEFT(E16, SEARCH(" ", E16)-1), 'Language File'!$B:$C, 2, FALSE), LEFT(E16, SEARCH(" ", E16))) &amp; " " &amp; _xlfn.IFNA(VLOOKUP(RIGHT(E16, LEN(E16)-SEARCH(" ", E16)), 'Language File'!$B:$C, 2, FALSE), RIGHT(E16, LEN(E16)-SEARCH(" ", E16))))</f>
        <v>Change filament</v>
      </c>
      <c r="H16" s="4" t="s">
        <v>168</v>
      </c>
      <c r="I16" s="2" t="str">
        <f>IF(ISERR(SEARCH(" ", H16)), _xlfn.IFNA(VLOOKUP(H16, 'Language File'!$B:$C, 2, FALSE), H16), _xlfn.IFNA(VLOOKUP(LEFT(H16, SEARCH(" ", H16)-1), 'Language File'!$B:$C, 2, FALSE), LEFT(H16, SEARCH(" ", H16))) &amp; " " &amp; _xlfn.IFNA(VLOOKUP(RIGHT(H16, LEN(H16)-SEARCH(" ", H16)), 'Language File'!$B:$C, 2, FALSE), RIGHT(H16, LEN(H16)-SEARCH(" ", H16))))</f>
        <v>Bed</v>
      </c>
    </row>
    <row r="17" spans="5:12">
      <c r="H17" s="4" t="s">
        <v>169</v>
      </c>
      <c r="I17" s="2" t="str">
        <f>IF(ISERR(SEARCH(" ", H17)), _xlfn.IFNA(VLOOKUP(H17, 'Language File'!$B:$C, 2, FALSE), H17), _xlfn.IFNA(VLOOKUP(LEFT(H17, SEARCH(" ", H17)-1), 'Language File'!$B:$C, 2, FALSE), LEFT(H17, SEARCH(" ", H17))) &amp; " " &amp; _xlfn.IFNA(VLOOKUP(RIGHT(H17, LEN(H17)-SEARCH(" ", H17)), 'Language File'!$B:$C, 2, FALSE), RIGHT(H17, LEN(H17)-SEARCH(" ", H17))))</f>
        <v>Fan speed</v>
      </c>
    </row>
    <row r="18" spans="5:12">
      <c r="H18" s="4" t="s">
        <v>244</v>
      </c>
      <c r="I18" s="2" t="str">
        <f>IF(ISERR(SEARCH(" ", H18)), _xlfn.IFNA(VLOOKUP(H18, 'Language File'!$B:$C, 2, FALSE), H18), _xlfn.IFNA(VLOOKUP(LEFT(H18, SEARCH(" ", H18)-1), 'Language File'!$B:$C, 2, FALSE), LEFT(H18, SEARCH(" ", H18))) &amp; " " &amp; _xlfn.IFNA(VLOOKUP(RIGHT(H18, LEN(H18)-SEARCH(" ", H18)), 'Language File'!$B:$C, 2, FALSE), RIGHT(H18, LEN(H18)-SEARCH(" ", H18))))</f>
        <v>\002 Min</v>
      </c>
    </row>
    <row r="19" spans="5:12">
      <c r="F19" s="1" t="s">
        <v>181</v>
      </c>
      <c r="H19" s="4" t="s">
        <v>245</v>
      </c>
      <c r="I19" s="2" t="str">
        <f>IF(ISERR(SEARCH(" ", H19)), _xlfn.IFNA(VLOOKUP(H19, 'Language File'!$B:$C, 2, FALSE), H19), _xlfn.IFNA(VLOOKUP(LEFT(H19, SEARCH(" ", H19)-1), 'Language File'!$B:$C, 2, FALSE), LEFT(H19, SEARCH(" ", H19))) &amp; " " &amp; _xlfn.IFNA(VLOOKUP(RIGHT(H19, LEN(H19)-SEARCH(" ", H19)), 'Language File'!$B:$C, 2, FALSE), RIGHT(H19, LEN(H19)-SEARCH(" ", H19))))</f>
        <v>\002 Max</v>
      </c>
    </row>
    <row r="20" spans="5:12">
      <c r="E20" s="4" t="s">
        <v>163</v>
      </c>
      <c r="F20" s="2" t="str">
        <f>IF(ISERR(SEARCH(" ", E20)), _xlfn.IFNA(VLOOKUP(E20, 'Language File'!$B:$C, 2, FALSE), E20), _xlfn.IFNA(VLOOKUP(LEFT(E20, SEARCH(" ", E20)-1), 'Language File'!$B:$C, 2, FALSE), LEFT(E20, SEARCH(" ", E20))) &amp; " " &amp; _xlfn.IFNA(VLOOKUP(RIGHT(E20, LEN(E20)-SEARCH(" ", E20)), 'Language File'!$B:$C, 2, FALSE), RIGHT(E20, LEN(E20)-SEARCH(" ", E20))))</f>
        <v>Main</v>
      </c>
      <c r="H20" s="4" t="s">
        <v>246</v>
      </c>
      <c r="I20" s="2" t="str">
        <f>IF(ISERR(SEARCH(" ", H20)), _xlfn.IFNA(VLOOKUP(H20, 'Language File'!$B:$C, 2, FALSE), H20), _xlfn.IFNA(VLOOKUP(LEFT(H20, SEARCH(" ", H20)-1), 'Language File'!$B:$C, 2, FALSE), LEFT(H20, SEARCH(" ", H20))) &amp; " " &amp; _xlfn.IFNA(VLOOKUP(RIGHT(H20, LEN(H20)-SEARCH(" ", H20)), 'Language File'!$B:$C, 2, FALSE), RIGHT(H20, LEN(H20)-SEARCH(" ", H20))))</f>
        <v>\002 Fact</v>
      </c>
      <c r="K20" s="3"/>
      <c r="L20" s="1" t="s">
        <v>242</v>
      </c>
    </row>
    <row r="21" spans="5:12">
      <c r="E21" s="4" t="s">
        <v>172</v>
      </c>
      <c r="F21" s="2" t="str">
        <f>IF(ISERR(SEARCH(" ", E21)), _xlfn.IFNA(VLOOKUP(E21, 'Language File'!$B:$C, 2, FALSE), E21), _xlfn.IFNA(VLOOKUP(LEFT(E21, SEARCH(" ", E21)-1), 'Language File'!$B:$C, 2, FALSE), LEFT(E21, SEARCH(" ", E21))) &amp; " " &amp; _xlfn.IFNA(VLOOKUP(RIGHT(E21, LEN(E21)-SEARCH(" ", E21)), 'Language File'!$B:$C, 2, FALSE), RIGHT(E21, LEN(E21)-SEARCH(" ", E21))))</f>
        <v>Autostart</v>
      </c>
      <c r="H21" s="4" t="s">
        <v>247</v>
      </c>
      <c r="I21" s="2" t="str">
        <f>IF(ISERR(SEARCH(" ", H21)), _xlfn.IFNA(VLOOKUP(H21, 'Language File'!$B:$C, 2, FALSE), H21), _xlfn.IFNA(VLOOKUP(LEFT(H21, SEARCH(" ", H21)-1), 'Language File'!$B:$C, 2, FALSE), LEFT(H21, SEARCH(" ", H21))) &amp; " " &amp; _xlfn.IFNA(VLOOKUP(RIGHT(H21, LEN(H21)-SEARCH(" ", H21)), 'Language File'!$B:$C, 2, FALSE), RIGHT(H21, LEN(H21)-SEARCH(" ", H21))))</f>
        <v>PID-P</v>
      </c>
      <c r="K21" s="4" t="s">
        <v>183</v>
      </c>
      <c r="L21" s="2" t="str">
        <f>IF(ISERR(SEARCH(" ", K21)), _xlfn.IFNA(VLOOKUP(K21, 'Language File'!$B:$C, 2, FALSE), K21), _xlfn.IFNA(VLOOKUP(LEFT(K21, SEARCH(" ", K21)-1), 'Language File'!$B:$C, 2, FALSE), LEFT(K21, SEARCH(" ", K21))) &amp; " " &amp; _xlfn.IFNA(VLOOKUP(RIGHT(K21, LEN(K21)-SEARCH(" ", K21)), 'Language File'!$B:$C, 2, FALSE), RIGHT(K21, LEN(K21)-SEARCH(" ", K21))))</f>
        <v>Temperature</v>
      </c>
    </row>
    <row r="22" spans="5:12">
      <c r="E22" s="4" t="s">
        <v>173</v>
      </c>
      <c r="F22" s="2" t="str">
        <f>IF(ISERR(SEARCH(" ", E22)), _xlfn.IFNA(VLOOKUP(E22, 'Language File'!$B:$C, 2, FALSE), E22), _xlfn.IFNA(VLOOKUP(LEFT(E22, SEARCH(" ", E22)-1), 'Language File'!$B:$C, 2, FALSE), LEFT(E22, SEARCH(" ", E22))) &amp; " " &amp; _xlfn.IFNA(VLOOKUP(RIGHT(E22, LEN(E22)-SEARCH(" ", E22)), 'Language File'!$B:$C, 2, FALSE), RIGHT(E22, LEN(E22)-SEARCH(" ", E22))))</f>
        <v>Disable Steppers</v>
      </c>
      <c r="H22" s="4" t="s">
        <v>248</v>
      </c>
      <c r="I22" s="2" t="str">
        <f>IF(ISERR(SEARCH(" ", H22)), _xlfn.IFNA(VLOOKUP(H22, 'Language File'!$B:$C, 2, FALSE), H22), _xlfn.IFNA(VLOOKUP(LEFT(H22, SEARCH(" ", H22)-1), 'Language File'!$B:$C, 2, FALSE), LEFT(H22, SEARCH(" ", H22))) &amp; " " &amp; _xlfn.IFNA(VLOOKUP(RIGHT(H22, LEN(H22)-SEARCH(" ", H22)), 'Language File'!$B:$C, 2, FALSE), RIGHT(H22, LEN(H22)-SEARCH(" ", H22))))</f>
        <v>PID-I</v>
      </c>
      <c r="K22" s="4" t="s">
        <v>169</v>
      </c>
      <c r="L22" s="2" t="str">
        <f>IF(ISERR(SEARCH(" ", K22)), _xlfn.IFNA(VLOOKUP(K22, 'Language File'!$B:$C, 2, FALSE), K22), _xlfn.IFNA(VLOOKUP(LEFT(K22, SEARCH(" ", K22)-1), 'Language File'!$B:$C, 2, FALSE), LEFT(K22, SEARCH(" ", K22))) &amp; " " &amp; _xlfn.IFNA(VLOOKUP(RIGHT(K22, LEN(K22)-SEARCH(" ", K22)), 'Language File'!$B:$C, 2, FALSE), RIGHT(K22, LEN(K22)-SEARCH(" ", K22))))</f>
        <v>Fan speed</v>
      </c>
    </row>
    <row r="23" spans="5:12">
      <c r="E23" s="4" t="s">
        <v>174</v>
      </c>
      <c r="F23" s="2" t="str">
        <f>IF(ISERR(SEARCH(" ", E23)), _xlfn.IFNA(VLOOKUP(E23, 'Language File'!$B:$C, 2, FALSE), E23), _xlfn.IFNA(VLOOKUP(LEFT(E23, SEARCH(" ", E23)-1), 'Language File'!$B:$C, 2, FALSE), LEFT(E23, SEARCH(" ", E23))) &amp; " " &amp; _xlfn.IFNA(VLOOKUP(RIGHT(E23, LEN(E23)-SEARCH(" ", E23)), 'Language File'!$B:$C, 2, FALSE), RIGHT(E23, LEN(E23)-SEARCH(" ", E23))))</f>
        <v>Auto Home</v>
      </c>
      <c r="H23" s="4" t="s">
        <v>249</v>
      </c>
      <c r="I23" s="2" t="str">
        <f>IF(ISERR(SEARCH(" ", H23)), _xlfn.IFNA(VLOOKUP(H23, 'Language File'!$B:$C, 2, FALSE), H23), _xlfn.IFNA(VLOOKUP(LEFT(H23, SEARCH(" ", H23)-1), 'Language File'!$B:$C, 2, FALSE), LEFT(H23, SEARCH(" ", H23))) &amp; " " &amp; _xlfn.IFNA(VLOOKUP(RIGHT(H23, LEN(H23)-SEARCH(" ", H23)), 'Language File'!$B:$C, 2, FALSE), RIGHT(H23, LEN(H23)-SEARCH(" ", H23))))</f>
        <v>PID-D</v>
      </c>
      <c r="K23" s="4" t="s">
        <v>165</v>
      </c>
      <c r="L23" s="2" t="str">
        <f>IF(ISERR(SEARCH(" ", K23)), _xlfn.IFNA(VLOOKUP(K23, 'Language File'!$B:$C, 2, FALSE), K23), _xlfn.IFNA(VLOOKUP(LEFT(K23, SEARCH(" ", K23)-1), 'Language File'!$B:$C, 2, FALSE), LEFT(K23, SEARCH(" ", K23))) &amp; " " &amp; _xlfn.IFNA(VLOOKUP(RIGHT(K23, LEN(K23)-SEARCH(" ", K23)), 'Language File'!$B:$C, 2, FALSE), RIGHT(K23, LEN(K23)-SEARCH(" ", K23))))</f>
        <v>Nozzle</v>
      </c>
    </row>
    <row r="24" spans="5:12">
      <c r="E24" s="4" t="s">
        <v>175</v>
      </c>
      <c r="F24" s="2" t="str">
        <f>IF(ISERR(SEARCH(" ", E24)), _xlfn.IFNA(VLOOKUP(E24, 'Language File'!$B:$C, 2, FALSE), E24), _xlfn.IFNA(VLOOKUP(LEFT(E24, SEARCH(" ", E24)-1), 'Language File'!$B:$C, 2, FALSE), LEFT(E24, SEARCH(" ", E24))) &amp; " " &amp; _xlfn.IFNA(VLOOKUP(RIGHT(E24, LEN(E24)-SEARCH(" ", E24)), 'Language File'!$B:$C, 2, FALSE), RIGHT(E24, LEN(E24)-SEARCH(" ", E24))))</f>
        <v>Preheat PLA</v>
      </c>
      <c r="H24" s="4" t="s">
        <v>250</v>
      </c>
      <c r="I24" s="2" t="str">
        <f>IF(ISERR(SEARCH(" ", H24)), _xlfn.IFNA(VLOOKUP(H24, 'Language File'!$B:$C, 2, FALSE), H24), _xlfn.IFNA(VLOOKUP(LEFT(H24, SEARCH(" ", H24)-1), 'Language File'!$B:$C, 2, FALSE), LEFT(H24, SEARCH(" ", H24))) &amp; " " &amp; _xlfn.IFNA(VLOOKUP(RIGHT(H24, LEN(H24)-SEARCH(" ", H24)), 'Language File'!$B:$C, 2, FALSE), RIGHT(H24, LEN(H24)-SEARCH(" ", H24))))</f>
        <v>PID-C</v>
      </c>
      <c r="K24" s="4" t="s">
        <v>168</v>
      </c>
      <c r="L24" s="2" t="str">
        <f>IF(ISERR(SEARCH(" ", K24)), _xlfn.IFNA(VLOOKUP(K24, 'Language File'!$B:$C, 2, FALSE), K24), _xlfn.IFNA(VLOOKUP(LEFT(K24, SEARCH(" ", K24)-1), 'Language File'!$B:$C, 2, FALSE), LEFT(K24, SEARCH(" ", K24))) &amp; " " &amp; _xlfn.IFNA(VLOOKUP(RIGHT(K24, LEN(K24)-SEARCH(" ", K24)), 'Language File'!$B:$C, 2, FALSE), RIGHT(K24, LEN(K24)-SEARCH(" ", K24))))</f>
        <v>Bed</v>
      </c>
    </row>
    <row r="25" spans="5:12">
      <c r="E25" s="4" t="s">
        <v>176</v>
      </c>
      <c r="F25" s="2" t="str">
        <f>IF(ISERR(SEARCH(" ", E25)), _xlfn.IFNA(VLOOKUP(E25, 'Language File'!$B:$C, 2, FALSE), E25), _xlfn.IFNA(VLOOKUP(LEFT(E25, SEARCH(" ", E25)-1), 'Language File'!$B:$C, 2, FALSE), LEFT(E25, SEARCH(" ", E25))) &amp; " " &amp; _xlfn.IFNA(VLOOKUP(RIGHT(E25, LEN(E25)-SEARCH(" ", E25)), 'Language File'!$B:$C, 2, FALSE), RIGHT(E25, LEN(E25)-SEARCH(" ", E25))))</f>
        <v>Preheat ABS</v>
      </c>
      <c r="H25" s="4" t="s">
        <v>251</v>
      </c>
      <c r="I25" s="2" t="str">
        <f>IF(ISERR(SEARCH(" ", H25)), _xlfn.IFNA(VLOOKUP(H25, 'Language File'!$B:$C, 2, FALSE), H25), _xlfn.IFNA(VLOOKUP(LEFT(H25, SEARCH(" ", H25)-1), 'Language File'!$B:$C, 2, FALSE), LEFT(H25, SEARCH(" ", H25))) &amp; " " &amp; _xlfn.IFNA(VLOOKUP(RIGHT(H25, LEN(H25)-SEARCH(" ", H25)), 'Language File'!$B:$C, 2, FALSE), RIGHT(H25, LEN(H25)-SEARCH(" ", H25))))</f>
        <v>Preheat PLA Conf</v>
      </c>
      <c r="K25" s="4" t="s">
        <v>187</v>
      </c>
      <c r="L25" s="2" t="str">
        <f>IF(ISERR(SEARCH(" ", K25)), _xlfn.IFNA(VLOOKUP(K25, 'Language File'!$B:$C, 2, FALSE), K25), _xlfn.IFNA(VLOOKUP(LEFT(K25, SEARCH(" ", K25)-1), 'Language File'!$B:$C, 2, FALSE), LEFT(K25, SEARCH(" ", K25))) &amp; " " &amp; _xlfn.IFNA(VLOOKUP(RIGHT(K25, LEN(K25)-SEARCH(" ", K25)), 'Language File'!$B:$C, 2, FALSE), RIGHT(K25, LEN(K25)-SEARCH(" ", K25))))</f>
        <v>Store memory</v>
      </c>
    </row>
    <row r="26" spans="5:12">
      <c r="E26" s="4" t="s">
        <v>177</v>
      </c>
      <c r="F26" s="2" t="str">
        <f>IF(ISERR(SEARCH(" ", E26)), _xlfn.IFNA(VLOOKUP(E26, 'Language File'!$B:$C, 2, FALSE), E26), _xlfn.IFNA(VLOOKUP(LEFT(E26, SEARCH(" ", E26)-1), 'Language File'!$B:$C, 2, FALSE), LEFT(E26, SEARCH(" ", E26))) &amp; " " &amp; _xlfn.IFNA(VLOOKUP(RIGHT(E26, LEN(E26)-SEARCH(" ", E26)), 'Language File'!$B:$C, 2, FALSE), RIGHT(E26, LEN(E26)-SEARCH(" ", E26))))</f>
        <v>Cooldown</v>
      </c>
      <c r="H26" s="4" t="s">
        <v>252</v>
      </c>
      <c r="I26" s="2" t="str">
        <f>IF(ISERR(SEARCH(" ", H26)), _xlfn.IFNA(VLOOKUP(H26, 'Language File'!$B:$C, 2, FALSE), H26), _xlfn.IFNA(VLOOKUP(LEFT(H26, SEARCH(" ", H26)-1), 'Language File'!$B:$C, 2, FALSE), LEFT(H26, SEARCH(" ", H26))) &amp; " " &amp; _xlfn.IFNA(VLOOKUP(RIGHT(H26, LEN(H26)-SEARCH(" ", H26)), 'Language File'!$B:$C, 2, FALSE), RIGHT(H26, LEN(H26)-SEARCH(" ", H26))))</f>
        <v>Preheat ABS Conf</v>
      </c>
    </row>
    <row r="27" spans="5:12">
      <c r="E27" s="4" t="s">
        <v>178</v>
      </c>
      <c r="F27" s="2" t="str">
        <f>IF(ISERR(SEARCH(" ", E27)), _xlfn.IFNA(VLOOKUP(E27, 'Language File'!$B:$C, 2, FALSE), E27), _xlfn.IFNA(VLOOKUP(LEFT(E27, SEARCH(" ", E27)-1), 'Language File'!$B:$C, 2, FALSE), LEFT(E27, SEARCH(" ", E27))) &amp; " " &amp; _xlfn.IFNA(VLOOKUP(RIGHT(E27, LEN(E27)-SEARCH(" ", E27)), 'Language File'!$B:$C, 2, FALSE), RIGHT(E27, LEN(E27)-SEARCH(" ", E27))))</f>
        <v>Switch Power Off</v>
      </c>
      <c r="K27" s="3"/>
      <c r="L27" s="1" t="s">
        <v>253</v>
      </c>
    </row>
    <row r="28" spans="5:12">
      <c r="E28" s="4" t="s">
        <v>179</v>
      </c>
      <c r="F28" s="2" t="str">
        <f>IF(ISERR(SEARCH(" ", E28)), _xlfn.IFNA(VLOOKUP(E28, 'Language File'!$B:$C, 2, FALSE), E28), _xlfn.IFNA(VLOOKUP(LEFT(E28, SEARCH(" ", E28)-1), 'Language File'!$B:$C, 2, FALSE), LEFT(E28, SEARCH(" ", E28))) &amp; " " &amp; _xlfn.IFNA(VLOOKUP(RIGHT(E28, LEN(E28)-SEARCH(" ", E28)), 'Language File'!$B:$C, 2, FALSE), RIGHT(E28, LEN(E28)-SEARCH(" ", E28))))</f>
        <v>Switch Power On</v>
      </c>
      <c r="K28" s="4" t="s">
        <v>183</v>
      </c>
      <c r="L28" s="2" t="str">
        <f>IF(ISERR(SEARCH(" ", K28)), _xlfn.IFNA(VLOOKUP(K28, 'Language File'!$B:$C, 2, FALSE), K28), _xlfn.IFNA(VLOOKUP(LEFT(K28, SEARCH(" ", K28)-1), 'Language File'!$B:$C, 2, FALSE), LEFT(K28, SEARCH(" ", K28))) &amp; " " &amp; _xlfn.IFNA(VLOOKUP(RIGHT(K28, LEN(K28)-SEARCH(" ", K28)), 'Language File'!$B:$C, 2, FALSE), RIGHT(K28, LEN(K28)-SEARCH(" ", K28))))</f>
        <v>Temperature</v>
      </c>
    </row>
    <row r="29" spans="5:12">
      <c r="E29" s="4" t="s">
        <v>180</v>
      </c>
      <c r="F29" s="2" t="str">
        <f>IF(ISERR(SEARCH(" ", E29)), _xlfn.IFNA(VLOOKUP(E29, 'Language File'!$B:$C, 2, FALSE), E29), _xlfn.IFNA(VLOOKUP(LEFT(E29, SEARCH(" ", E29)-1), 'Language File'!$B:$C, 2, FALSE), LEFT(E29, SEARCH(" ", E29))) &amp; " " &amp; _xlfn.IFNA(VLOOKUP(RIGHT(E29, LEN(E29)-SEARCH(" ", E29)), 'Language File'!$B:$C, 2, FALSE), RIGHT(E29, LEN(E29)-SEARCH(" ", E29))))</f>
        <v>Move Axis</v>
      </c>
      <c r="I29" s="1" t="s">
        <v>219</v>
      </c>
      <c r="K29" s="4" t="s">
        <v>169</v>
      </c>
      <c r="L29" s="2" t="str">
        <f>IF(ISERR(SEARCH(" ", K29)), _xlfn.IFNA(VLOOKUP(K29, 'Language File'!$B:$C, 2, FALSE), K29), _xlfn.IFNA(VLOOKUP(LEFT(K29, SEARCH(" ", K29)-1), 'Language File'!$B:$C, 2, FALSE), LEFT(K29, SEARCH(" ", K29))) &amp; " " &amp; _xlfn.IFNA(VLOOKUP(RIGHT(K29, LEN(K29)-SEARCH(" ", K29)), 'Language File'!$B:$C, 2, FALSE), RIGHT(K29, LEN(K29)-SEARCH(" ", K29))))</f>
        <v>Fan speed</v>
      </c>
    </row>
    <row r="30" spans="5:12">
      <c r="H30" s="4" t="s">
        <v>5</v>
      </c>
      <c r="I30" s="2" t="str">
        <f>IF(ISERR(SEARCH(" ", H30)), _xlfn.IFNA(VLOOKUP(H30, 'Language File'!$B:$C, 2, FALSE), H30), _xlfn.IFNA(VLOOKUP(LEFT(H30, SEARCH(" ", H30)-1), 'Language File'!$B:$C, 2, FALSE), LEFT(H30, SEARCH(" ", H30))) &amp; " " &amp; _xlfn.IFNA(VLOOKUP(RIGHT(H30, LEN(H30)-SEARCH(" ", H30)), 'Language File'!$B:$C, 2, FALSE), RIGHT(H30, LEN(H30)-SEARCH(" ", H30))))</f>
        <v>Control</v>
      </c>
      <c r="K30" s="4" t="s">
        <v>165</v>
      </c>
      <c r="L30" s="2" t="str">
        <f>IF(ISERR(SEARCH(" ", K30)), _xlfn.IFNA(VLOOKUP(K30, 'Language File'!$B:$C, 2, FALSE), K30), _xlfn.IFNA(VLOOKUP(LEFT(K30, SEARCH(" ", K30)-1), 'Language File'!$B:$C, 2, FALSE), LEFT(K30, SEARCH(" ", K30))) &amp; " " &amp; _xlfn.IFNA(VLOOKUP(RIGHT(K30, LEN(K30)-SEARCH(" ", K30)), 'Language File'!$B:$C, 2, FALSE), RIGHT(K30, LEN(K30)-SEARCH(" ", K30))))</f>
        <v>Nozzle</v>
      </c>
    </row>
    <row r="31" spans="5:12">
      <c r="H31" s="4" t="s">
        <v>220</v>
      </c>
      <c r="I31" s="2" t="str">
        <f>IF(ISERR(SEARCH(" ", H31)), _xlfn.IFNA(VLOOKUP(H31, 'Language File'!$B:$C, 2, FALSE), H31), _xlfn.IFNA(VLOOKUP(LEFT(H31, SEARCH(" ", H31)-1), 'Language File'!$B:$C, 2, FALSE), LEFT(H31, SEARCH(" ", H31))) &amp; " " &amp; _xlfn.IFNA(VLOOKUP(RIGHT(H31, LEN(H31)-SEARCH(" ", H31)), 'Language File'!$B:$C, 2, FALSE), RIGHT(H31, LEN(H31)-SEARCH(" ", H31))))</f>
        <v>Z Offset</v>
      </c>
      <c r="K31" s="4" t="s">
        <v>168</v>
      </c>
      <c r="L31" s="2" t="str">
        <f>IF(ISERR(SEARCH(" ", K31)), _xlfn.IFNA(VLOOKUP(K31, 'Language File'!$B:$C, 2, FALSE), K31), _xlfn.IFNA(VLOOKUP(LEFT(K31, SEARCH(" ", K31)-1), 'Language File'!$B:$C, 2, FALSE), LEFT(K31, SEARCH(" ", K31))) &amp; " " &amp; _xlfn.IFNA(VLOOKUP(RIGHT(K31, LEN(K31)-SEARCH(" ", K31)), 'Language File'!$B:$C, 2, FALSE), RIGHT(K31, LEN(K31)-SEARCH(" ", K31))))</f>
        <v>Bed</v>
      </c>
    </row>
    <row r="32" spans="5:12">
      <c r="F32" s="1" t="s">
        <v>182</v>
      </c>
      <c r="H32" s="4" t="s">
        <v>221</v>
      </c>
      <c r="I32" s="2" t="str">
        <f>IF(ISERR(SEARCH(" ", H32)), _xlfn.IFNA(VLOOKUP(H32, 'Language File'!$B:$C, 2, FALSE), H32), _xlfn.IFNA(VLOOKUP(LEFT(H32, SEARCH(" ", H32)-1), 'Language File'!$B:$C, 2, FALSE), LEFT(H32, SEARCH(" ", H32))) &amp; " " &amp; _xlfn.IFNA(VLOOKUP(RIGHT(H32, LEN(H32)-SEARCH(" ", H32)), 'Language File'!$B:$C, 2, FALSE), RIGHT(H32, LEN(H32)-SEARCH(" ", H32))))</f>
        <v>Accel</v>
      </c>
      <c r="K32" s="4" t="s">
        <v>187</v>
      </c>
      <c r="L32" s="2" t="str">
        <f>IF(ISERR(SEARCH(" ", K32)), _xlfn.IFNA(VLOOKUP(K32, 'Language File'!$B:$C, 2, FALSE), K32), _xlfn.IFNA(VLOOKUP(LEFT(K32, SEARCH(" ", K32)-1), 'Language File'!$B:$C, 2, FALSE), LEFT(K32, SEARCH(" ", K32))) &amp; " " &amp; _xlfn.IFNA(VLOOKUP(RIGHT(K32, LEN(K32)-SEARCH(" ", K32)), 'Language File'!$B:$C, 2, FALSE), RIGHT(K32, LEN(K32)-SEARCH(" ", K32))))</f>
        <v>Store memory</v>
      </c>
    </row>
    <row r="33" spans="5:9">
      <c r="E33" s="4" t="s">
        <v>163</v>
      </c>
      <c r="F33" s="2" t="str">
        <f>IF(ISERR(SEARCH(" ", E33)), _xlfn.IFNA(VLOOKUP(E33, 'Language File'!$B:$C, 2, FALSE), E33), _xlfn.IFNA(VLOOKUP(LEFT(E33, SEARCH(" ", E33)-1), 'Language File'!$B:$C, 2, FALSE), LEFT(E33, SEARCH(" ", E33))) &amp; " " &amp; _xlfn.IFNA(VLOOKUP(RIGHT(E33, LEN(E33)-SEARCH(" ", E33)), 'Language File'!$B:$C, 2, FALSE), RIGHT(E33, LEN(E33)-SEARCH(" ", E33))))</f>
        <v>Main</v>
      </c>
      <c r="H33" s="4" t="s">
        <v>222</v>
      </c>
      <c r="I33" s="2" t="str">
        <f>IF(ISERR(SEARCH(" ", H33)), _xlfn.IFNA(VLOOKUP(H33, 'Language File'!$B:$C, 2, FALSE), H33), _xlfn.IFNA(VLOOKUP(LEFT(H33, SEARCH(" ", H33)-1), 'Language File'!$B:$C, 2, FALSE), LEFT(H33, SEARCH(" ", H33))) &amp; " " &amp; _xlfn.IFNA(VLOOKUP(RIGHT(H33, LEN(H33)-SEARCH(" ", H33)), 'Language File'!$B:$C, 2, FALSE), RIGHT(H33, LEN(H33)-SEARCH(" ", H33))))</f>
        <v>Vxy-jerk</v>
      </c>
    </row>
    <row r="34" spans="5:9">
      <c r="E34" s="4" t="s">
        <v>183</v>
      </c>
      <c r="F34" s="2" t="str">
        <f>IF(ISERR(SEARCH(" ", E34)), _xlfn.IFNA(VLOOKUP(E34, 'Language File'!$B:$C, 2, FALSE), E34), _xlfn.IFNA(VLOOKUP(LEFT(E34, SEARCH(" ", E34)-1), 'Language File'!$B:$C, 2, FALSE), LEFT(E34, SEARCH(" ", E34))) &amp; " " &amp; _xlfn.IFNA(VLOOKUP(RIGHT(E34, LEN(E34)-SEARCH(" ", E34)), 'Language File'!$B:$C, 2, FALSE), RIGHT(E34, LEN(E34)-SEARCH(" ", E34))))</f>
        <v>Temperature</v>
      </c>
      <c r="H34" s="4" t="s">
        <v>223</v>
      </c>
      <c r="I34" s="2" t="str">
        <f>IF(ISERR(SEARCH(" ", H34)), _xlfn.IFNA(VLOOKUP(H34, 'Language File'!$B:$C, 2, FALSE), H34), _xlfn.IFNA(VLOOKUP(LEFT(H34, SEARCH(" ", H34)-1), 'Language File'!$B:$C, 2, FALSE), LEFT(H34, SEARCH(" ", H34))) &amp; " " &amp; _xlfn.IFNA(VLOOKUP(RIGHT(H34, LEN(H34)-SEARCH(" ", H34)), 'Language File'!$B:$C, 2, FALSE), RIGHT(H34, LEN(H34)-SEARCH(" ", H34))))</f>
        <v>Vz-jerk</v>
      </c>
    </row>
    <row r="35" spans="5:9">
      <c r="E35" s="4" t="s">
        <v>184</v>
      </c>
      <c r="F35" s="2" t="str">
        <f>IF(ISERR(SEARCH(" ", E35)), _xlfn.IFNA(VLOOKUP(E35, 'Language File'!$B:$C, 2, FALSE), E35), _xlfn.IFNA(VLOOKUP(LEFT(E35, SEARCH(" ", E35)-1), 'Language File'!$B:$C, 2, FALSE), LEFT(E35, SEARCH(" ", E35))) &amp; " " &amp; _xlfn.IFNA(VLOOKUP(RIGHT(E35, LEN(E35)-SEARCH(" ", E35)), 'Language File'!$B:$C, 2, FALSE), RIGHT(E35, LEN(E35)-SEARCH(" ", E35))))</f>
        <v>Motion</v>
      </c>
      <c r="H35" s="4" t="s">
        <v>224</v>
      </c>
      <c r="I35" s="2" t="str">
        <f>IF(ISERR(SEARCH(" ", H35)), _xlfn.IFNA(VLOOKUP(H35, 'Language File'!$B:$C, 2, FALSE), H35), _xlfn.IFNA(VLOOKUP(LEFT(H35, SEARCH(" ", H35)-1), 'Language File'!$B:$C, 2, FALSE), LEFT(H35, SEARCH(" ", H35))) &amp; " " &amp; _xlfn.IFNA(VLOOKUP(RIGHT(H35, LEN(H35)-SEARCH(" ", H35)), 'Language File'!$B:$C, 2, FALSE), RIGHT(H35, LEN(H35)-SEARCH(" ", H35))))</f>
        <v>Ve-jerk</v>
      </c>
    </row>
    <row r="36" spans="5:9">
      <c r="E36" s="4" t="s">
        <v>185</v>
      </c>
      <c r="F36" s="2" t="str">
        <f>IF(ISERR(SEARCH(" ", E36)), _xlfn.IFNA(VLOOKUP(E36, 'Language File'!$B:$C, 2, FALSE), E36), _xlfn.IFNA(VLOOKUP(LEFT(E36, SEARCH(" ", E36)-1), 'Language File'!$B:$C, 2, FALSE), LEFT(E36, SEARCH(" ", E36))) &amp; " " &amp; _xlfn.IFNA(VLOOKUP(RIGHT(E36, LEN(E36)-SEARCH(" ", E36)), 'Language File'!$B:$C, 2, FALSE), RIGHT(E36, LEN(E36)-SEARCH(" ", E36))))</f>
        <v>LCD contrast</v>
      </c>
      <c r="H36" s="4" t="s">
        <v>225</v>
      </c>
      <c r="I36" s="2" t="str">
        <f>IF(ISERR(SEARCH(" ", H36)), _xlfn.IFNA(VLOOKUP(H36, 'Language File'!$B:$C, 2, FALSE), H36), _xlfn.IFNA(VLOOKUP(LEFT(H36, SEARCH(" ", H36)-1), 'Language File'!$B:$C, 2, FALSE), LEFT(H36, SEARCH(" ", H36))) &amp; " " &amp; _xlfn.IFNA(VLOOKUP(RIGHT(H36, LEN(H36)-SEARCH(" ", H36)), 'Language File'!$B:$C, 2, FALSE), RIGHT(H36, LEN(H36)-SEARCH(" ", H36))))</f>
        <v>Vmax x</v>
      </c>
    </row>
    <row r="37" spans="5:9">
      <c r="E37" s="4" t="s">
        <v>186</v>
      </c>
      <c r="F37" s="2" t="str">
        <f>IF(ISERR(SEARCH(" ", E37)), _xlfn.IFNA(VLOOKUP(E37, 'Language File'!$B:$C, 2, FALSE), E37), _xlfn.IFNA(VLOOKUP(LEFT(E37, SEARCH(" ", E37)-1), 'Language File'!$B:$C, 2, FALSE), LEFT(E37, SEARCH(" ", E37))) &amp; " " &amp; _xlfn.IFNA(VLOOKUP(RIGHT(E37, LEN(E37)-SEARCH(" ", E37)), 'Language File'!$B:$C, 2, FALSE), RIGHT(E37, LEN(E37)-SEARCH(" ", E37))))</f>
        <v>Retract</v>
      </c>
      <c r="H37" s="4" t="s">
        <v>226</v>
      </c>
      <c r="I37" s="2" t="str">
        <f>IF(ISERR(SEARCH(" ", H37)), _xlfn.IFNA(VLOOKUP(H37, 'Language File'!$B:$C, 2, FALSE), H37), _xlfn.IFNA(VLOOKUP(LEFT(H37, SEARCH(" ", H37)-1), 'Language File'!$B:$C, 2, FALSE), LEFT(H37, SEARCH(" ", H37))) &amp; " " &amp; _xlfn.IFNA(VLOOKUP(RIGHT(H37, LEN(H37)-SEARCH(" ", H37)), 'Language File'!$B:$C, 2, FALSE), RIGHT(H37, LEN(H37)-SEARCH(" ", H37))))</f>
        <v>Vmax y</v>
      </c>
    </row>
    <row r="38" spans="5:9">
      <c r="E38" s="4" t="s">
        <v>187</v>
      </c>
      <c r="F38" s="2" t="str">
        <f>IF(ISERR(SEARCH(" ", E38)), _xlfn.IFNA(VLOOKUP(E38, 'Language File'!$B:$C, 2, FALSE), E38), _xlfn.IFNA(VLOOKUP(LEFT(E38, SEARCH(" ", E38)-1), 'Language File'!$B:$C, 2, FALSE), LEFT(E38, SEARCH(" ", E38))) &amp; " " &amp; _xlfn.IFNA(VLOOKUP(RIGHT(E38, LEN(E38)-SEARCH(" ", E38)), 'Language File'!$B:$C, 2, FALSE), RIGHT(E38, LEN(E38)-SEARCH(" ", E38))))</f>
        <v>Store memory</v>
      </c>
      <c r="H38" s="4" t="s">
        <v>227</v>
      </c>
      <c r="I38" s="2" t="str">
        <f>IF(ISERR(SEARCH(" ", H38)), _xlfn.IFNA(VLOOKUP(H38, 'Language File'!$B:$C, 2, FALSE), H38), _xlfn.IFNA(VLOOKUP(LEFT(H38, SEARCH(" ", H38)-1), 'Language File'!$B:$C, 2, FALSE), LEFT(H38, SEARCH(" ", H38))) &amp; " " &amp; _xlfn.IFNA(VLOOKUP(RIGHT(H38, LEN(H38)-SEARCH(" ", H38)), 'Language File'!$B:$C, 2, FALSE), RIGHT(H38, LEN(H38)-SEARCH(" ", H38))))</f>
        <v>Vmax z</v>
      </c>
    </row>
    <row r="39" spans="5:9">
      <c r="E39" s="4" t="s">
        <v>188</v>
      </c>
      <c r="F39" s="2" t="str">
        <f>IF(ISERR(SEARCH(" ", E39)), _xlfn.IFNA(VLOOKUP(E39, 'Language File'!$B:$C, 2, FALSE), E39), _xlfn.IFNA(VLOOKUP(LEFT(E39, SEARCH(" ", E39)-1), 'Language File'!$B:$C, 2, FALSE), LEFT(E39, SEARCH(" ", E39))) &amp; " " &amp; _xlfn.IFNA(VLOOKUP(RIGHT(E39, LEN(E39)-SEARCH(" ", E39)), 'Language File'!$B:$C, 2, FALSE), RIGHT(E39, LEN(E39)-SEARCH(" ", E39))))</f>
        <v>Load memory</v>
      </c>
      <c r="H39" s="4" t="s">
        <v>228</v>
      </c>
      <c r="I39" s="2" t="str">
        <f>IF(ISERR(SEARCH(" ", H39)), _xlfn.IFNA(VLOOKUP(H39, 'Language File'!$B:$C, 2, FALSE), H39), _xlfn.IFNA(VLOOKUP(LEFT(H39, SEARCH(" ", H39)-1), 'Language File'!$B:$C, 2, FALSE), LEFT(H39, SEARCH(" ", H39))) &amp; " " &amp; _xlfn.IFNA(VLOOKUP(RIGHT(H39, LEN(H39)-SEARCH(" ", H39)), 'Language File'!$B:$C, 2, FALSE), RIGHT(H39, LEN(H39)-SEARCH(" ", H39))))</f>
        <v>Vmax e</v>
      </c>
    </row>
    <row r="40" spans="5:9">
      <c r="E40" s="4" t="s">
        <v>189</v>
      </c>
      <c r="F40" s="2" t="str">
        <f>IF(ISERR(SEARCH(" ", E40)), _xlfn.IFNA(VLOOKUP(E40, 'Language File'!$B:$C, 2, FALSE), E40), _xlfn.IFNA(VLOOKUP(LEFT(E40, SEARCH(" ", E40)-1), 'Language File'!$B:$C, 2, FALSE), LEFT(E40, SEARCH(" ", E40))) &amp; " " &amp; _xlfn.IFNA(VLOOKUP(RIGHT(E40, LEN(E40)-SEARCH(" ", E40)), 'Language File'!$B:$C, 2, FALSE), RIGHT(E40, LEN(E40)-SEARCH(" ", E40))))</f>
        <v>Restore Failsafe</v>
      </c>
      <c r="H40" s="4" t="s">
        <v>229</v>
      </c>
      <c r="I40" s="2" t="str">
        <f>IF(ISERR(SEARCH(" ", H40)), _xlfn.IFNA(VLOOKUP(H40, 'Language File'!$B:$C, 2, FALSE), H40), _xlfn.IFNA(VLOOKUP(LEFT(H40, SEARCH(" ", H40)-1), 'Language File'!$B:$C, 2, FALSE), LEFT(H40, SEARCH(" ", H40))) &amp; " " &amp; _xlfn.IFNA(VLOOKUP(RIGHT(H40, LEN(H40)-SEARCH(" ", H40)), 'Language File'!$B:$C, 2, FALSE), RIGHT(H40, LEN(H40)-SEARCH(" ", H40))))</f>
        <v>Vmin</v>
      </c>
    </row>
    <row r="41" spans="5:9">
      <c r="H41" s="4" t="s">
        <v>230</v>
      </c>
      <c r="I41" s="2" t="str">
        <f>IF(ISERR(SEARCH(" ", H41)), _xlfn.IFNA(VLOOKUP(H41, 'Language File'!$B:$C, 2, FALSE), H41), _xlfn.IFNA(VLOOKUP(LEFT(H41, SEARCH(" ", H41)-1), 'Language File'!$B:$C, 2, FALSE), LEFT(H41, SEARCH(" ", H41))) &amp; " " &amp; _xlfn.IFNA(VLOOKUP(RIGHT(H41, LEN(H41)-SEARCH(" ", H41)), 'Language File'!$B:$C, 2, FALSE), RIGHT(H41, LEN(H41)-SEARCH(" ", H41))))</f>
        <v>VTrav min</v>
      </c>
    </row>
    <row r="42" spans="5:9">
      <c r="H42" s="4" t="s">
        <v>231</v>
      </c>
      <c r="I42" s="2" t="str">
        <f>IF(ISERR(SEARCH(" ", H42)), _xlfn.IFNA(VLOOKUP(H42, 'Language File'!$B:$C, 2, FALSE), H42), _xlfn.IFNA(VLOOKUP(LEFT(H42, SEARCH(" ", H42)-1), 'Language File'!$B:$C, 2, FALSE), LEFT(H42, SEARCH(" ", H42))) &amp; " " &amp; _xlfn.IFNA(VLOOKUP(RIGHT(H42, LEN(H42)-SEARCH(" ", H42)), 'Language File'!$B:$C, 2, FALSE), RIGHT(H42, LEN(H42)-SEARCH(" ", H42))))</f>
        <v>Amax x</v>
      </c>
    </row>
    <row r="43" spans="5:9">
      <c r="H43" s="4" t="s">
        <v>232</v>
      </c>
      <c r="I43" s="2" t="str">
        <f>IF(ISERR(SEARCH(" ", H43)), _xlfn.IFNA(VLOOKUP(H43, 'Language File'!$B:$C, 2, FALSE), H43), _xlfn.IFNA(VLOOKUP(LEFT(H43, SEARCH(" ", H43)-1), 'Language File'!$B:$C, 2, FALSE), LEFT(H43, SEARCH(" ", H43))) &amp; " " &amp; _xlfn.IFNA(VLOOKUP(RIGHT(H43, LEN(H43)-SEARCH(" ", H43)), 'Language File'!$B:$C, 2, FALSE), RIGHT(H43, LEN(H43)-SEARCH(" ", H43))))</f>
        <v>Amax y</v>
      </c>
    </row>
    <row r="44" spans="5:9">
      <c r="H44" s="4" t="s">
        <v>233</v>
      </c>
      <c r="I44" s="2" t="str">
        <f>IF(ISERR(SEARCH(" ", H44)), _xlfn.IFNA(VLOOKUP(H44, 'Language File'!$B:$C, 2, FALSE), H44), _xlfn.IFNA(VLOOKUP(LEFT(H44, SEARCH(" ", H44)-1), 'Language File'!$B:$C, 2, FALSE), LEFT(H44, SEARCH(" ", H44))) &amp; " " &amp; _xlfn.IFNA(VLOOKUP(RIGHT(H44, LEN(H44)-SEARCH(" ", H44)), 'Language File'!$B:$C, 2, FALSE), RIGHT(H44, LEN(H44)-SEARCH(" ", H44))))</f>
        <v>Amax z</v>
      </c>
    </row>
    <row r="45" spans="5:9">
      <c r="H45" s="4" t="s">
        <v>234</v>
      </c>
      <c r="I45" s="2" t="str">
        <f>IF(ISERR(SEARCH(" ", H45)), _xlfn.IFNA(VLOOKUP(H45, 'Language File'!$B:$C, 2, FALSE), H45), _xlfn.IFNA(VLOOKUP(LEFT(H45, SEARCH(" ", H45)-1), 'Language File'!$B:$C, 2, FALSE), LEFT(H45, SEARCH(" ", H45))) &amp; " " &amp; _xlfn.IFNA(VLOOKUP(RIGHT(H45, LEN(H45)-SEARCH(" ", H45)), 'Language File'!$B:$C, 2, FALSE), RIGHT(H45, LEN(H45)-SEARCH(" ", H45))))</f>
        <v>Amax e</v>
      </c>
    </row>
    <row r="46" spans="5:9">
      <c r="H46" s="4" t="s">
        <v>235</v>
      </c>
      <c r="I46" s="2" t="str">
        <f>IF(ISERR(SEARCH(" ", H46)), _xlfn.IFNA(VLOOKUP(H46, 'Language File'!$B:$C, 2, FALSE), H46), _xlfn.IFNA(VLOOKUP(LEFT(H46, SEARCH(" ", H46)-1), 'Language File'!$B:$C, 2, FALSE), LEFT(H46, SEARCH(" ", H46))) &amp; " " &amp; _xlfn.IFNA(VLOOKUP(RIGHT(H46, LEN(H46)-SEARCH(" ", H46)), 'Language File'!$B:$C, 2, FALSE), RIGHT(H46, LEN(H46)-SEARCH(" ", H46))))</f>
        <v>A-retract</v>
      </c>
    </row>
    <row r="47" spans="5:9">
      <c r="H47" s="4" t="s">
        <v>236</v>
      </c>
      <c r="I47" s="2" t="str">
        <f>IF(ISERR(SEARCH(" ", H47)), _xlfn.IFNA(VLOOKUP(H47, 'Language File'!$B:$C, 2, FALSE), H47), _xlfn.IFNA(VLOOKUP(LEFT(H47, SEARCH(" ", H47)-1), 'Language File'!$B:$C, 2, FALSE), LEFT(H47, SEARCH(" ", H47))) &amp; " " &amp; _xlfn.IFNA(VLOOKUP(RIGHT(H47, LEN(H47)-SEARCH(" ", H47)), 'Language File'!$B:$C, 2, FALSE), RIGHT(H47, LEN(H47)-SEARCH(" ", H47))))</f>
        <v>Xsteps/mm</v>
      </c>
    </row>
    <row r="48" spans="5:9">
      <c r="H48" s="4" t="s">
        <v>237</v>
      </c>
      <c r="I48" s="2" t="str">
        <f>IF(ISERR(SEARCH(" ", H48)), _xlfn.IFNA(VLOOKUP(H48, 'Language File'!$B:$C, 2, FALSE), H48), _xlfn.IFNA(VLOOKUP(LEFT(H48, SEARCH(" ", H48)-1), 'Language File'!$B:$C, 2, FALSE), LEFT(H48, SEARCH(" ", H48))) &amp; " " &amp; _xlfn.IFNA(VLOOKUP(RIGHT(H48, LEN(H48)-SEARCH(" ", H48)), 'Language File'!$B:$C, 2, FALSE), RIGHT(H48, LEN(H48)-SEARCH(" ", H48))))</f>
        <v>Ysteps/mm</v>
      </c>
    </row>
    <row r="49" spans="8:9">
      <c r="H49" s="4" t="s">
        <v>238</v>
      </c>
      <c r="I49" s="2" t="str">
        <f>IF(ISERR(SEARCH(" ", H49)), _xlfn.IFNA(VLOOKUP(H49, 'Language File'!$B:$C, 2, FALSE), H49), _xlfn.IFNA(VLOOKUP(LEFT(H49, SEARCH(" ", H49)-1), 'Language File'!$B:$C, 2, FALSE), LEFT(H49, SEARCH(" ", H49))) &amp; " " &amp; _xlfn.IFNA(VLOOKUP(RIGHT(H49, LEN(H49)-SEARCH(" ", H49)), 'Language File'!$B:$C, 2, FALSE), RIGHT(H49, LEN(H49)-SEARCH(" ", H49))))</f>
        <v>Zsteps/mm</v>
      </c>
    </row>
    <row r="50" spans="8:9">
      <c r="H50" s="4" t="s">
        <v>239</v>
      </c>
      <c r="I50" s="2" t="str">
        <f>IF(ISERR(SEARCH(" ", H50)), _xlfn.IFNA(VLOOKUP(H50, 'Language File'!$B:$C, 2, FALSE), H50), _xlfn.IFNA(VLOOKUP(LEFT(H50, SEARCH(" ", H50)-1), 'Language File'!$B:$C, 2, FALSE), LEFT(H50, SEARCH(" ", H50))) &amp; " " &amp; _xlfn.IFNA(VLOOKUP(RIGHT(H50, LEN(H50)-SEARCH(" ", H50)), 'Language File'!$B:$C, 2, FALSE), RIGHT(H50, LEN(H50)-SEARCH(" ", H50))))</f>
        <v>Esteps/mm</v>
      </c>
    </row>
    <row r="51" spans="8:9">
      <c r="H51" s="4" t="s">
        <v>240</v>
      </c>
      <c r="I51" s="2" t="str">
        <f>IF(ISERR(SEARCH(" ", H51)), _xlfn.IFNA(VLOOKUP(H51, 'Language File'!$B:$C, 2, FALSE), H51), _xlfn.IFNA(VLOOKUP(LEFT(H51, SEARCH(" ", H51)-1), 'Language File'!$B:$C, 2, FALSE), LEFT(H51, SEARCH(" ", H51))) &amp; " " &amp; _xlfn.IFNA(VLOOKUP(RIGHT(H51, LEN(H51)-SEARCH(" ", H51)), 'Language File'!$B:$C, 2, FALSE), RIGHT(H51, LEN(H51)-SEARCH(" ", H51))))</f>
        <v>Endstop abort</v>
      </c>
    </row>
    <row r="54" spans="8:9">
      <c r="I54" s="1" t="s">
        <v>254</v>
      </c>
    </row>
    <row r="55" spans="8:9">
      <c r="H55" s="4" t="s">
        <v>5</v>
      </c>
      <c r="I55" s="2" t="str">
        <f>IF(ISERR(SEARCH(" ", H55)), _xlfn.IFNA(VLOOKUP(H55, 'Language File'!$B:$C, 2, FALSE), H55), _xlfn.IFNA(VLOOKUP(LEFT(H55, SEARCH(" ", H55)-1), 'Language File'!$B:$C, 2, FALSE), LEFT(H55, SEARCH(" ", H55))) &amp; " " &amp; _xlfn.IFNA(VLOOKUP(RIGHT(H55, LEN(H55)-SEARCH(" ", H55)), 'Language File'!$B:$C, 2, FALSE), RIGHT(H55, LEN(H55)-SEARCH(" ", H55))))</f>
        <v>Control</v>
      </c>
    </row>
    <row r="56" spans="8:9">
      <c r="H56" s="4" t="s">
        <v>255</v>
      </c>
      <c r="I56" s="2" t="str">
        <f>IF(ISERR(SEARCH(" ", H56)), _xlfn.IFNA(VLOOKUP(H56, 'Language File'!$B:$C, 2, FALSE), H56), _xlfn.IFNA(VLOOKUP(LEFT(H56, SEARCH(" ", H56)-1), 'Language File'!$B:$C, 2, FALSE), LEFT(H56, SEARCH(" ", H56))) &amp; " " &amp; _xlfn.IFNA(VLOOKUP(RIGHT(H56, LEN(H56)-SEARCH(" ", H56)), 'Language File'!$B:$C, 2, FALSE), RIGHT(H56, LEN(H56)-SEARCH(" ", H56))))</f>
        <v>AutoRetr.</v>
      </c>
    </row>
    <row r="57" spans="8:9">
      <c r="H57" s="4" t="s">
        <v>256</v>
      </c>
      <c r="I57" s="2" t="str">
        <f>IF(ISERR(SEARCH(" ", H57)), _xlfn.IFNA(VLOOKUP(H57, 'Language File'!$B:$C, 2, FALSE), H57), _xlfn.IFNA(VLOOKUP(LEFT(H57, SEARCH(" ", H57)-1), 'Language File'!$B:$C, 2, FALSE), LEFT(H57, SEARCH(" ", H57))) &amp; " " &amp; _xlfn.IFNA(VLOOKUP(RIGHT(H57, LEN(H57)-SEARCH(" ", H57)), 'Language File'!$B:$C, 2, FALSE), RIGHT(H57, LEN(H57)-SEARCH(" ", H57))))</f>
        <v>Retract mm</v>
      </c>
    </row>
    <row r="58" spans="8:9">
      <c r="H58" s="4" t="s">
        <v>257</v>
      </c>
      <c r="I58" s="2" t="str">
        <f>IF(ISERR(SEARCH(" ", H58)), _xlfn.IFNA(VLOOKUP(H58, 'Language File'!$B:$C, 2, FALSE), H58), _xlfn.IFNA(VLOOKUP(LEFT(H58, SEARCH(" ", H58)-1), 'Language File'!$B:$C, 2, FALSE), LEFT(H58, SEARCH(" ", H58))) &amp; " " &amp; _xlfn.IFNA(VLOOKUP(RIGHT(H58, LEN(H58)-SEARCH(" ", H58)), 'Language File'!$B:$C, 2, FALSE), RIGHT(H58, LEN(H58)-SEARCH(" ", H58))))</f>
        <v>Retract F</v>
      </c>
    </row>
    <row r="59" spans="8:9">
      <c r="H59" s="4" t="s">
        <v>258</v>
      </c>
      <c r="I59" s="2" t="str">
        <f>IF(ISERR(SEARCH(" ", H59)), _xlfn.IFNA(VLOOKUP(H59, 'Language File'!$B:$C, 2, FALSE), H59), _xlfn.IFNA(VLOOKUP(LEFT(H59, SEARCH(" ", H59)-1), 'Language File'!$B:$C, 2, FALSE), LEFT(H59, SEARCH(" ", H59))) &amp; " " &amp; _xlfn.IFNA(VLOOKUP(RIGHT(H59, LEN(H59)-SEARCH(" ", H59)), 'Language File'!$B:$C, 2, FALSE), RIGHT(H59, LEN(H59)-SEARCH(" ", H59))))</f>
        <v>Hop mm</v>
      </c>
    </row>
    <row r="60" spans="8:9">
      <c r="H60" s="4" t="s">
        <v>259</v>
      </c>
      <c r="I60" s="2" t="str">
        <f>IF(ISERR(SEARCH(" ", H60)), _xlfn.IFNA(VLOOKUP(H60, 'Language File'!$B:$C, 2, FALSE), H60), _xlfn.IFNA(VLOOKUP(LEFT(H60, SEARCH(" ", H60)-1), 'Language File'!$B:$C, 2, FALSE), LEFT(H60, SEARCH(" ", H60))) &amp; " " &amp; _xlfn.IFNA(VLOOKUP(RIGHT(H60, LEN(H60)-SEARCH(" ", H60)), 'Language File'!$B:$C, 2, FALSE), RIGHT(H60, LEN(H60)-SEARCH(" ", H60))))</f>
        <v>UnRet +mm</v>
      </c>
    </row>
    <row r="61" spans="8:9">
      <c r="H61" s="4" t="s">
        <v>260</v>
      </c>
      <c r="I61" s="2" t="str">
        <f>IF(ISERR(SEARCH(" ", H61)), _xlfn.IFNA(VLOOKUP(H61, 'Language File'!$B:$C, 2, FALSE), H61), _xlfn.IFNA(VLOOKUP(LEFT(H61, SEARCH(" ", H61)-1), 'Language File'!$B:$C, 2, FALSE), LEFT(H61, SEARCH(" ", H61))) &amp; " " &amp; _xlfn.IFNA(VLOOKUP(RIGHT(H61, LEN(H61)-SEARCH(" ", H61)), 'Language File'!$B:$C, 2, FALSE), RIGHT(H61, LEN(H61)-SEARCH(" ", H61))))</f>
        <v>UnRet F</v>
      </c>
    </row>
  </sheetData>
  <sheetProtection selectLockedCells="1" selectUnlockedCells="1"/>
  <printOptions horizontalCentered="1" verticalCentered="1"/>
  <pageMargins left="0.25" right="0.25" top="0.75" bottom="0.75" header="0.3" footer="0.3"/>
  <pageSetup paperSize="8" scale="92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/>
  </sheetViews>
  <sheetFormatPr defaultRowHeight="12.75"/>
  <cols>
    <col min="1" max="1" width="63.42578125" customWidth="1"/>
    <col min="2" max="2" width="48.140625" bestFit="1" customWidth="1"/>
    <col min="3" max="3" width="48.140625" customWidth="1"/>
  </cols>
  <sheetData>
    <row r="1" spans="1:3">
      <c r="A1" t="s">
        <v>60</v>
      </c>
      <c r="B1" t="str">
        <f>TRIM(MID(A1,FIND(" ",A1)+1,FIND("""", A1)-FIND(" ",A1)-2))</f>
        <v>MSG_A_RETRACT</v>
      </c>
      <c r="C1" t="str">
        <f t="shared" ref="C1:C32" si="0">TRIM(MID(A1, FIND("""", A1)+1, LEN(A1)-FIND("""", A1)-1))</f>
        <v>A-retract</v>
      </c>
    </row>
    <row r="2" spans="1:3">
      <c r="A2" t="s">
        <v>241</v>
      </c>
      <c r="B2" t="str">
        <f t="shared" ref="B2:B65" si="1">TRIM(MID(A2,FIND(" ",A2)+1,FIND("""", A2)-FIND(" ",A2)-2))</f>
        <v>MSG_ACC</v>
      </c>
      <c r="C2" t="str">
        <f t="shared" si="0"/>
        <v>Accel</v>
      </c>
    </row>
    <row r="3" spans="1:3">
      <c r="A3" t="s">
        <v>131</v>
      </c>
      <c r="B3" t="str">
        <f t="shared" si="1"/>
        <v>MSG_ACTIVE_EXTRUDER</v>
      </c>
      <c r="C3" t="str">
        <f t="shared" si="0"/>
        <v>Active Extruder:</v>
      </c>
    </row>
    <row r="4" spans="1:3">
      <c r="A4" t="s">
        <v>59</v>
      </c>
      <c r="B4" t="str">
        <f t="shared" si="1"/>
        <v>MSG_AMAX</v>
      </c>
      <c r="C4" t="str">
        <f t="shared" si="0"/>
        <v>Amax</v>
      </c>
    </row>
    <row r="5" spans="1:3">
      <c r="A5" t="s">
        <v>102</v>
      </c>
      <c r="B5" t="str">
        <f t="shared" si="1"/>
        <v>MSG_AUTHOR</v>
      </c>
      <c r="C5" t="str">
        <f t="shared" si="0"/>
        <v>| Author:</v>
      </c>
    </row>
    <row r="6" spans="1:3">
      <c r="A6" t="s">
        <v>19</v>
      </c>
      <c r="B6" t="str">
        <f t="shared" si="1"/>
        <v>MSG_AUTO_HOME</v>
      </c>
      <c r="C6" t="str">
        <f t="shared" si="0"/>
        <v>Auto Home</v>
      </c>
    </row>
    <row r="7" spans="1:3">
      <c r="A7" t="s">
        <v>91</v>
      </c>
      <c r="B7" t="str">
        <f t="shared" si="1"/>
        <v>MSG_AUTORETRACT</v>
      </c>
      <c r="C7" t="str">
        <f t="shared" si="0"/>
        <v>AutoRetr.</v>
      </c>
    </row>
    <row r="8" spans="1:3">
      <c r="A8" t="s">
        <v>17</v>
      </c>
      <c r="B8" t="str">
        <f t="shared" si="1"/>
        <v>MSG_AUTOSTART</v>
      </c>
      <c r="C8" t="str">
        <f t="shared" si="0"/>
        <v>Autostart</v>
      </c>
    </row>
    <row r="9" spans="1:3">
      <c r="A9" t="s">
        <v>42</v>
      </c>
      <c r="B9" t="str">
        <f t="shared" si="1"/>
        <v>MSG_AUTOTEMP</v>
      </c>
      <c r="C9" t="str">
        <f t="shared" si="0"/>
        <v>Autotemp</v>
      </c>
    </row>
    <row r="10" spans="1:3">
      <c r="A10" t="s">
        <v>198</v>
      </c>
      <c r="B10" t="str">
        <f t="shared" si="1"/>
        <v>MSG_BABYSTEP_X</v>
      </c>
      <c r="C10" t="str">
        <f t="shared" si="0"/>
        <v>Babystep X</v>
      </c>
    </row>
    <row r="11" spans="1:3">
      <c r="A11" t="s">
        <v>199</v>
      </c>
      <c r="B11" t="str">
        <f t="shared" si="1"/>
        <v>MSG_BABYSTEP_Y</v>
      </c>
      <c r="C11" t="str">
        <f t="shared" si="0"/>
        <v>Babystep Y</v>
      </c>
    </row>
    <row r="12" spans="1:3">
      <c r="A12" t="s">
        <v>200</v>
      </c>
      <c r="B12" t="str">
        <f t="shared" si="1"/>
        <v>MSG_BABYSTEP_Z</v>
      </c>
      <c r="C12" t="str">
        <f t="shared" si="0"/>
        <v>Babystep Z</v>
      </c>
    </row>
    <row r="13" spans="1:3">
      <c r="A13" t="s">
        <v>203</v>
      </c>
      <c r="B13" t="str">
        <f t="shared" si="1"/>
        <v>MSG_BABYSTEPPING_X</v>
      </c>
      <c r="C13" t="str">
        <f t="shared" si="0"/>
        <v>Babystepping X</v>
      </c>
    </row>
    <row r="14" spans="1:3">
      <c r="A14" t="s">
        <v>204</v>
      </c>
      <c r="B14" t="str">
        <f t="shared" si="1"/>
        <v>MSG_BABYSTEPPING_Y</v>
      </c>
      <c r="C14" t="str">
        <f t="shared" si="0"/>
        <v>Babystepping Y</v>
      </c>
    </row>
    <row r="15" spans="1:3">
      <c r="A15" t="s">
        <v>205</v>
      </c>
      <c r="B15" t="str">
        <f t="shared" si="1"/>
        <v>MSG_BABYSTEPPING_Z</v>
      </c>
      <c r="C15" t="str">
        <f t="shared" si="0"/>
        <v>Babystepping Z</v>
      </c>
    </row>
    <row r="16" spans="1:3">
      <c r="A16" t="s">
        <v>35</v>
      </c>
      <c r="B16" t="str">
        <f t="shared" si="1"/>
        <v>MSG_BED</v>
      </c>
      <c r="C16" t="str">
        <f t="shared" si="0"/>
        <v>Bed</v>
      </c>
    </row>
    <row r="17" spans="1:3">
      <c r="A17" t="s">
        <v>124</v>
      </c>
      <c r="B17" t="str">
        <f t="shared" si="1"/>
        <v>MSG_BED_DONE</v>
      </c>
      <c r="C17" t="str">
        <f t="shared" si="0"/>
        <v>Bed done.</v>
      </c>
    </row>
    <row r="18" spans="1:3">
      <c r="A18" t="s">
        <v>123</v>
      </c>
      <c r="B18" t="str">
        <f t="shared" si="1"/>
        <v>MSG_BED_HEATING</v>
      </c>
      <c r="C18" t="str">
        <f t="shared" si="0"/>
        <v>Bed Heating.</v>
      </c>
    </row>
    <row r="19" spans="1:3">
      <c r="A19" t="s">
        <v>113</v>
      </c>
      <c r="B19" t="str">
        <f t="shared" si="1"/>
        <v>MSG_BEGIN_FILE_LIST</v>
      </c>
      <c r="C19" t="str">
        <f t="shared" si="0"/>
        <v>Begin file list</v>
      </c>
    </row>
    <row r="20" spans="1:3">
      <c r="A20" t="s">
        <v>98</v>
      </c>
      <c r="B20" t="str">
        <f t="shared" si="1"/>
        <v>MSG_BROWNOUT_RESET</v>
      </c>
      <c r="C20" t="str">
        <f t="shared" si="0"/>
        <v>Brown out Reset</v>
      </c>
    </row>
    <row r="21" spans="1:3">
      <c r="A21" t="s">
        <v>79</v>
      </c>
      <c r="B21" t="str">
        <f t="shared" si="1"/>
        <v>MSG_CARD_MENU</v>
      </c>
      <c r="C21" t="str">
        <f t="shared" si="0"/>
        <v>Print from SD</v>
      </c>
    </row>
    <row r="22" spans="1:3">
      <c r="A22" t="s">
        <v>94</v>
      </c>
      <c r="B22" t="str">
        <f t="shared" si="1"/>
        <v>MSG_CNG_SDCARD</v>
      </c>
      <c r="C22" t="str">
        <f t="shared" si="0"/>
        <v>Change SD-Card</v>
      </c>
    </row>
    <row r="23" spans="1:3">
      <c r="A23" t="s">
        <v>103</v>
      </c>
      <c r="B23" t="str">
        <f t="shared" si="1"/>
        <v>MSG_CONFIGURATION_VER</v>
      </c>
      <c r="C23" t="str">
        <f t="shared" si="0"/>
        <v>Last Updated:</v>
      </c>
    </row>
    <row r="24" spans="1:3">
      <c r="A24" t="s">
        <v>68</v>
      </c>
      <c r="B24" t="str">
        <f t="shared" si="1"/>
        <v>MSG_CONTRAST</v>
      </c>
      <c r="C24" t="str">
        <f t="shared" si="0"/>
        <v>LCD contrast</v>
      </c>
    </row>
    <row r="25" spans="1:3">
      <c r="A25" t="s">
        <v>202</v>
      </c>
      <c r="B25" t="str">
        <f t="shared" si="1"/>
        <v>MSG_CONTRAST</v>
      </c>
      <c r="C25" t="str">
        <f t="shared" si="0"/>
        <v>Contrast</v>
      </c>
    </row>
    <row r="26" spans="1:3">
      <c r="A26" t="s">
        <v>38</v>
      </c>
      <c r="B26" t="str">
        <f t="shared" si="1"/>
        <v>MSG_CONTROL</v>
      </c>
      <c r="C26" t="str">
        <f t="shared" si="0"/>
        <v>Control</v>
      </c>
    </row>
    <row r="27" spans="1:3">
      <c r="A27" t="s">
        <v>261</v>
      </c>
      <c r="B27" t="str">
        <f t="shared" si="1"/>
        <v>MSG_CONTROL_RETRACT</v>
      </c>
      <c r="C27" t="str">
        <f t="shared" si="0"/>
        <v>Retract mm</v>
      </c>
    </row>
    <row r="28" spans="1:3">
      <c r="A28" t="s">
        <v>89</v>
      </c>
      <c r="B28" t="str">
        <f t="shared" si="1"/>
        <v>MSG_CONTROL_RETRACT_RECOVER</v>
      </c>
      <c r="C28" t="str">
        <f t="shared" si="0"/>
        <v>UnRet +mm</v>
      </c>
    </row>
    <row r="29" spans="1:3">
      <c r="A29" t="s">
        <v>90</v>
      </c>
      <c r="B29" t="str">
        <f t="shared" si="1"/>
        <v>MSG_CONTROL_RETRACT_RECOVERF</v>
      </c>
      <c r="C29" t="str">
        <f t="shared" si="0"/>
        <v>UnRet F</v>
      </c>
    </row>
    <row r="30" spans="1:3">
      <c r="A30" t="s">
        <v>88</v>
      </c>
      <c r="B30" t="str">
        <f t="shared" si="1"/>
        <v>MSG_CONTROL_RETRACT_ZLIFT</v>
      </c>
      <c r="C30" t="str">
        <f t="shared" si="0"/>
        <v>Hop mm</v>
      </c>
    </row>
    <row r="31" spans="1:3">
      <c r="A31" t="s">
        <v>87</v>
      </c>
      <c r="B31" t="str">
        <f t="shared" si="1"/>
        <v>MSG_CONTROL_RETRACTF</v>
      </c>
      <c r="C31" t="str">
        <f t="shared" si="0"/>
        <v>Retract F</v>
      </c>
    </row>
    <row r="32" spans="1:3">
      <c r="A32" t="s">
        <v>25</v>
      </c>
      <c r="B32" t="str">
        <f t="shared" si="1"/>
        <v>MSG_COOLDOWN</v>
      </c>
      <c r="C32" t="str">
        <f t="shared" si="0"/>
        <v>Cooldown</v>
      </c>
    </row>
    <row r="33" spans="1:3">
      <c r="A33" t="s">
        <v>126</v>
      </c>
      <c r="B33" t="str">
        <f t="shared" si="1"/>
        <v>MSG_COUNT_X</v>
      </c>
      <c r="C33" t="str">
        <f t="shared" ref="C33:C64" si="2">TRIM(MID(A33, FIND("""", A33)+1, LEN(A33)-FIND("""", A33)-1))</f>
        <v>Count X:</v>
      </c>
    </row>
    <row r="34" spans="1:3">
      <c r="A34" t="s">
        <v>18</v>
      </c>
      <c r="B34" t="str">
        <f t="shared" si="1"/>
        <v>MSG_DISABLE_STEPPERS</v>
      </c>
      <c r="C34" t="str">
        <f t="shared" si="2"/>
        <v>Disable Steppers</v>
      </c>
    </row>
    <row r="35" spans="1:3">
      <c r="A35" t="s">
        <v>81</v>
      </c>
      <c r="B35" t="str">
        <f t="shared" si="1"/>
        <v>MSG_DWELL</v>
      </c>
      <c r="C35" t="str">
        <f t="shared" si="2"/>
        <v>Sleep...</v>
      </c>
    </row>
    <row r="36" spans="1:3">
      <c r="A36" t="s">
        <v>56</v>
      </c>
      <c r="B36" t="str">
        <f t="shared" si="1"/>
        <v>MSG_E</v>
      </c>
      <c r="C36" t="str">
        <f t="shared" si="2"/>
        <v>e</v>
      </c>
    </row>
    <row r="37" spans="1:3">
      <c r="A37" t="s">
        <v>114</v>
      </c>
      <c r="B37" t="str">
        <f t="shared" si="1"/>
        <v>MSG_END_FILE_LIST</v>
      </c>
      <c r="C37" t="str">
        <f t="shared" si="2"/>
        <v>End file list</v>
      </c>
    </row>
    <row r="38" spans="1:3">
      <c r="A38" t="s">
        <v>201</v>
      </c>
      <c r="B38" t="str">
        <f t="shared" si="1"/>
        <v>MSG_ENDSTOP_ABORT</v>
      </c>
      <c r="C38" t="str">
        <f t="shared" si="2"/>
        <v>Endstop abort</v>
      </c>
    </row>
    <row r="39" spans="1:3">
      <c r="A39" t="s">
        <v>140</v>
      </c>
      <c r="B39" t="str">
        <f t="shared" si="1"/>
        <v>MSG_ENDSTOP_HIT</v>
      </c>
      <c r="C39" t="str">
        <f t="shared" si="2"/>
        <v>TRIGGERED</v>
      </c>
    </row>
    <row r="40" spans="1:3">
      <c r="A40" t="s">
        <v>141</v>
      </c>
      <c r="B40" t="str">
        <f t="shared" si="1"/>
        <v>MSG_ENDSTOP_OPEN</v>
      </c>
      <c r="C40" t="str">
        <f t="shared" si="2"/>
        <v>open</v>
      </c>
    </row>
    <row r="41" spans="1:3">
      <c r="A41" t="s">
        <v>159</v>
      </c>
      <c r="B41" t="str">
        <f t="shared" si="1"/>
        <v>MSG_ENDSTOPS_HIT</v>
      </c>
      <c r="C41" t="str">
        <f t="shared" si="2"/>
        <v>endstops hit:</v>
      </c>
    </row>
    <row r="42" spans="1:3">
      <c r="A42" t="s">
        <v>95</v>
      </c>
      <c r="B42" t="str">
        <f t="shared" si="1"/>
        <v>MSG_Enqueing</v>
      </c>
      <c r="C42" t="str">
        <f t="shared" si="2"/>
        <v>enqueing \"</v>
      </c>
    </row>
    <row r="43" spans="1:3">
      <c r="A43" t="s">
        <v>109</v>
      </c>
      <c r="B43" t="str">
        <f t="shared" si="1"/>
        <v>MSG_ERR_CHECKSUM_MISMATCH</v>
      </c>
      <c r="C43" t="str">
        <f t="shared" si="2"/>
        <v>checksum mismatch, Last Line:</v>
      </c>
    </row>
    <row r="44" spans="1:3">
      <c r="A44" t="s">
        <v>160</v>
      </c>
      <c r="B44" t="str">
        <f t="shared" si="1"/>
        <v>MSG_ERR_COLD_EXTRUDE_STOP</v>
      </c>
      <c r="C44" t="str">
        <f t="shared" si="2"/>
        <v>cold extrusion prevented</v>
      </c>
    </row>
    <row r="45" spans="1:3">
      <c r="A45" t="s">
        <v>127</v>
      </c>
      <c r="B45" t="str">
        <f t="shared" si="1"/>
        <v>MSG_ERR_KILLED</v>
      </c>
      <c r="C45" t="str">
        <f t="shared" si="2"/>
        <v>Printer halted. kill() called!</v>
      </c>
    </row>
    <row r="46" spans="1:3">
      <c r="A46" t="s">
        <v>108</v>
      </c>
      <c r="B46" t="str">
        <f t="shared" si="1"/>
        <v>MSG_ERR_LINE_NO</v>
      </c>
      <c r="C46" t="str">
        <f t="shared" si="2"/>
        <v>Line Number is not Last Line Number+1, Last Line:</v>
      </c>
    </row>
    <row r="47" spans="1:3">
      <c r="A47" t="s">
        <v>161</v>
      </c>
      <c r="B47" t="str">
        <f t="shared" si="1"/>
        <v>MSG_ERR_LONG_EXTRUDE_STOP</v>
      </c>
      <c r="C47" t="str">
        <f t="shared" si="2"/>
        <v>too long extrusion prevented</v>
      </c>
    </row>
    <row r="48" spans="1:3">
      <c r="A48" t="s">
        <v>110</v>
      </c>
      <c r="B48" t="str">
        <f t="shared" si="1"/>
        <v>MSG_ERR_NO_CHECKSUM</v>
      </c>
      <c r="C48" t="str">
        <f t="shared" si="2"/>
        <v>No Checksum with line number, Last Line:</v>
      </c>
    </row>
    <row r="49" spans="1:3">
      <c r="A49" t="s">
        <v>111</v>
      </c>
      <c r="B49" t="str">
        <f t="shared" si="1"/>
        <v>MSG_ERR_NO_LINENUMBER_WITH_CHECKSUM</v>
      </c>
      <c r="C49" t="str">
        <f t="shared" si="2"/>
        <v>No Line Number with checksum, Last Line:</v>
      </c>
    </row>
    <row r="50" spans="1:3">
      <c r="A50" t="s">
        <v>119</v>
      </c>
      <c r="B50" t="str">
        <f t="shared" si="1"/>
        <v>MSG_ERR_NO_THERMISTORS</v>
      </c>
      <c r="C50" t="str">
        <f t="shared" si="2"/>
        <v>No thermistors - no temperature</v>
      </c>
    </row>
    <row r="51" spans="1:3">
      <c r="A51" t="s">
        <v>128</v>
      </c>
      <c r="B51" t="str">
        <f t="shared" si="1"/>
        <v>MSG_ERR_STOPPED</v>
      </c>
      <c r="C51" t="str">
        <f t="shared" si="2"/>
        <v>Printer stopped due to errors. Fix the error and use M999 to restart. (Temperature is reset. Set it after restarting)</v>
      </c>
    </row>
    <row r="52" spans="1:3">
      <c r="A52" t="s">
        <v>64</v>
      </c>
      <c r="B52" t="str">
        <f t="shared" si="1"/>
        <v>MSG_ESTEPS</v>
      </c>
      <c r="C52" t="str">
        <f t="shared" si="2"/>
        <v>Esteps/mm</v>
      </c>
    </row>
    <row r="53" spans="1:3">
      <c r="A53" t="s">
        <v>97</v>
      </c>
      <c r="B53" t="str">
        <f t="shared" si="1"/>
        <v>MSG_EXTERNAL_RESET</v>
      </c>
      <c r="C53" t="str">
        <f t="shared" si="2"/>
        <v>External Reset</v>
      </c>
    </row>
    <row r="54" spans="1:3">
      <c r="A54" t="s">
        <v>28</v>
      </c>
      <c r="B54" t="str">
        <f t="shared" si="1"/>
        <v>MSG_EXTRUDE</v>
      </c>
      <c r="C54" t="str">
        <f t="shared" si="2"/>
        <v>Extrude</v>
      </c>
    </row>
    <row r="55" spans="1:3">
      <c r="A55" t="s">
        <v>41</v>
      </c>
      <c r="B55" t="str">
        <f t="shared" si="1"/>
        <v>MSG_FACTOR</v>
      </c>
      <c r="C55" t="str">
        <f t="shared" si="2"/>
        <v>\002 Fact</v>
      </c>
    </row>
    <row r="56" spans="1:3">
      <c r="A56" t="s">
        <v>36</v>
      </c>
      <c r="B56" t="str">
        <f t="shared" si="1"/>
        <v>MSG_FAN_SPEED</v>
      </c>
      <c r="C56" t="str">
        <f t="shared" si="2"/>
        <v>Fan speed</v>
      </c>
    </row>
    <row r="57" spans="1:3">
      <c r="A57" t="s">
        <v>92</v>
      </c>
      <c r="B57" t="str">
        <f t="shared" si="1"/>
        <v>MSG_FILAMENTCHANGE</v>
      </c>
      <c r="C57" t="str">
        <f t="shared" si="2"/>
        <v>Change filament</v>
      </c>
    </row>
    <row r="58" spans="1:3">
      <c r="A58" t="s">
        <v>112</v>
      </c>
      <c r="B58" t="str">
        <f t="shared" si="1"/>
        <v>MSG_FILE_PRINTED</v>
      </c>
      <c r="C58" t="str">
        <f t="shared" si="2"/>
        <v>Done printing file</v>
      </c>
    </row>
    <row r="59" spans="1:3">
      <c r="A59" t="s">
        <v>107</v>
      </c>
      <c r="B59" t="str">
        <f t="shared" si="1"/>
        <v>MSG_FILE_SAVED</v>
      </c>
      <c r="C59" t="str">
        <f t="shared" si="2"/>
        <v>Done saving file.</v>
      </c>
    </row>
    <row r="60" spans="1:3">
      <c r="A60" t="s">
        <v>37</v>
      </c>
      <c r="B60" t="str">
        <f t="shared" si="1"/>
        <v>MSG_FLOW</v>
      </c>
      <c r="C60" t="str">
        <f t="shared" si="2"/>
        <v>Flow</v>
      </c>
    </row>
    <row r="61" spans="1:3">
      <c r="A61" t="s">
        <v>104</v>
      </c>
      <c r="B61" t="str">
        <f t="shared" si="1"/>
        <v>MSG_FREE_MEMORY</v>
      </c>
      <c r="C61" t="str">
        <f t="shared" si="2"/>
        <v>Free Memory:</v>
      </c>
    </row>
    <row r="62" spans="1:3">
      <c r="A62" t="s">
        <v>121</v>
      </c>
      <c r="B62" t="str">
        <f t="shared" si="1"/>
        <v>MSG_HEATING</v>
      </c>
      <c r="C62" t="str">
        <f t="shared" si="2"/>
        <v>Heating...</v>
      </c>
    </row>
    <row r="63" spans="1:3">
      <c r="A63" t="s">
        <v>122</v>
      </c>
      <c r="B63" t="str">
        <f t="shared" si="1"/>
        <v>MSG_HEATING_COMPLETE</v>
      </c>
      <c r="C63" t="str">
        <f t="shared" si="2"/>
        <v>Heating done.</v>
      </c>
    </row>
    <row r="64" spans="1:3">
      <c r="A64" t="s">
        <v>142</v>
      </c>
      <c r="B64" t="str">
        <f t="shared" si="1"/>
        <v>MSG_HOTEND_OFFSET</v>
      </c>
      <c r="C64" t="str">
        <f t="shared" si="2"/>
        <v>Hotend offsets:</v>
      </c>
    </row>
    <row r="65" spans="1:3">
      <c r="A65" t="s">
        <v>93</v>
      </c>
      <c r="B65" t="str">
        <f t="shared" si="1"/>
        <v>MSG_INIT_SDCARD</v>
      </c>
      <c r="C65" t="str">
        <f t="shared" ref="C65:C96" si="3">TRIM(MID(A65, FIND("""", A65)+1, LEN(A65)-FIND("""", A65)-1))</f>
        <v>Init. SD-Card</v>
      </c>
    </row>
    <row r="66" spans="1:3">
      <c r="A66" t="s">
        <v>132</v>
      </c>
      <c r="B66" t="str">
        <f t="shared" ref="B66:B129" si="4">TRIM(MID(A66,FIND(" ",A66)+1,FIND("""", A66)-FIND(" ",A66)-2))</f>
        <v>MSG_INVALID_EXTRUDER</v>
      </c>
      <c r="C66" t="str">
        <f t="shared" si="3"/>
        <v>Invalid extruder</v>
      </c>
    </row>
    <row r="67" spans="1:3">
      <c r="A67" t="s">
        <v>85</v>
      </c>
      <c r="B67" t="str">
        <f t="shared" si="4"/>
        <v>MSG_KILLED</v>
      </c>
      <c r="C67" t="str">
        <f t="shared" si="3"/>
        <v>KILLED.</v>
      </c>
    </row>
    <row r="68" spans="1:3">
      <c r="A68" t="s">
        <v>70</v>
      </c>
      <c r="B68" t="str">
        <f t="shared" si="4"/>
        <v>MSG_LOAD_EPROM</v>
      </c>
      <c r="C68" t="str">
        <f t="shared" si="3"/>
        <v>Load memory</v>
      </c>
    </row>
    <row r="69" spans="1:3">
      <c r="A69" t="s">
        <v>115</v>
      </c>
      <c r="B69" t="str">
        <f t="shared" si="4"/>
        <v>MSG_M104_INVALID_EXTRUDER</v>
      </c>
      <c r="C69" t="str">
        <f t="shared" si="3"/>
        <v>M104 Invalid extruder</v>
      </c>
    </row>
    <row r="70" spans="1:3">
      <c r="A70" t="s">
        <v>116</v>
      </c>
      <c r="B70" t="str">
        <f t="shared" si="4"/>
        <v>MSG_M105_INVALID_EXTRUDER</v>
      </c>
      <c r="C70" t="str">
        <f t="shared" si="3"/>
        <v>M105 Invalid extruder</v>
      </c>
    </row>
    <row r="71" spans="1:3">
      <c r="A71" t="s">
        <v>120</v>
      </c>
      <c r="B71" t="str">
        <f t="shared" si="4"/>
        <v>MSG_M109_INVALID_EXTRUDER</v>
      </c>
      <c r="C71" t="str">
        <f t="shared" si="3"/>
        <v>M109 Invalid extruder</v>
      </c>
    </row>
    <row r="72" spans="1:3">
      <c r="A72" t="s">
        <v>125</v>
      </c>
      <c r="B72" t="str">
        <f t="shared" si="4"/>
        <v>MSG_M115_REPORT</v>
      </c>
      <c r="C72" t="str">
        <f t="shared" si="3"/>
        <v>FIRMWARE_NAME:Marlin V1; Sprinter/grbl mashup for gen6 FIRMWARE_URL:" FIRMWARE_URL " PROTOCOL_VERSION:" PROTOCOL_VERSION " MACHINE_TYPE:" MACHINE_NAME " EXTRUDER_COUNT:" STRINGIFY(EXTRUDERS) " UUID:" MACHINE_UUID "\n</v>
      </c>
    </row>
    <row r="73" spans="1:3">
      <c r="A73" t="s">
        <v>139</v>
      </c>
      <c r="B73" t="str">
        <f t="shared" si="4"/>
        <v>MSG_M119_REPORT</v>
      </c>
      <c r="C73" t="str">
        <f t="shared" si="3"/>
        <v>Reporting endstop status</v>
      </c>
    </row>
    <row r="74" spans="1:3">
      <c r="A74" t="s">
        <v>117</v>
      </c>
      <c r="B74" t="str">
        <f t="shared" si="4"/>
        <v>MSG_M200_INVALID_EXTRUDER</v>
      </c>
      <c r="C74" t="str">
        <f t="shared" si="3"/>
        <v>M200 Invalid extruder</v>
      </c>
    </row>
    <row r="75" spans="1:3">
      <c r="A75" t="s">
        <v>118</v>
      </c>
      <c r="B75" t="str">
        <f t="shared" si="4"/>
        <v>MSG_M218_INVALID_EXTRUDER</v>
      </c>
      <c r="C75" t="str">
        <f t="shared" si="3"/>
        <v>M218 Invalid extruder</v>
      </c>
    </row>
    <row r="76" spans="1:3">
      <c r="A76" t="s">
        <v>16</v>
      </c>
      <c r="B76" t="str">
        <f t="shared" si="4"/>
        <v>MSG_MAIN</v>
      </c>
      <c r="C76" t="str">
        <f t="shared" si="3"/>
        <v>Main</v>
      </c>
    </row>
    <row r="77" spans="1:3">
      <c r="A77" t="s">
        <v>101</v>
      </c>
      <c r="B77" t="str">
        <f t="shared" si="4"/>
        <v>MSG_MARLIN</v>
      </c>
      <c r="C77" t="str">
        <f t="shared" si="3"/>
        <v>Marlin</v>
      </c>
    </row>
    <row r="78" spans="1:3">
      <c r="A78" t="s">
        <v>40</v>
      </c>
      <c r="B78" t="str">
        <f t="shared" si="4"/>
        <v>MSG_MAX</v>
      </c>
      <c r="C78" t="str">
        <f t="shared" si="3"/>
        <v>\002 Max</v>
      </c>
    </row>
    <row r="79" spans="1:3">
      <c r="A79" t="s">
        <v>39</v>
      </c>
      <c r="B79" t="str">
        <f t="shared" si="4"/>
        <v>MSG_MIN</v>
      </c>
      <c r="C79" t="str">
        <f t="shared" si="3"/>
        <v>\002 Min</v>
      </c>
    </row>
    <row r="80" spans="1:3">
      <c r="A80" t="s">
        <v>67</v>
      </c>
      <c r="B80" t="str">
        <f t="shared" si="4"/>
        <v>MSG_MOTION</v>
      </c>
      <c r="C80" t="str">
        <f t="shared" si="3"/>
        <v>Motion</v>
      </c>
    </row>
    <row r="81" spans="1:3">
      <c r="A81" t="s">
        <v>195</v>
      </c>
      <c r="B81" t="str">
        <f t="shared" si="4"/>
        <v>MSG_MOVE_01MM</v>
      </c>
      <c r="C81" t="str">
        <f t="shared" si="3"/>
        <v>Move 0.1mm</v>
      </c>
    </row>
    <row r="82" spans="1:3">
      <c r="A82" t="s">
        <v>197</v>
      </c>
      <c r="B82" t="str">
        <f t="shared" si="4"/>
        <v>MSG_MOVE_10MM</v>
      </c>
      <c r="C82" t="str">
        <f t="shared" si="3"/>
        <v>Move 10mm</v>
      </c>
    </row>
    <row r="83" spans="1:3">
      <c r="A83" t="s">
        <v>196</v>
      </c>
      <c r="B83" t="str">
        <f t="shared" si="4"/>
        <v>MSG_MOVE_1MM</v>
      </c>
      <c r="C83" t="str">
        <f t="shared" si="3"/>
        <v>Move 1mm</v>
      </c>
    </row>
    <row r="84" spans="1:3">
      <c r="A84" t="s">
        <v>30</v>
      </c>
      <c r="B84" t="str">
        <f t="shared" si="4"/>
        <v>MSG_MOVE_AXIS</v>
      </c>
      <c r="C84" t="str">
        <f t="shared" si="3"/>
        <v>Move Axis</v>
      </c>
    </row>
    <row r="85" spans="1:3">
      <c r="A85" t="s">
        <v>194</v>
      </c>
      <c r="B85" t="str">
        <f t="shared" si="4"/>
        <v>MSG_MOVE_E</v>
      </c>
      <c r="C85" t="str">
        <f t="shared" si="3"/>
        <v>Extruder</v>
      </c>
    </row>
    <row r="86" spans="1:3">
      <c r="A86" t="s">
        <v>191</v>
      </c>
      <c r="B86" t="str">
        <f t="shared" si="4"/>
        <v>MSG_MOVE_X</v>
      </c>
      <c r="C86" t="str">
        <f t="shared" si="3"/>
        <v>Move X</v>
      </c>
    </row>
    <row r="87" spans="1:3">
      <c r="A87" t="s">
        <v>192</v>
      </c>
      <c r="B87" t="str">
        <f t="shared" si="4"/>
        <v>MSG_MOVE_Y</v>
      </c>
      <c r="C87" t="str">
        <f t="shared" si="3"/>
        <v>Move Y</v>
      </c>
    </row>
    <row r="88" spans="1:3">
      <c r="A88" t="s">
        <v>193</v>
      </c>
      <c r="B88" t="str">
        <f t="shared" si="4"/>
        <v>MSG_MOVE_Z</v>
      </c>
      <c r="C88" t="str">
        <f t="shared" si="3"/>
        <v>Move Z</v>
      </c>
    </row>
    <row r="89" spans="1:3">
      <c r="A89" t="s">
        <v>80</v>
      </c>
      <c r="B89" t="str">
        <f t="shared" si="4"/>
        <v>MSG_NO_CARD</v>
      </c>
      <c r="C89" t="str">
        <f t="shared" si="3"/>
        <v>No Card</v>
      </c>
    </row>
    <row r="90" spans="1:3">
      <c r="A90" t="s">
        <v>84</v>
      </c>
      <c r="B90" t="str">
        <f t="shared" si="4"/>
        <v>MSG_NO_MOVE</v>
      </c>
      <c r="C90" t="str">
        <f t="shared" si="3"/>
        <v>No move.</v>
      </c>
    </row>
    <row r="91" spans="1:3">
      <c r="A91" t="s">
        <v>32</v>
      </c>
      <c r="B91" t="str">
        <f t="shared" si="4"/>
        <v>MSG_NOZZLE</v>
      </c>
      <c r="C91" t="str">
        <f t="shared" si="3"/>
        <v>Nozzle</v>
      </c>
    </row>
    <row r="92" spans="1:3">
      <c r="A92" t="s">
        <v>33</v>
      </c>
      <c r="B92" t="str">
        <f t="shared" si="4"/>
        <v>MSG_NOZZLE1</v>
      </c>
      <c r="C92" t="str">
        <f t="shared" si="3"/>
        <v>Nozzle2</v>
      </c>
    </row>
    <row r="93" spans="1:3">
      <c r="A93" t="s">
        <v>34</v>
      </c>
      <c r="B93" t="str">
        <f t="shared" si="4"/>
        <v>MSG_NOZZLE2</v>
      </c>
      <c r="C93" t="str">
        <f t="shared" si="3"/>
        <v>Nozzle3</v>
      </c>
    </row>
    <row r="94" spans="1:3">
      <c r="A94" t="s">
        <v>44</v>
      </c>
      <c r="B94" t="str">
        <f t="shared" si="4"/>
        <v>MSG_OFF</v>
      </c>
      <c r="C94" t="str">
        <f t="shared" si="3"/>
        <v>Off</v>
      </c>
    </row>
    <row r="95" spans="1:3">
      <c r="A95" t="s">
        <v>106</v>
      </c>
      <c r="B95" t="str">
        <f t="shared" si="4"/>
        <v>MSG_OK</v>
      </c>
      <c r="C95" t="str">
        <f t="shared" si="3"/>
        <v>ok</v>
      </c>
    </row>
    <row r="96" spans="1:3">
      <c r="A96" t="s">
        <v>43</v>
      </c>
      <c r="B96" t="str">
        <f t="shared" si="4"/>
        <v>MSG_ON</v>
      </c>
      <c r="C96" t="str">
        <f t="shared" si="3"/>
        <v>On</v>
      </c>
    </row>
    <row r="97" spans="1:3">
      <c r="A97" t="s">
        <v>76</v>
      </c>
      <c r="B97" t="str">
        <f t="shared" si="4"/>
        <v>MSG_PAUSE_PRINT</v>
      </c>
      <c r="C97" t="str">
        <f t="shared" ref="C97:C128" si="5">TRIM(MID(A97, FIND("""", A97)+1, LEN(A97)-FIND("""", A97)-1))</f>
        <v>Pause Print</v>
      </c>
    </row>
    <row r="98" spans="1:3">
      <c r="A98" t="s">
        <v>48</v>
      </c>
      <c r="B98" t="str">
        <f t="shared" si="4"/>
        <v>MSG_PID_C</v>
      </c>
      <c r="C98" t="str">
        <f t="shared" si="5"/>
        <v>PID-C</v>
      </c>
    </row>
    <row r="99" spans="1:3">
      <c r="A99" t="s">
        <v>47</v>
      </c>
      <c r="B99" t="str">
        <f t="shared" si="4"/>
        <v>MSG_PID_D</v>
      </c>
      <c r="C99" t="str">
        <f t="shared" si="5"/>
        <v>PID-D</v>
      </c>
    </row>
    <row r="100" spans="1:3">
      <c r="A100" t="s">
        <v>46</v>
      </c>
      <c r="B100" t="str">
        <f t="shared" si="4"/>
        <v>MSG_PID_I</v>
      </c>
      <c r="C100" t="str">
        <f t="shared" si="5"/>
        <v>PID-I</v>
      </c>
    </row>
    <row r="101" spans="1:3">
      <c r="A101" t="s">
        <v>45</v>
      </c>
      <c r="B101" t="str">
        <f t="shared" si="4"/>
        <v>MSG_PID_P</v>
      </c>
      <c r="C101" t="str">
        <f t="shared" si="5"/>
        <v>PID-P</v>
      </c>
    </row>
    <row r="102" spans="1:3">
      <c r="A102" t="s">
        <v>105</v>
      </c>
      <c r="B102" t="str">
        <f t="shared" si="4"/>
        <v>MSG_PLANNER_BUFFER_BYTES</v>
      </c>
      <c r="C102" t="str">
        <f t="shared" si="5"/>
        <v>PlannerBufferBytes:</v>
      </c>
    </row>
    <row r="103" spans="1:3">
      <c r="A103" t="s">
        <v>207</v>
      </c>
      <c r="B103" t="str">
        <f t="shared" si="4"/>
        <v>MSG_POSITION_UNKNOWN</v>
      </c>
      <c r="C103" t="str">
        <f t="shared" si="5"/>
        <v>Home X/Y before Z</v>
      </c>
    </row>
    <row r="104" spans="1:3">
      <c r="A104" t="s">
        <v>96</v>
      </c>
      <c r="B104" t="str">
        <f t="shared" si="4"/>
        <v>MSG_POWERUP</v>
      </c>
      <c r="C104" t="str">
        <f t="shared" si="5"/>
        <v>PowerUp</v>
      </c>
    </row>
    <row r="105" spans="1:3">
      <c r="A105" t="s">
        <v>23</v>
      </c>
      <c r="B105" t="str">
        <f t="shared" si="4"/>
        <v>MSG_PREHEAT_ABS</v>
      </c>
      <c r="C105" t="str">
        <f t="shared" si="5"/>
        <v>Preheat ABS</v>
      </c>
    </row>
    <row r="106" spans="1:3">
      <c r="A106" t="s">
        <v>24</v>
      </c>
      <c r="B106" t="str">
        <f t="shared" si="4"/>
        <v>MSG_PREHEAT_ABS_SETTINGS</v>
      </c>
      <c r="C106" t="str">
        <f t="shared" si="5"/>
        <v>Preheat ABS Conf</v>
      </c>
    </row>
    <row r="107" spans="1:3">
      <c r="A107" t="s">
        <v>21</v>
      </c>
      <c r="B107" t="str">
        <f t="shared" si="4"/>
        <v>MSG_PREHEAT_PLA</v>
      </c>
      <c r="C107" t="str">
        <f t="shared" si="5"/>
        <v>Preheat PLA</v>
      </c>
    </row>
    <row r="108" spans="1:3">
      <c r="A108" t="s">
        <v>22</v>
      </c>
      <c r="B108" t="str">
        <f t="shared" si="4"/>
        <v>MSG_PREHEAT_PLA_SETTINGS</v>
      </c>
      <c r="C108" t="str">
        <f t="shared" si="5"/>
        <v>Preheat PLA Conf</v>
      </c>
    </row>
    <row r="109" spans="1:3">
      <c r="A109" t="s">
        <v>74</v>
      </c>
      <c r="B109" t="str">
        <f t="shared" si="4"/>
        <v>MSG_PREPARE</v>
      </c>
      <c r="C109" t="str">
        <f t="shared" si="5"/>
        <v>Prepare</v>
      </c>
    </row>
    <row r="110" spans="1:3">
      <c r="A110" t="s">
        <v>65</v>
      </c>
      <c r="B110" t="str">
        <f t="shared" si="4"/>
        <v>MSG_RECTRACT</v>
      </c>
      <c r="C110" t="str">
        <f t="shared" si="5"/>
        <v>Rectract</v>
      </c>
    </row>
    <row r="111" spans="1:3">
      <c r="A111" t="s">
        <v>72</v>
      </c>
      <c r="B111" t="str">
        <f t="shared" si="4"/>
        <v>MSG_REFRESH</v>
      </c>
      <c r="C111" t="str">
        <f t="shared" si="5"/>
        <v>Refresh</v>
      </c>
    </row>
    <row r="112" spans="1:3">
      <c r="A112" t="s">
        <v>129</v>
      </c>
      <c r="B112" t="str">
        <f t="shared" si="4"/>
        <v>MSG_RESEND</v>
      </c>
      <c r="C112" t="str">
        <f t="shared" si="5"/>
        <v>Resend:</v>
      </c>
    </row>
    <row r="113" spans="1:3">
      <c r="A113" t="s">
        <v>71</v>
      </c>
      <c r="B113" t="str">
        <f t="shared" si="4"/>
        <v>MSG_RESTORE_FAILSAFE</v>
      </c>
      <c r="C113" t="str">
        <f t="shared" si="5"/>
        <v>Restore Failsafe</v>
      </c>
    </row>
    <row r="114" spans="1:3">
      <c r="A114" t="s">
        <v>77</v>
      </c>
      <c r="B114" t="str">
        <f t="shared" si="4"/>
        <v>MSG_RESUME_PRINT</v>
      </c>
      <c r="C114" t="str">
        <f t="shared" si="5"/>
        <v>Resume Print</v>
      </c>
    </row>
    <row r="115" spans="1:3">
      <c r="A115" t="s">
        <v>83</v>
      </c>
      <c r="B115" t="str">
        <f t="shared" si="4"/>
        <v>MSG_RESUMING</v>
      </c>
      <c r="C115" t="str">
        <f t="shared" si="5"/>
        <v>Resuming print</v>
      </c>
    </row>
    <row r="116" spans="1:3">
      <c r="A116" t="s">
        <v>29</v>
      </c>
      <c r="B116" t="str">
        <f t="shared" si="4"/>
        <v>MSG_RETRACT</v>
      </c>
      <c r="C116" t="str">
        <f t="shared" si="5"/>
        <v>Retract</v>
      </c>
    </row>
    <row r="117" spans="1:3">
      <c r="A117" t="s">
        <v>157</v>
      </c>
      <c r="B117" t="str">
        <f t="shared" si="4"/>
        <v>MSG_SD_CANT_ENTER_SUBDIR</v>
      </c>
      <c r="C117" t="str">
        <f t="shared" si="5"/>
        <v>Cannot enter subdir:</v>
      </c>
    </row>
    <row r="118" spans="1:3">
      <c r="A118" t="s">
        <v>143</v>
      </c>
      <c r="B118" t="str">
        <f t="shared" si="4"/>
        <v>MSG_SD_CANT_OPEN_SUBDIR</v>
      </c>
      <c r="C118" t="str">
        <f t="shared" si="5"/>
        <v>Cannot open subdir</v>
      </c>
    </row>
    <row r="119" spans="1:3">
      <c r="A119" t="s">
        <v>147</v>
      </c>
      <c r="B119" t="str">
        <f t="shared" si="4"/>
        <v>MSG_SD_CARD_OK</v>
      </c>
      <c r="C119" t="str">
        <f t="shared" si="5"/>
        <v>SD card ok</v>
      </c>
    </row>
    <row r="120" spans="1:3">
      <c r="A120" t="s">
        <v>156</v>
      </c>
      <c r="B120" t="str">
        <f t="shared" si="4"/>
        <v>MSG_SD_ERR_WRITE_TO_FILE</v>
      </c>
      <c r="C120" t="str">
        <f t="shared" si="5"/>
        <v>error writing to file</v>
      </c>
    </row>
    <row r="121" spans="1:3">
      <c r="A121" t="s">
        <v>150</v>
      </c>
      <c r="B121" t="str">
        <f t="shared" si="4"/>
        <v>MSG_SD_FILE_OPENED</v>
      </c>
      <c r="C121" t="str">
        <f t="shared" si="5"/>
        <v>File opened:</v>
      </c>
    </row>
    <row r="122" spans="1:3">
      <c r="A122" t="s">
        <v>152</v>
      </c>
      <c r="B122" t="str">
        <f t="shared" si="4"/>
        <v>MSG_SD_FILE_SELECTED</v>
      </c>
      <c r="C122" t="str">
        <f t="shared" si="5"/>
        <v>File selected</v>
      </c>
    </row>
    <row r="123" spans="1:3">
      <c r="A123" t="s">
        <v>144</v>
      </c>
      <c r="B123" t="str">
        <f t="shared" si="4"/>
        <v>MSG_SD_INIT_FAIL</v>
      </c>
      <c r="C123" t="str">
        <f t="shared" si="5"/>
        <v>SD init fail</v>
      </c>
    </row>
    <row r="124" spans="1:3">
      <c r="A124" t="s">
        <v>14</v>
      </c>
      <c r="B124" t="str">
        <f t="shared" si="4"/>
        <v>MSG_SD_INSERTED</v>
      </c>
      <c r="C124" t="str">
        <f t="shared" si="5"/>
        <v>Card inserted</v>
      </c>
    </row>
    <row r="125" spans="1:3">
      <c r="A125" t="s">
        <v>155</v>
      </c>
      <c r="B125" t="str">
        <f t="shared" si="4"/>
        <v>MSG_SD_NOT_PRINTING</v>
      </c>
      <c r="C125" t="str">
        <f t="shared" si="5"/>
        <v>Not SD printing</v>
      </c>
    </row>
    <row r="126" spans="1:3">
      <c r="A126" t="s">
        <v>149</v>
      </c>
      <c r="B126" t="str">
        <f t="shared" si="4"/>
        <v>MSG_SD_OPEN_FILE_FAIL</v>
      </c>
      <c r="C126" t="str">
        <f t="shared" si="5"/>
        <v>open failed, File:</v>
      </c>
    </row>
    <row r="127" spans="1:3">
      <c r="A127" t="s">
        <v>146</v>
      </c>
      <c r="B127" t="str">
        <f t="shared" si="4"/>
        <v>MSG_SD_OPENROOT_FAIL</v>
      </c>
      <c r="C127" t="str">
        <f t="shared" si="5"/>
        <v>openRoot failed</v>
      </c>
    </row>
    <row r="128" spans="1:3">
      <c r="A128" t="s">
        <v>154</v>
      </c>
      <c r="B128" t="str">
        <f t="shared" si="4"/>
        <v>MSG_SD_PRINTING_BYTE</v>
      </c>
      <c r="C128" t="str">
        <f t="shared" si="5"/>
        <v>SD printing byte</v>
      </c>
    </row>
    <row r="129" spans="1:3">
      <c r="A129" t="s">
        <v>15</v>
      </c>
      <c r="B129" t="str">
        <f t="shared" si="4"/>
        <v>MSG_SD_REMOVED</v>
      </c>
      <c r="C129" t="str">
        <f t="shared" ref="C129:C160" si="6">TRIM(MID(A129, FIND("""", A129)+1, LEN(A129)-FIND("""", A129)-1))</f>
        <v>Card removed</v>
      </c>
    </row>
    <row r="130" spans="1:3">
      <c r="A130" t="s">
        <v>151</v>
      </c>
      <c r="B130" t="str">
        <f t="shared" ref="B130:B169" si="7">TRIM(MID(A130,FIND(" ",A130)+1,FIND("""", A130)-FIND(" ",A130)-2))</f>
        <v>MSG_SD_SIZE</v>
      </c>
      <c r="C130" t="str">
        <f t="shared" si="6"/>
        <v>Size:</v>
      </c>
    </row>
    <row r="131" spans="1:3">
      <c r="A131" t="s">
        <v>145</v>
      </c>
      <c r="B131" t="str">
        <f t="shared" si="7"/>
        <v>MSG_SD_VOL_INIT_FAIL</v>
      </c>
      <c r="C131" t="str">
        <f t="shared" si="6"/>
        <v>volume.init failed</v>
      </c>
    </row>
    <row r="132" spans="1:3">
      <c r="A132" t="s">
        <v>148</v>
      </c>
      <c r="B132" t="str">
        <f t="shared" si="7"/>
        <v>MSG_SD_WORKDIR_FAIL</v>
      </c>
      <c r="C132" t="str">
        <f t="shared" si="6"/>
        <v>workDir open failed</v>
      </c>
    </row>
    <row r="133" spans="1:3">
      <c r="A133" t="s">
        <v>153</v>
      </c>
      <c r="B133" t="str">
        <f t="shared" si="7"/>
        <v>MSG_SD_WRITE_TO_FILE</v>
      </c>
      <c r="C133" t="str">
        <f t="shared" si="6"/>
        <v>Writing to file:</v>
      </c>
    </row>
    <row r="134" spans="1:3">
      <c r="A134" t="s">
        <v>20</v>
      </c>
      <c r="B134" t="str">
        <f t="shared" si="7"/>
        <v>MSG_SET_ORIGIN</v>
      </c>
      <c r="C134" t="str">
        <f t="shared" si="6"/>
        <v>Set Origin</v>
      </c>
    </row>
    <row r="135" spans="1:3">
      <c r="A135" t="s">
        <v>100</v>
      </c>
      <c r="B135" t="str">
        <f t="shared" si="7"/>
        <v>MSG_SOFTWARE_RESET</v>
      </c>
      <c r="C135" t="str">
        <f t="shared" si="6"/>
        <v>Software Reset</v>
      </c>
    </row>
    <row r="136" spans="1:3">
      <c r="A136" t="s">
        <v>31</v>
      </c>
      <c r="B136" t="str">
        <f t="shared" si="7"/>
        <v>MSG_SPEED</v>
      </c>
      <c r="C136" t="str">
        <f t="shared" si="6"/>
        <v>Speed</v>
      </c>
    </row>
    <row r="137" spans="1:3">
      <c r="A137" t="s">
        <v>158</v>
      </c>
      <c r="B137" t="str">
        <f t="shared" si="7"/>
        <v>MSG_STEPPER_TOO_HIGH</v>
      </c>
      <c r="C137" t="str">
        <f t="shared" si="6"/>
        <v>Steprate too high:</v>
      </c>
    </row>
    <row r="138" spans="1:3">
      <c r="A138" t="s">
        <v>78</v>
      </c>
      <c r="B138" t="str">
        <f t="shared" si="7"/>
        <v>MSG_STOP_PRINT</v>
      </c>
      <c r="C138" t="str">
        <f t="shared" si="6"/>
        <v>Stop Print</v>
      </c>
    </row>
    <row r="139" spans="1:3">
      <c r="A139" t="s">
        <v>86</v>
      </c>
      <c r="B139" t="str">
        <f t="shared" si="7"/>
        <v>MSG_STOPPED</v>
      </c>
      <c r="C139" t="str">
        <f t="shared" si="6"/>
        <v>STOPPED.</v>
      </c>
    </row>
    <row r="140" spans="1:3">
      <c r="A140" t="s">
        <v>69</v>
      </c>
      <c r="B140" t="str">
        <f t="shared" si="7"/>
        <v>MSG_STORE_EPROM</v>
      </c>
      <c r="C140" t="str">
        <f t="shared" si="6"/>
        <v>Store memory</v>
      </c>
    </row>
    <row r="141" spans="1:3">
      <c r="A141" t="s">
        <v>27</v>
      </c>
      <c r="B141" t="str">
        <f t="shared" si="7"/>
        <v>MSG_SWITCH_PS_OFF</v>
      </c>
      <c r="C141" t="str">
        <f t="shared" si="6"/>
        <v>Switch Power Off</v>
      </c>
    </row>
    <row r="142" spans="1:3">
      <c r="A142" t="s">
        <v>26</v>
      </c>
      <c r="B142" t="str">
        <f t="shared" si="7"/>
        <v>MSG_SWITCH_PS_ON</v>
      </c>
      <c r="C142" t="str">
        <f t="shared" si="6"/>
        <v>Switch Power On</v>
      </c>
    </row>
    <row r="143" spans="1:3">
      <c r="A143" t="s">
        <v>66</v>
      </c>
      <c r="B143" t="str">
        <f t="shared" si="7"/>
        <v>MSG_TEMPERATURE</v>
      </c>
      <c r="C143" t="str">
        <f t="shared" si="6"/>
        <v>Temperature</v>
      </c>
    </row>
    <row r="144" spans="1:3">
      <c r="A144" t="s">
        <v>75</v>
      </c>
      <c r="B144" t="str">
        <f t="shared" si="7"/>
        <v>MSG_TUNE</v>
      </c>
      <c r="C144" t="str">
        <f t="shared" si="6"/>
        <v>Tune</v>
      </c>
    </row>
    <row r="145" spans="1:3">
      <c r="A145" t="s">
        <v>130</v>
      </c>
      <c r="B145" t="str">
        <f t="shared" si="7"/>
        <v>MSG_UNKNOWN_COMMAND</v>
      </c>
      <c r="C145" t="str">
        <f t="shared" si="6"/>
        <v>Unknown command: \"</v>
      </c>
    </row>
    <row r="146" spans="1:3">
      <c r="A146" t="s">
        <v>82</v>
      </c>
      <c r="B146" t="str">
        <f t="shared" si="7"/>
        <v>MSG_USERWAIT</v>
      </c>
      <c r="C146" t="str">
        <f t="shared" si="6"/>
        <v>Wait for user...</v>
      </c>
    </row>
    <row r="147" spans="1:3">
      <c r="A147" t="s">
        <v>51</v>
      </c>
      <c r="B147" t="str">
        <f t="shared" si="7"/>
        <v>MSG_VE_JERK</v>
      </c>
      <c r="C147" t="str">
        <f t="shared" si="6"/>
        <v>Ve-jerk</v>
      </c>
    </row>
    <row r="148" spans="1:3">
      <c r="A148" t="s">
        <v>52</v>
      </c>
      <c r="B148" t="str">
        <f t="shared" si="7"/>
        <v>MSG_VMAX</v>
      </c>
      <c r="C148" t="str">
        <f t="shared" si="6"/>
        <v>Vmax</v>
      </c>
    </row>
    <row r="149" spans="1:3">
      <c r="A149" t="s">
        <v>57</v>
      </c>
      <c r="B149" t="str">
        <f t="shared" si="7"/>
        <v>MSG_VMIN</v>
      </c>
      <c r="C149" t="str">
        <f t="shared" si="6"/>
        <v>Vmin</v>
      </c>
    </row>
    <row r="150" spans="1:3">
      <c r="A150" t="s">
        <v>58</v>
      </c>
      <c r="B150" t="str">
        <f t="shared" si="7"/>
        <v>MSG_VTRAV_MIN</v>
      </c>
      <c r="C150" t="str">
        <f t="shared" si="6"/>
        <v>VTrav min</v>
      </c>
    </row>
    <row r="151" spans="1:3">
      <c r="A151" t="s">
        <v>49</v>
      </c>
      <c r="B151" t="str">
        <f t="shared" si="7"/>
        <v>MSG_VXY_JERK</v>
      </c>
      <c r="C151" t="str">
        <f t="shared" si="6"/>
        <v>Vxy-jerk</v>
      </c>
    </row>
    <row r="152" spans="1:3">
      <c r="A152" t="s">
        <v>50</v>
      </c>
      <c r="B152" t="str">
        <f t="shared" si="7"/>
        <v>MSG_VZ_JERK</v>
      </c>
      <c r="C152" t="str">
        <f t="shared" si="6"/>
        <v>Vz-jerk</v>
      </c>
    </row>
    <row r="153" spans="1:3">
      <c r="A153" t="s">
        <v>73</v>
      </c>
      <c r="B153" t="str">
        <f t="shared" si="7"/>
        <v>MSG_WATCH</v>
      </c>
      <c r="C153" t="str">
        <f t="shared" si="6"/>
        <v>Info screen</v>
      </c>
    </row>
    <row r="154" spans="1:3">
      <c r="A154" t="s">
        <v>99</v>
      </c>
      <c r="B154" t="str">
        <f t="shared" si="7"/>
        <v>MSG_WATCHDOG_RESET</v>
      </c>
      <c r="C154" t="str">
        <f t="shared" si="6"/>
        <v>Watchdog Reset</v>
      </c>
    </row>
    <row r="155" spans="1:3">
      <c r="A155" t="s">
        <v>53</v>
      </c>
      <c r="B155" t="str">
        <f t="shared" si="7"/>
        <v>MSG_X</v>
      </c>
      <c r="C155" t="str">
        <f t="shared" si="6"/>
        <v>x</v>
      </c>
    </row>
    <row r="156" spans="1:3">
      <c r="A156" t="s">
        <v>134</v>
      </c>
      <c r="B156" t="str">
        <f t="shared" si="7"/>
        <v>MSG_X_MAX</v>
      </c>
      <c r="C156" t="str">
        <f t="shared" si="6"/>
        <v>x_max:</v>
      </c>
    </row>
    <row r="157" spans="1:3">
      <c r="A157" t="s">
        <v>133</v>
      </c>
      <c r="B157" t="str">
        <f t="shared" si="7"/>
        <v>MSG_X_MIN</v>
      </c>
      <c r="C157" t="str">
        <f t="shared" si="6"/>
        <v>x_min:</v>
      </c>
    </row>
    <row r="158" spans="1:3">
      <c r="A158" t="s">
        <v>61</v>
      </c>
      <c r="B158" t="str">
        <f t="shared" si="7"/>
        <v>MSG_XSTEPS</v>
      </c>
      <c r="C158" t="str">
        <f t="shared" si="6"/>
        <v>Xsteps/mm</v>
      </c>
    </row>
    <row r="159" spans="1:3">
      <c r="A159" t="s">
        <v>54</v>
      </c>
      <c r="B159" t="str">
        <f t="shared" si="7"/>
        <v>MSG_Y</v>
      </c>
      <c r="C159" t="str">
        <f t="shared" si="6"/>
        <v>y</v>
      </c>
    </row>
    <row r="160" spans="1:3">
      <c r="A160" t="s">
        <v>136</v>
      </c>
      <c r="B160" t="str">
        <f t="shared" si="7"/>
        <v>MSG_Y_MAX</v>
      </c>
      <c r="C160" t="str">
        <f t="shared" si="6"/>
        <v>y_max:</v>
      </c>
    </row>
    <row r="161" spans="1:3">
      <c r="A161" t="s">
        <v>135</v>
      </c>
      <c r="B161" t="str">
        <f t="shared" si="7"/>
        <v>MSG_Y_MIN</v>
      </c>
      <c r="C161" t="str">
        <f t="shared" ref="C161:C169" si="8">TRIM(MID(A161, FIND("""", A161)+1, LEN(A161)-FIND("""", A161)-1))</f>
        <v>y_min:</v>
      </c>
    </row>
    <row r="162" spans="1:3">
      <c r="A162" t="s">
        <v>62</v>
      </c>
      <c r="B162" t="str">
        <f t="shared" si="7"/>
        <v>MSG_YSTEPS</v>
      </c>
      <c r="C162" t="str">
        <f t="shared" si="8"/>
        <v>Ysteps/mm</v>
      </c>
    </row>
    <row r="163" spans="1:3">
      <c r="A163" t="s">
        <v>55</v>
      </c>
      <c r="B163" t="str">
        <f t="shared" si="7"/>
        <v>MSG_Z</v>
      </c>
      <c r="C163" t="str">
        <f t="shared" si="8"/>
        <v>z</v>
      </c>
    </row>
    <row r="164" spans="1:3">
      <c r="A164" t="s">
        <v>138</v>
      </c>
      <c r="B164" t="str">
        <f t="shared" si="7"/>
        <v>MSG_Z_MAX</v>
      </c>
      <c r="C164" t="str">
        <f t="shared" si="8"/>
        <v>z_max:</v>
      </c>
    </row>
    <row r="165" spans="1:3">
      <c r="A165" t="s">
        <v>137</v>
      </c>
      <c r="B165" t="str">
        <f t="shared" si="7"/>
        <v>MSG_Z_MIN</v>
      </c>
      <c r="C165" t="str">
        <f t="shared" si="8"/>
        <v>z_min:</v>
      </c>
    </row>
    <row r="166" spans="1:3">
      <c r="A166" t="s">
        <v>206</v>
      </c>
      <c r="B166" t="str">
        <f t="shared" si="7"/>
        <v>MSG_ZPROBE_OUT</v>
      </c>
      <c r="C166" t="str">
        <f t="shared" si="8"/>
        <v>ZProbe Outside Bed</v>
      </c>
    </row>
    <row r="167" spans="1:3">
      <c r="A167" t="s">
        <v>208</v>
      </c>
      <c r="B167" t="str">
        <f t="shared" si="7"/>
        <v>MSG_ZPROBE_ZOFFSET</v>
      </c>
      <c r="C167" t="str">
        <f t="shared" si="8"/>
        <v>Z Offset</v>
      </c>
    </row>
    <row r="168" spans="1:3">
      <c r="A168" t="s">
        <v>63</v>
      </c>
      <c r="B168" t="str">
        <f t="shared" si="7"/>
        <v>MSG_ZSTEPS</v>
      </c>
      <c r="C168" t="str">
        <f t="shared" si="8"/>
        <v>Zsteps/mm</v>
      </c>
    </row>
    <row r="169" spans="1:3">
      <c r="A169" t="s">
        <v>13</v>
      </c>
      <c r="B169" t="str">
        <f t="shared" si="7"/>
        <v>WELCOME_MSG MACHINE_NAME</v>
      </c>
      <c r="C169" t="str">
        <f t="shared" si="8"/>
        <v>Ready.</v>
      </c>
    </row>
  </sheetData>
  <sortState ref="A1:C170">
    <sortCondition ref="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 Tree</vt:lpstr>
      <vt:lpstr>Language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 Hanford</cp:lastModifiedBy>
  <cp:lastPrinted>2014-02-07T01:48:13Z</cp:lastPrinted>
  <dcterms:created xsi:type="dcterms:W3CDTF">2014-02-04T13:22:12Z</dcterms:created>
  <dcterms:modified xsi:type="dcterms:W3CDTF">2014-02-07T01:51:54Z</dcterms:modified>
</cp:coreProperties>
</file>