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s64/Documents/git_repos/salmon-nutrients/tables/"/>
    </mc:Choice>
  </mc:AlternateContent>
  <xr:revisionPtr revIDLastSave="0" documentId="13_ncr:1_{5E0AB6F3-0974-6148-856C-AAD7B6BE2DD7}" xr6:coauthVersionLast="46" xr6:coauthVersionMax="46" xr10:uidLastSave="{00000000-0000-0000-0000-000000000000}"/>
  <bookViews>
    <workbookView xWindow="25600" yWindow="460" windowWidth="25600" windowHeight="26520" xr2:uid="{E95CC123-7F48-3A45-A7DE-DCC6F880ED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E28" i="1" s="1"/>
  <c r="E21" i="1"/>
  <c r="E22" i="1"/>
  <c r="E23" i="1"/>
  <c r="E24" i="1"/>
  <c r="E20" i="1"/>
  <c r="E19" i="1"/>
  <c r="E18" i="1"/>
  <c r="E15" i="1"/>
  <c r="E16" i="1"/>
  <c r="C14" i="1"/>
  <c r="E14" i="1" s="1"/>
  <c r="E5" i="1"/>
  <c r="C4" i="1"/>
  <c r="E4" i="1" s="1"/>
  <c r="C11" i="1"/>
  <c r="E11" i="1" s="1"/>
  <c r="E25" i="1" l="1"/>
  <c r="E17" i="1"/>
  <c r="E29" i="1"/>
</calcChain>
</file>

<file path=xl/sharedStrings.xml><?xml version="1.0" encoding="utf-8"?>
<sst xmlns="http://schemas.openxmlformats.org/spreadsheetml/2006/main" count="69" uniqueCount="39">
  <si>
    <t>Salmonids</t>
  </si>
  <si>
    <t xml:space="preserve">Eels </t>
  </si>
  <si>
    <t>Tilapias</t>
  </si>
  <si>
    <t>Total aquaculture using commercial feed</t>
  </si>
  <si>
    <t>Grass carp</t>
  </si>
  <si>
    <t>Common carp</t>
  </si>
  <si>
    <t>Crucian (carassius)</t>
  </si>
  <si>
    <t>Wuchang bream</t>
  </si>
  <si>
    <t>Black carp</t>
  </si>
  <si>
    <t>Total</t>
  </si>
  <si>
    <t>Species group</t>
  </si>
  <si>
    <t>Carp</t>
  </si>
  <si>
    <t>Total production (thousand t)</t>
  </si>
  <si>
    <t>Proportion on commercial feeds</t>
  </si>
  <si>
    <t>Species</t>
  </si>
  <si>
    <t>Atlantic salmon</t>
  </si>
  <si>
    <t>Rainbow trout</t>
  </si>
  <si>
    <t>Seafood production from commercial feeds</t>
  </si>
  <si>
    <t>Nile tilapia</t>
  </si>
  <si>
    <t>Other tilapia species</t>
  </si>
  <si>
    <t>Other freshwater fish</t>
  </si>
  <si>
    <t>Freshwater fishes</t>
  </si>
  <si>
    <t>All catfish species</t>
  </si>
  <si>
    <t>-</t>
  </si>
  <si>
    <t>Crustaceans (marine)</t>
  </si>
  <si>
    <t>Whiteleg shrimp</t>
  </si>
  <si>
    <t>Giant tiger prawn</t>
  </si>
  <si>
    <t>Crustaceans (freshwater)</t>
  </si>
  <si>
    <t>Red swamp crawfish</t>
  </si>
  <si>
    <t>Chinese mitten crab</t>
  </si>
  <si>
    <t>River prawn oriental</t>
  </si>
  <si>
    <t>Giant river prawn</t>
  </si>
  <si>
    <t>Other crustaceans</t>
  </si>
  <si>
    <t>Marine fish</t>
  </si>
  <si>
    <t>Crustaceans (total)</t>
  </si>
  <si>
    <t>Projection for 2015</t>
  </si>
  <si>
    <t>Projection for 2020</t>
  </si>
  <si>
    <t>Estimated 2016</t>
  </si>
  <si>
    <r>
      <t xml:space="preserve">Table S6 </t>
    </r>
    <r>
      <rPr>
        <sz val="12"/>
        <color rgb="FF0D0D0D"/>
        <rFont val="Times New Roman"/>
        <family val="1"/>
      </rPr>
      <t>| Global production volumes of FMFO-derived aqauculture products. Production is estimated for the proportion of each species group that uses commercial fish feeds, according to Tacon &amp; Hasan (</t>
    </r>
    <r>
      <rPr>
        <b/>
        <sz val="12"/>
        <color rgb="FF0D0D0D"/>
        <rFont val="Times New Roman"/>
        <family val="1"/>
      </rPr>
      <t>REF) and FAO SOFIA (2020 REF)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</si>
</sst>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left" vertical="top" wrapText="1"/>
    </xf>
    <xf numFmtId="0" fontId="5" fillId="0" borderId="0" xfId="1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8" fillId="0" borderId="3" xfId="1" applyFont="1" applyFill="1" applyBorder="1" applyAlignment="1">
      <alignment horizontal="center"/>
    </xf>
    <xf numFmtId="0" fontId="8" fillId="0" borderId="3" xfId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2" borderId="4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/>
    </xf>
    <xf numFmtId="9" fontId="4" fillId="2" borderId="2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9" fontId="4" fillId="2" borderId="4" xfId="0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/>
    </xf>
    <xf numFmtId="0" fontId="9" fillId="0" borderId="2" xfId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9" fillId="0" borderId="2" xfId="1" applyFont="1" applyFill="1" applyBorder="1" applyAlignment="1">
      <alignment horizontal="center"/>
    </xf>
    <xf numFmtId="0" fontId="9" fillId="0" borderId="0" xfId="1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/>
    </xf>
  </cellXfs>
  <cellStyles count="3">
    <cellStyle name="Comma 2" xfId="2" xr:uid="{39FD21C9-8F05-7440-85E4-C34CEE59EABB}"/>
    <cellStyle name="Normal" xfId="0" builtinId="0"/>
    <cellStyle name="Normal 3" xfId="1" xr:uid="{08BB12BB-856F-D64B-8EE1-663954B6F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656B-BFE0-CF45-A791-CC51916CD3A5}">
  <dimension ref="A1:G32"/>
  <sheetViews>
    <sheetView tabSelected="1" workbookViewId="0">
      <selection activeCell="A2" sqref="A2:A4"/>
    </sheetView>
  </sheetViews>
  <sheetFormatPr baseColWidth="10" defaultRowHeight="16" x14ac:dyDescent="0.2"/>
  <cols>
    <col min="1" max="1" width="24" style="3" customWidth="1"/>
    <col min="2" max="2" width="23.1640625" style="3" customWidth="1"/>
    <col min="3" max="3" width="19" style="4" customWidth="1"/>
    <col min="4" max="4" width="18.5" style="4" customWidth="1"/>
    <col min="5" max="5" width="19.83203125" style="4" customWidth="1"/>
    <col min="6" max="16384" width="10.83203125" style="4"/>
  </cols>
  <sheetData>
    <row r="1" spans="1:5" s="1" customFormat="1" ht="35" thickBot="1" x14ac:dyDescent="0.25">
      <c r="A1" s="9" t="s">
        <v>10</v>
      </c>
      <c r="B1" s="9" t="s">
        <v>14</v>
      </c>
      <c r="C1" s="9" t="s">
        <v>12</v>
      </c>
      <c r="D1" s="9" t="s">
        <v>13</v>
      </c>
      <c r="E1" s="9" t="s">
        <v>17</v>
      </c>
    </row>
    <row r="2" spans="1:5" x14ac:dyDescent="0.2">
      <c r="A2" s="2" t="s">
        <v>0</v>
      </c>
      <c r="B2" s="3" t="s">
        <v>15</v>
      </c>
      <c r="C2" s="12">
        <v>2247</v>
      </c>
      <c r="D2" s="12" t="s">
        <v>23</v>
      </c>
      <c r="E2" s="45" t="s">
        <v>23</v>
      </c>
    </row>
    <row r="3" spans="1:5" x14ac:dyDescent="0.2">
      <c r="A3" s="2"/>
      <c r="B3" s="3" t="s">
        <v>16</v>
      </c>
      <c r="C3" s="12">
        <v>832</v>
      </c>
      <c r="D3" s="12" t="s">
        <v>23</v>
      </c>
      <c r="E3" s="45" t="s">
        <v>23</v>
      </c>
    </row>
    <row r="4" spans="1:5" x14ac:dyDescent="0.2">
      <c r="A4" s="2"/>
      <c r="B4" s="5" t="s">
        <v>9</v>
      </c>
      <c r="C4" s="13">
        <f>SUM(C2:C3)</f>
        <v>3079</v>
      </c>
      <c r="D4" s="57">
        <v>1</v>
      </c>
      <c r="E4" s="46">
        <f>D4*C4</f>
        <v>3079</v>
      </c>
    </row>
    <row r="5" spans="1:5" x14ac:dyDescent="0.2">
      <c r="A5" s="39" t="s">
        <v>1</v>
      </c>
      <c r="B5" s="58" t="s">
        <v>9</v>
      </c>
      <c r="C5" s="40">
        <v>304</v>
      </c>
      <c r="D5" s="59">
        <v>1</v>
      </c>
      <c r="E5" s="47">
        <f>D5*C5</f>
        <v>304</v>
      </c>
    </row>
    <row r="6" spans="1:5" x14ac:dyDescent="0.2">
      <c r="A6" s="15" t="s">
        <v>11</v>
      </c>
      <c r="B6" s="16" t="s">
        <v>4</v>
      </c>
      <c r="C6" s="27">
        <v>5446</v>
      </c>
      <c r="D6" s="17" t="s">
        <v>23</v>
      </c>
      <c r="E6" s="48" t="s">
        <v>23</v>
      </c>
    </row>
    <row r="7" spans="1:5" x14ac:dyDescent="0.2">
      <c r="A7" s="19"/>
      <c r="B7" s="20" t="s">
        <v>5</v>
      </c>
      <c r="C7" s="23">
        <v>4055</v>
      </c>
      <c r="D7" s="21" t="s">
        <v>23</v>
      </c>
      <c r="E7" s="49" t="s">
        <v>23</v>
      </c>
    </row>
    <row r="8" spans="1:5" x14ac:dyDescent="0.2">
      <c r="A8" s="19"/>
      <c r="B8" s="20" t="s">
        <v>6</v>
      </c>
      <c r="C8" s="23">
        <v>2727</v>
      </c>
      <c r="D8" s="21" t="s">
        <v>23</v>
      </c>
      <c r="E8" s="49" t="s">
        <v>23</v>
      </c>
    </row>
    <row r="9" spans="1:5" x14ac:dyDescent="0.2">
      <c r="A9" s="19"/>
      <c r="B9" s="20" t="s">
        <v>7</v>
      </c>
      <c r="C9" s="23">
        <v>858</v>
      </c>
      <c r="D9" s="21" t="s">
        <v>23</v>
      </c>
      <c r="E9" s="49" t="s">
        <v>23</v>
      </c>
    </row>
    <row r="10" spans="1:5" x14ac:dyDescent="0.2">
      <c r="A10" s="19"/>
      <c r="B10" s="20" t="s">
        <v>8</v>
      </c>
      <c r="C10" s="23">
        <v>680</v>
      </c>
      <c r="D10" s="21" t="s">
        <v>23</v>
      </c>
      <c r="E10" s="49" t="s">
        <v>23</v>
      </c>
    </row>
    <row r="11" spans="1:5" x14ac:dyDescent="0.2">
      <c r="A11" s="10"/>
      <c r="B11" s="60" t="s">
        <v>9</v>
      </c>
      <c r="C11" s="61">
        <f>SUM(C6:C10)</f>
        <v>13766</v>
      </c>
      <c r="D11" s="62">
        <v>0.56000000000000005</v>
      </c>
      <c r="E11" s="50">
        <f>C11*D11</f>
        <v>7708.9600000000009</v>
      </c>
    </row>
    <row r="12" spans="1:5" x14ac:dyDescent="0.2">
      <c r="A12" s="28" t="s">
        <v>2</v>
      </c>
      <c r="B12" s="41" t="s">
        <v>18</v>
      </c>
      <c r="C12" s="30">
        <v>4165</v>
      </c>
      <c r="D12" s="30" t="s">
        <v>23</v>
      </c>
      <c r="E12" s="51" t="s">
        <v>23</v>
      </c>
    </row>
    <row r="13" spans="1:5" x14ac:dyDescent="0.2">
      <c r="A13" s="31"/>
      <c r="B13" s="42" t="s">
        <v>19</v>
      </c>
      <c r="C13" s="34">
        <v>972.6</v>
      </c>
      <c r="D13" s="34" t="s">
        <v>23</v>
      </c>
      <c r="E13" s="52" t="s">
        <v>23</v>
      </c>
    </row>
    <row r="14" spans="1:5" x14ac:dyDescent="0.2">
      <c r="A14" s="35"/>
      <c r="B14" s="55" t="s">
        <v>9</v>
      </c>
      <c r="C14" s="36">
        <f>SUM(C12:C13)</f>
        <v>5137.6000000000004</v>
      </c>
      <c r="D14" s="56">
        <v>0.91</v>
      </c>
      <c r="E14" s="53">
        <f>C14*D14</f>
        <v>4675.2160000000003</v>
      </c>
    </row>
    <row r="15" spans="1:5" x14ac:dyDescent="0.2">
      <c r="A15" s="15" t="s">
        <v>20</v>
      </c>
      <c r="B15" s="26" t="s">
        <v>21</v>
      </c>
      <c r="C15" s="17">
        <v>2582</v>
      </c>
      <c r="D15" s="18">
        <v>0.26</v>
      </c>
      <c r="E15" s="48">
        <f t="shared" ref="E15:E16" si="0">C15*D15</f>
        <v>671.32</v>
      </c>
    </row>
    <row r="16" spans="1:5" x14ac:dyDescent="0.2">
      <c r="A16" s="19"/>
      <c r="B16" s="24" t="s">
        <v>22</v>
      </c>
      <c r="C16" s="21">
        <v>3588</v>
      </c>
      <c r="D16" s="22">
        <v>0.76</v>
      </c>
      <c r="E16" s="49">
        <f t="shared" si="0"/>
        <v>2726.88</v>
      </c>
    </row>
    <row r="17" spans="1:7" x14ac:dyDescent="0.2">
      <c r="A17" s="10"/>
      <c r="B17" s="63" t="s">
        <v>9</v>
      </c>
      <c r="C17" s="25" t="s">
        <v>23</v>
      </c>
      <c r="D17" s="25" t="s">
        <v>23</v>
      </c>
      <c r="E17" s="50">
        <f>SUM(E15:E16)</f>
        <v>3398.2000000000003</v>
      </c>
    </row>
    <row r="18" spans="1:7" x14ac:dyDescent="0.2">
      <c r="A18" s="28" t="s">
        <v>24</v>
      </c>
      <c r="B18" s="29" t="s">
        <v>25</v>
      </c>
      <c r="C18" s="30">
        <v>4126</v>
      </c>
      <c r="D18" s="37">
        <v>0.98</v>
      </c>
      <c r="E18" s="51">
        <f>C18*D18</f>
        <v>4043.48</v>
      </c>
    </row>
    <row r="19" spans="1:7" x14ac:dyDescent="0.2">
      <c r="A19" s="31"/>
      <c r="B19" s="32" t="s">
        <v>26</v>
      </c>
      <c r="C19" s="34">
        <v>706</v>
      </c>
      <c r="D19" s="38">
        <v>0.98</v>
      </c>
      <c r="E19" s="52">
        <f>C19*D19</f>
        <v>691.88</v>
      </c>
    </row>
    <row r="20" spans="1:7" x14ac:dyDescent="0.2">
      <c r="A20" s="31" t="s">
        <v>27</v>
      </c>
      <c r="B20" s="32" t="s">
        <v>28</v>
      </c>
      <c r="C20" s="33">
        <v>895</v>
      </c>
      <c r="D20" s="38">
        <v>0.56000000000000005</v>
      </c>
      <c r="E20" s="52">
        <f>C20*D20</f>
        <v>501.20000000000005</v>
      </c>
    </row>
    <row r="21" spans="1:7" x14ac:dyDescent="0.2">
      <c r="A21" s="31"/>
      <c r="B21" s="32" t="s">
        <v>29</v>
      </c>
      <c r="C21" s="33">
        <v>749</v>
      </c>
      <c r="D21" s="38">
        <v>0.56000000000000005</v>
      </c>
      <c r="E21" s="52">
        <f t="shared" ref="E21:E24" si="1">C21*D21</f>
        <v>419.44000000000005</v>
      </c>
    </row>
    <row r="22" spans="1:7" x14ac:dyDescent="0.2">
      <c r="A22" s="31"/>
      <c r="B22" s="32" t="s">
        <v>30</v>
      </c>
      <c r="C22" s="33">
        <v>245</v>
      </c>
      <c r="D22" s="38">
        <v>0.56000000000000005</v>
      </c>
      <c r="E22" s="52">
        <f t="shared" si="1"/>
        <v>137.20000000000002</v>
      </c>
    </row>
    <row r="23" spans="1:7" x14ac:dyDescent="0.2">
      <c r="A23" s="31"/>
      <c r="B23" s="32" t="s">
        <v>31</v>
      </c>
      <c r="C23" s="33">
        <v>238</v>
      </c>
      <c r="D23" s="38">
        <v>0.56000000000000005</v>
      </c>
      <c r="E23" s="52">
        <f t="shared" si="1"/>
        <v>133.28</v>
      </c>
    </row>
    <row r="24" spans="1:7" x14ac:dyDescent="0.2">
      <c r="A24" s="31"/>
      <c r="B24" s="32" t="s">
        <v>32</v>
      </c>
      <c r="C24" s="33">
        <v>717</v>
      </c>
      <c r="D24" s="38">
        <v>0.56000000000000005</v>
      </c>
      <c r="E24" s="52">
        <f t="shared" si="1"/>
        <v>401.52000000000004</v>
      </c>
    </row>
    <row r="25" spans="1:7" x14ac:dyDescent="0.2">
      <c r="A25" s="43" t="s">
        <v>34</v>
      </c>
      <c r="B25" s="55" t="s">
        <v>9</v>
      </c>
      <c r="C25" s="36" t="s">
        <v>23</v>
      </c>
      <c r="D25" s="36" t="s">
        <v>23</v>
      </c>
      <c r="E25" s="53">
        <f>SUM(E18:E24)</f>
        <v>6328</v>
      </c>
    </row>
    <row r="26" spans="1:7" x14ac:dyDescent="0.2">
      <c r="A26" s="2" t="s">
        <v>33</v>
      </c>
      <c r="B26" s="11" t="s">
        <v>35</v>
      </c>
      <c r="C26" s="14">
        <v>3140</v>
      </c>
      <c r="D26" s="12" t="s">
        <v>23</v>
      </c>
      <c r="E26" s="45" t="s">
        <v>23</v>
      </c>
    </row>
    <row r="27" spans="1:7" ht="49" customHeight="1" x14ac:dyDescent="0.2">
      <c r="A27" s="2"/>
      <c r="B27" s="11" t="s">
        <v>36</v>
      </c>
      <c r="C27" s="14">
        <v>4613</v>
      </c>
      <c r="D27" s="12" t="s">
        <v>23</v>
      </c>
      <c r="E27" s="45" t="s">
        <v>23</v>
      </c>
    </row>
    <row r="28" spans="1:7" x14ac:dyDescent="0.2">
      <c r="A28" s="10"/>
      <c r="B28" s="64" t="s">
        <v>37</v>
      </c>
      <c r="C28" s="13">
        <f>C26 + (C27-C26)/5</f>
        <v>3434.6</v>
      </c>
      <c r="D28" s="57">
        <v>0.76</v>
      </c>
      <c r="E28" s="46">
        <f>C28*D28</f>
        <v>2610.2959999999998</v>
      </c>
    </row>
    <row r="29" spans="1:7" ht="17" thickBot="1" x14ac:dyDescent="0.25">
      <c r="A29" s="44" t="s">
        <v>3</v>
      </c>
      <c r="B29" s="44"/>
      <c r="C29" s="65"/>
      <c r="D29" s="65"/>
      <c r="E29" s="54">
        <f>SUM(E28,E25,E17,E14,E11,E5,E4)</f>
        <v>28103.671999999999</v>
      </c>
    </row>
    <row r="31" spans="1:7" ht="53" customHeight="1" x14ac:dyDescent="0.2">
      <c r="A31" s="7" t="s">
        <v>38</v>
      </c>
      <c r="B31" s="7"/>
      <c r="C31" s="7"/>
      <c r="D31" s="7"/>
    </row>
    <row r="32" spans="1:7" x14ac:dyDescent="0.2">
      <c r="F32" s="8"/>
      <c r="G32" s="6"/>
    </row>
  </sheetData>
  <mergeCells count="10">
    <mergeCell ref="A6:A11"/>
    <mergeCell ref="A2:A4"/>
    <mergeCell ref="A31:D31"/>
    <mergeCell ref="A12:A14"/>
    <mergeCell ref="A15:A17"/>
    <mergeCell ref="A18:A19"/>
    <mergeCell ref="A20:A24"/>
    <mergeCell ref="A29:B29"/>
    <mergeCell ref="A26:A28"/>
    <mergeCell ref="C29:D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2021-01-18T09:52:42Z</dcterms:created>
  <dcterms:modified xsi:type="dcterms:W3CDTF">2021-01-18T10:30:35Z</dcterms:modified>
</cp:coreProperties>
</file>