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8_{BBAD02B1-72DC-43A3-A3A6-D805F17D701D}" xr6:coauthVersionLast="47" xr6:coauthVersionMax="47" xr10:uidLastSave="{00000000-0000-0000-0000-000000000000}"/>
  <bookViews>
    <workbookView xWindow="-120" yWindow="-120" windowWidth="21840" windowHeight="13020" activeTab="1" xr2:uid="{2BAE1EEA-7F44-4EDF-8543-9C03328D5C98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A3" i="4"/>
  <c r="A4" i="4"/>
  <c r="A5" i="4"/>
  <c r="A6" i="4"/>
  <c r="A7" i="4"/>
  <c r="A8" i="4"/>
  <c r="A9" i="4"/>
  <c r="A10" i="4"/>
  <c r="A11" i="4"/>
  <c r="A2" i="4"/>
  <c r="P4" i="3"/>
  <c r="P5" i="3"/>
  <c r="P6" i="3"/>
  <c r="P7" i="3"/>
  <c r="P8" i="3"/>
  <c r="P9" i="3"/>
  <c r="P10" i="3"/>
  <c r="P11" i="3"/>
  <c r="P12" i="3"/>
  <c r="P3" i="3"/>
  <c r="O4" i="3"/>
  <c r="O5" i="3"/>
  <c r="O6" i="3"/>
  <c r="O7" i="3"/>
  <c r="O8" i="3"/>
  <c r="O9" i="3"/>
  <c r="O10" i="3"/>
  <c r="O11" i="3"/>
  <c r="O12" i="3"/>
  <c r="O3" i="3"/>
  <c r="J4" i="3"/>
  <c r="J5" i="3"/>
  <c r="J6" i="3"/>
  <c r="J7" i="3"/>
  <c r="J8" i="3"/>
  <c r="J9" i="3"/>
  <c r="J10" i="3"/>
  <c r="J11" i="3"/>
  <c r="J12" i="3"/>
  <c r="J3" i="3"/>
  <c r="I6" i="3"/>
  <c r="I7" i="3"/>
  <c r="I8" i="3"/>
  <c r="I9" i="3"/>
  <c r="I10" i="3"/>
  <c r="I11" i="3"/>
  <c r="I12" i="3"/>
  <c r="I5" i="3"/>
  <c r="I4" i="3"/>
  <c r="I3" i="3"/>
  <c r="D4" i="3"/>
  <c r="D5" i="3"/>
  <c r="D6" i="3"/>
  <c r="D7" i="3"/>
  <c r="D8" i="3"/>
  <c r="D9" i="3"/>
  <c r="D10" i="3"/>
  <c r="D11" i="3"/>
  <c r="D12" i="3"/>
  <c r="D3" i="3"/>
</calcChain>
</file>

<file path=xl/sharedStrings.xml><?xml version="1.0" encoding="utf-8"?>
<sst xmlns="http://schemas.openxmlformats.org/spreadsheetml/2006/main" count="53" uniqueCount="43">
  <si>
    <t>Florence Gabriel D. Cristobal</t>
  </si>
  <si>
    <t>Male</t>
  </si>
  <si>
    <t>FLORENCE GABRIEL D. CRISTOBAL</t>
  </si>
  <si>
    <t>kjsdhfkjsdhfjkhadksjfhkjashdfjkahfkjhakjfhajkfhiahfui hfkbjhjhfckjxhgjhgjkghjgjjgk</t>
  </si>
  <si>
    <t>Student No.</t>
  </si>
  <si>
    <t>Course</t>
  </si>
  <si>
    <t>Short Quiz 1</t>
  </si>
  <si>
    <t>Short Quiz 2</t>
  </si>
  <si>
    <t>Short Quiz 3</t>
  </si>
  <si>
    <t>TOTAL</t>
  </si>
  <si>
    <t>AVERAGE</t>
  </si>
  <si>
    <t>Long Quiz 1</t>
  </si>
  <si>
    <t>Long Quiz 2</t>
  </si>
  <si>
    <t>Long Quiz 3</t>
  </si>
  <si>
    <t>Long Quiz 4</t>
  </si>
  <si>
    <t>Student Name</t>
  </si>
  <si>
    <t xml:space="preserve">ABM </t>
  </si>
  <si>
    <t>STEM</t>
  </si>
  <si>
    <t>Last Name</t>
  </si>
  <si>
    <t>First Name</t>
  </si>
  <si>
    <t>Cristobal</t>
  </si>
  <si>
    <t>Requilman</t>
  </si>
  <si>
    <t>Domingo</t>
  </si>
  <si>
    <t>Marfori</t>
  </si>
  <si>
    <t>Mirador</t>
  </si>
  <si>
    <t>Gipulan</t>
  </si>
  <si>
    <t>Sarthou</t>
  </si>
  <si>
    <t>Naval</t>
  </si>
  <si>
    <t>Deocareza</t>
  </si>
  <si>
    <t>Florence</t>
  </si>
  <si>
    <t>Ehrika</t>
  </si>
  <si>
    <t>Erica</t>
  </si>
  <si>
    <t>Sam</t>
  </si>
  <si>
    <t>Carl</t>
  </si>
  <si>
    <t>Gab</t>
  </si>
  <si>
    <t>Prince</t>
  </si>
  <si>
    <t>Neil</t>
  </si>
  <si>
    <t>Arjay</t>
  </si>
  <si>
    <t>Kirby</t>
  </si>
  <si>
    <t>De Guzman</t>
  </si>
  <si>
    <t>Surname</t>
  </si>
  <si>
    <t>Short Quiz Average</t>
  </si>
  <si>
    <t>Long Quiz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</si>
</sst>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B076-2F96-44AB-B7DC-F8907184F64C}">
  <dimension ref="D6:K20"/>
  <sheetViews>
    <sheetView topLeftCell="A6" workbookViewId="0">
      <selection activeCell="H11" sqref="H11"/>
    </sheetView>
  </sheetViews>
  <sheetFormatPr defaultRowHeight="15" x14ac:dyDescent="0.25"/>
  <cols>
    <col min="8" max="8" width="33.85546875" customWidth="1"/>
  </cols>
  <sheetData>
    <row r="6" spans="4:11" ht="159.75" x14ac:dyDescent="0.25">
      <c r="J6" s="3" t="s">
        <v>2</v>
      </c>
      <c r="K6" s="3">
        <v>2023900231</v>
      </c>
    </row>
    <row r="11" spans="4:11" ht="165" x14ac:dyDescent="0.25">
      <c r="D11" s="4" t="s">
        <v>3</v>
      </c>
    </row>
    <row r="19" spans="8:9" ht="13.5" customHeight="1" x14ac:dyDescent="0.25"/>
    <row r="20" spans="8:9" s="1" customFormat="1" ht="37.5" customHeight="1" x14ac:dyDescent="0.25">
      <c r="H20" s="2" t="s">
        <v>0</v>
      </c>
      <c r="I20" s="2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F3DB-6087-48F3-A896-10DD468F325E}">
  <dimension ref="A1:P14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4" bestFit="1" customWidth="1"/>
    <col min="2" max="3" width="14.28515625" customWidth="1"/>
    <col min="4" max="4" width="15.85546875" bestFit="1" customWidth="1"/>
    <col min="5" max="5" width="11.5703125" bestFit="1" customWidth="1"/>
    <col min="6" max="8" width="11.140625" bestFit="1" customWidth="1"/>
    <col min="10" max="10" width="9.42578125" bestFit="1" customWidth="1"/>
    <col min="11" max="14" width="10.7109375" bestFit="1" customWidth="1"/>
  </cols>
  <sheetData>
    <row r="1" spans="1:16" s="5" customFormat="1" x14ac:dyDescent="0.25"/>
    <row r="2" spans="1:16" ht="73.5" x14ac:dyDescent="0.25">
      <c r="A2" s="7" t="s">
        <v>4</v>
      </c>
      <c r="B2" s="7" t="s">
        <v>18</v>
      </c>
      <c r="C2" s="7" t="s">
        <v>19</v>
      </c>
      <c r="D2" s="7" t="s">
        <v>15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9</v>
      </c>
      <c r="P2" s="7" t="s">
        <v>10</v>
      </c>
    </row>
    <row r="3" spans="1:16" x14ac:dyDescent="0.25">
      <c r="A3" s="1">
        <v>2023900231</v>
      </c>
      <c r="B3" s="1" t="s">
        <v>20</v>
      </c>
      <c r="C3" s="1" t="s">
        <v>29</v>
      </c>
      <c r="D3" s="1" t="str">
        <f>CONCATENATE(B3,", ",C3)</f>
        <v>Cristobal, Florence</v>
      </c>
      <c r="E3" s="1" t="s">
        <v>16</v>
      </c>
      <c r="F3" s="1">
        <v>20</v>
      </c>
      <c r="G3" s="1">
        <v>15</v>
      </c>
      <c r="H3" s="1">
        <v>18</v>
      </c>
      <c r="I3" s="1">
        <f>F3+G3+H3</f>
        <v>53</v>
      </c>
      <c r="J3" s="8">
        <f>AVERAGE(F3:H3)</f>
        <v>17.666666666666668</v>
      </c>
      <c r="K3" s="1">
        <v>45</v>
      </c>
      <c r="L3" s="1">
        <v>46</v>
      </c>
      <c r="M3" s="1">
        <v>37</v>
      </c>
      <c r="N3" s="1">
        <v>49</v>
      </c>
      <c r="O3" s="1">
        <f>K3+L3+M3+N3</f>
        <v>177</v>
      </c>
      <c r="P3" s="1">
        <f>AVERAGE(K3:N3)</f>
        <v>44.25</v>
      </c>
    </row>
    <row r="4" spans="1:16" x14ac:dyDescent="0.25">
      <c r="A4" s="1">
        <v>2023900232</v>
      </c>
      <c r="B4" s="1" t="s">
        <v>21</v>
      </c>
      <c r="C4" s="1" t="s">
        <v>30</v>
      </c>
      <c r="D4" s="1" t="str">
        <f t="shared" ref="D4:D12" si="0">CONCATENATE(B4,", ",C4)</f>
        <v>Requilman, Ehrika</v>
      </c>
      <c r="E4" s="1" t="s">
        <v>16</v>
      </c>
      <c r="F4" s="1">
        <v>15</v>
      </c>
      <c r="G4" s="1">
        <v>14</v>
      </c>
      <c r="H4" s="1">
        <v>20</v>
      </c>
      <c r="I4" s="1">
        <f>F4+G4+H4</f>
        <v>49</v>
      </c>
      <c r="J4" s="8">
        <f t="shared" ref="J4:J12" si="1">AVERAGE(F4:H4)</f>
        <v>16.333333333333332</v>
      </c>
      <c r="K4" s="1">
        <v>48</v>
      </c>
      <c r="L4" s="1">
        <v>45</v>
      </c>
      <c r="M4" s="1">
        <v>37</v>
      </c>
      <c r="N4" s="1">
        <v>49</v>
      </c>
      <c r="O4" s="1">
        <f t="shared" ref="O4:O12" si="2">K4+L4+M4+N4</f>
        <v>179</v>
      </c>
      <c r="P4" s="1">
        <f t="shared" ref="P4:P12" si="3">AVERAGE(K4:N4)</f>
        <v>44.75</v>
      </c>
    </row>
    <row r="5" spans="1:16" x14ac:dyDescent="0.25">
      <c r="A5" s="1">
        <v>2023900233</v>
      </c>
      <c r="B5" s="1" t="s">
        <v>22</v>
      </c>
      <c r="C5" s="1" t="s">
        <v>31</v>
      </c>
      <c r="D5" s="1" t="str">
        <f t="shared" si="0"/>
        <v>Domingo, Erica</v>
      </c>
      <c r="E5" s="1" t="s">
        <v>16</v>
      </c>
      <c r="F5" s="1">
        <v>14</v>
      </c>
      <c r="G5" s="1">
        <v>17</v>
      </c>
      <c r="H5" s="1">
        <v>15</v>
      </c>
      <c r="I5" s="1">
        <f>SUM(F5:H5)</f>
        <v>46</v>
      </c>
      <c r="J5" s="8">
        <f t="shared" si="1"/>
        <v>15.333333333333334</v>
      </c>
      <c r="K5" s="1">
        <v>38</v>
      </c>
      <c r="L5" s="1">
        <v>43</v>
      </c>
      <c r="M5" s="1">
        <v>38</v>
      </c>
      <c r="N5" s="1">
        <v>47</v>
      </c>
      <c r="O5" s="1">
        <f t="shared" si="2"/>
        <v>166</v>
      </c>
      <c r="P5" s="1">
        <f t="shared" si="3"/>
        <v>41.5</v>
      </c>
    </row>
    <row r="6" spans="1:16" x14ac:dyDescent="0.25">
      <c r="A6" s="1">
        <v>2023900234</v>
      </c>
      <c r="B6" s="1" t="s">
        <v>23</v>
      </c>
      <c r="C6" s="1" t="s">
        <v>32</v>
      </c>
      <c r="D6" s="1" t="str">
        <f t="shared" si="0"/>
        <v>Marfori, Sam</v>
      </c>
      <c r="E6" s="1" t="s">
        <v>16</v>
      </c>
      <c r="F6" s="1">
        <v>20</v>
      </c>
      <c r="G6" s="1">
        <v>15</v>
      </c>
      <c r="H6" s="1">
        <v>17</v>
      </c>
      <c r="I6" s="1">
        <f t="shared" ref="I6:I12" si="4">SUM(F6:H6)</f>
        <v>52</v>
      </c>
      <c r="J6" s="8">
        <f t="shared" si="1"/>
        <v>17.333333333333332</v>
      </c>
      <c r="K6" s="1">
        <v>36</v>
      </c>
      <c r="L6" s="1">
        <v>48</v>
      </c>
      <c r="M6" s="1">
        <v>36</v>
      </c>
      <c r="N6" s="1">
        <v>42</v>
      </c>
      <c r="O6" s="1">
        <f t="shared" si="2"/>
        <v>162</v>
      </c>
      <c r="P6" s="1">
        <f t="shared" si="3"/>
        <v>40.5</v>
      </c>
    </row>
    <row r="7" spans="1:16" x14ac:dyDescent="0.25">
      <c r="A7" s="1">
        <v>2023900235</v>
      </c>
      <c r="B7" s="1" t="s">
        <v>24</v>
      </c>
      <c r="C7" s="1" t="s">
        <v>33</v>
      </c>
      <c r="D7" s="1" t="str">
        <f t="shared" si="0"/>
        <v>Mirador, Carl</v>
      </c>
      <c r="E7" s="1" t="s">
        <v>16</v>
      </c>
      <c r="F7" s="1">
        <v>17</v>
      </c>
      <c r="G7" s="1">
        <v>20</v>
      </c>
      <c r="H7" s="1">
        <v>16</v>
      </c>
      <c r="I7" s="1">
        <f t="shared" si="4"/>
        <v>53</v>
      </c>
      <c r="J7" s="8">
        <f t="shared" si="1"/>
        <v>17.666666666666668</v>
      </c>
      <c r="K7" s="1">
        <v>38</v>
      </c>
      <c r="L7" s="1">
        <v>47</v>
      </c>
      <c r="M7" s="1">
        <v>35</v>
      </c>
      <c r="N7" s="1">
        <v>43</v>
      </c>
      <c r="O7" s="1">
        <f t="shared" si="2"/>
        <v>163</v>
      </c>
      <c r="P7" s="1">
        <f t="shared" si="3"/>
        <v>40.75</v>
      </c>
    </row>
    <row r="8" spans="1:16" x14ac:dyDescent="0.25">
      <c r="A8" s="1">
        <v>2023900236</v>
      </c>
      <c r="B8" s="1" t="s">
        <v>25</v>
      </c>
      <c r="C8" s="1" t="s">
        <v>34</v>
      </c>
      <c r="D8" s="1" t="str">
        <f t="shared" si="0"/>
        <v>Gipulan, Gab</v>
      </c>
      <c r="E8" s="1" t="s">
        <v>16</v>
      </c>
      <c r="F8" s="1">
        <v>20</v>
      </c>
      <c r="G8" s="1">
        <v>15</v>
      </c>
      <c r="H8" s="1">
        <v>18</v>
      </c>
      <c r="I8" s="1">
        <f t="shared" si="4"/>
        <v>53</v>
      </c>
      <c r="J8" s="8">
        <f t="shared" si="1"/>
        <v>17.666666666666668</v>
      </c>
      <c r="K8" s="1">
        <v>40</v>
      </c>
      <c r="L8" s="1">
        <v>42</v>
      </c>
      <c r="M8" s="1">
        <v>34</v>
      </c>
      <c r="N8" s="1">
        <v>42</v>
      </c>
      <c r="O8" s="1">
        <f t="shared" si="2"/>
        <v>158</v>
      </c>
      <c r="P8" s="1">
        <f t="shared" si="3"/>
        <v>39.5</v>
      </c>
    </row>
    <row r="9" spans="1:16" x14ac:dyDescent="0.25">
      <c r="A9" s="1">
        <v>2023900237</v>
      </c>
      <c r="B9" s="1" t="s">
        <v>26</v>
      </c>
      <c r="C9" s="1" t="s">
        <v>35</v>
      </c>
      <c r="D9" s="1" t="str">
        <f t="shared" si="0"/>
        <v>Sarthou, Prince</v>
      </c>
      <c r="E9" s="1" t="s">
        <v>16</v>
      </c>
      <c r="F9" s="1">
        <v>16</v>
      </c>
      <c r="G9" s="1">
        <v>13</v>
      </c>
      <c r="H9" s="1">
        <v>19</v>
      </c>
      <c r="I9" s="1">
        <f t="shared" si="4"/>
        <v>48</v>
      </c>
      <c r="J9" s="8">
        <f t="shared" si="1"/>
        <v>16</v>
      </c>
      <c r="K9" s="1">
        <v>47</v>
      </c>
      <c r="L9" s="1">
        <v>41</v>
      </c>
      <c r="M9" s="1">
        <v>37</v>
      </c>
      <c r="N9" s="1">
        <v>41</v>
      </c>
      <c r="O9" s="1">
        <f t="shared" si="2"/>
        <v>166</v>
      </c>
      <c r="P9" s="1">
        <f t="shared" si="3"/>
        <v>41.5</v>
      </c>
    </row>
    <row r="10" spans="1:16" x14ac:dyDescent="0.25">
      <c r="A10" s="1">
        <v>2023900238</v>
      </c>
      <c r="B10" s="1" t="s">
        <v>27</v>
      </c>
      <c r="C10" s="1" t="s">
        <v>36</v>
      </c>
      <c r="D10" s="1" t="str">
        <f t="shared" si="0"/>
        <v>Naval, Neil</v>
      </c>
      <c r="E10" s="1" t="s">
        <v>17</v>
      </c>
      <c r="F10" s="1">
        <v>18</v>
      </c>
      <c r="G10" s="1">
        <v>16</v>
      </c>
      <c r="H10" s="1">
        <v>13</v>
      </c>
      <c r="I10" s="1">
        <f t="shared" si="4"/>
        <v>47</v>
      </c>
      <c r="J10" s="8">
        <f t="shared" si="1"/>
        <v>15.666666666666666</v>
      </c>
      <c r="K10" s="1">
        <v>46</v>
      </c>
      <c r="L10" s="1">
        <v>41</v>
      </c>
      <c r="M10" s="1">
        <v>38</v>
      </c>
      <c r="N10" s="1">
        <v>41</v>
      </c>
      <c r="O10" s="1">
        <f t="shared" si="2"/>
        <v>166</v>
      </c>
      <c r="P10" s="1">
        <f t="shared" si="3"/>
        <v>41.5</v>
      </c>
    </row>
    <row r="11" spans="1:16" x14ac:dyDescent="0.25">
      <c r="A11" s="1">
        <v>2023900239</v>
      </c>
      <c r="B11" s="1" t="s">
        <v>28</v>
      </c>
      <c r="C11" s="1" t="s">
        <v>37</v>
      </c>
      <c r="D11" s="1" t="str">
        <f t="shared" si="0"/>
        <v>Deocareza, Arjay</v>
      </c>
      <c r="E11" s="1" t="s">
        <v>17</v>
      </c>
      <c r="F11" s="1">
        <v>17</v>
      </c>
      <c r="G11" s="1">
        <v>19</v>
      </c>
      <c r="H11" s="1">
        <v>15</v>
      </c>
      <c r="I11" s="1">
        <f t="shared" si="4"/>
        <v>51</v>
      </c>
      <c r="J11" s="8">
        <f t="shared" si="1"/>
        <v>17</v>
      </c>
      <c r="K11" s="1">
        <v>36</v>
      </c>
      <c r="L11" s="1">
        <v>42</v>
      </c>
      <c r="M11" s="1">
        <v>36</v>
      </c>
      <c r="N11" s="1">
        <v>45</v>
      </c>
      <c r="O11" s="1">
        <f t="shared" si="2"/>
        <v>159</v>
      </c>
      <c r="P11" s="1">
        <f t="shared" si="3"/>
        <v>39.75</v>
      </c>
    </row>
    <row r="12" spans="1:16" x14ac:dyDescent="0.25">
      <c r="A12" s="1">
        <v>2023900240</v>
      </c>
      <c r="B12" s="1" t="s">
        <v>39</v>
      </c>
      <c r="C12" s="1" t="s">
        <v>38</v>
      </c>
      <c r="D12" s="1" t="str">
        <f t="shared" si="0"/>
        <v>De Guzman, Kirby</v>
      </c>
      <c r="E12" s="1" t="s">
        <v>17</v>
      </c>
      <c r="F12" s="1">
        <v>19</v>
      </c>
      <c r="G12" s="1">
        <v>18</v>
      </c>
      <c r="H12" s="1">
        <v>15</v>
      </c>
      <c r="I12" s="1">
        <f t="shared" si="4"/>
        <v>52</v>
      </c>
      <c r="J12" s="8">
        <f t="shared" si="1"/>
        <v>17.333333333333332</v>
      </c>
      <c r="K12" s="1">
        <v>37</v>
      </c>
      <c r="L12" s="1">
        <v>45</v>
      </c>
      <c r="M12" s="1">
        <v>37</v>
      </c>
      <c r="N12" s="1">
        <v>46</v>
      </c>
      <c r="O12" s="1">
        <f t="shared" si="2"/>
        <v>165</v>
      </c>
      <c r="P12" s="1">
        <f t="shared" si="3"/>
        <v>41.25</v>
      </c>
    </row>
    <row r="14" spans="1:16" x14ac:dyDescent="0.25">
      <c r="A14" s="1">
        <v>20239000241</v>
      </c>
      <c r="B14" s="1"/>
      <c r="C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F262-EBC9-44BD-9574-E002EE64CF3B}">
  <dimension ref="A1:C11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42578125" bestFit="1" customWidth="1"/>
  </cols>
  <sheetData>
    <row r="1" spans="1:3" x14ac:dyDescent="0.25">
      <c r="A1" s="6" t="s">
        <v>40</v>
      </c>
      <c r="B1" s="6" t="s">
        <v>41</v>
      </c>
      <c r="C1" s="6" t="s">
        <v>42</v>
      </c>
    </row>
    <row r="2" spans="1:3" x14ac:dyDescent="0.25">
      <c r="A2" t="str">
        <f>Sheet2!B3</f>
        <v>Cristobal</v>
      </c>
      <c r="B2" s="9">
        <f>Sheet2!J3</f>
        <v>17.666666666666668</v>
      </c>
      <c r="C2">
        <f xml:space="preserve"> Sheet2!P3</f>
        <v>44.25</v>
      </c>
    </row>
    <row r="3" spans="1:3" x14ac:dyDescent="0.25">
      <c r="A3" t="str">
        <f>Sheet2!B4</f>
        <v>Requilman</v>
      </c>
      <c r="B3" s="9">
        <f>Sheet2!J4</f>
        <v>16.333333333333332</v>
      </c>
      <c r="C3">
        <f xml:space="preserve"> Sheet2!P4</f>
        <v>44.75</v>
      </c>
    </row>
    <row r="4" spans="1:3" x14ac:dyDescent="0.25">
      <c r="A4" t="str">
        <f>Sheet2!B5</f>
        <v>Domingo</v>
      </c>
      <c r="B4" s="9">
        <f>Sheet2!J5</f>
        <v>15.333333333333334</v>
      </c>
      <c r="C4">
        <f xml:space="preserve"> Sheet2!P5</f>
        <v>41.5</v>
      </c>
    </row>
    <row r="5" spans="1:3" x14ac:dyDescent="0.25">
      <c r="A5" t="str">
        <f>Sheet2!B6</f>
        <v>Marfori</v>
      </c>
      <c r="B5" s="9">
        <f>Sheet2!J6</f>
        <v>17.333333333333332</v>
      </c>
      <c r="C5">
        <f xml:space="preserve"> Sheet2!P6</f>
        <v>40.5</v>
      </c>
    </row>
    <row r="6" spans="1:3" x14ac:dyDescent="0.25">
      <c r="A6" t="str">
        <f>Sheet2!B7</f>
        <v>Mirador</v>
      </c>
      <c r="B6" s="9">
        <f>Sheet2!J7</f>
        <v>17.666666666666668</v>
      </c>
      <c r="C6">
        <f xml:space="preserve"> Sheet2!P7</f>
        <v>40.75</v>
      </c>
    </row>
    <row r="7" spans="1:3" x14ac:dyDescent="0.25">
      <c r="A7" t="str">
        <f>Sheet2!B8</f>
        <v>Gipulan</v>
      </c>
      <c r="B7" s="9">
        <f>Sheet2!J8</f>
        <v>17.666666666666668</v>
      </c>
      <c r="C7">
        <f xml:space="preserve"> Sheet2!P8</f>
        <v>39.5</v>
      </c>
    </row>
    <row r="8" spans="1:3" x14ac:dyDescent="0.25">
      <c r="A8" t="str">
        <f>Sheet2!B9</f>
        <v>Sarthou</v>
      </c>
      <c r="B8" s="9">
        <f>Sheet2!J9</f>
        <v>16</v>
      </c>
      <c r="C8">
        <f xml:space="preserve"> Sheet2!P9</f>
        <v>41.5</v>
      </c>
    </row>
    <row r="9" spans="1:3" x14ac:dyDescent="0.25">
      <c r="A9" t="str">
        <f>Sheet2!B10</f>
        <v>Naval</v>
      </c>
      <c r="B9" s="9">
        <f>Sheet2!J10</f>
        <v>15.666666666666666</v>
      </c>
      <c r="C9">
        <f xml:space="preserve"> Sheet2!P10</f>
        <v>41.5</v>
      </c>
    </row>
    <row r="10" spans="1:3" x14ac:dyDescent="0.25">
      <c r="A10" t="str">
        <f>Sheet2!B11</f>
        <v>Deocareza</v>
      </c>
      <c r="B10" s="9">
        <f>Sheet2!J11</f>
        <v>17</v>
      </c>
      <c r="C10">
        <f xml:space="preserve"> Sheet2!P11</f>
        <v>39.75</v>
      </c>
    </row>
    <row r="11" spans="1:3" x14ac:dyDescent="0.25">
      <c r="A11" t="str">
        <f>Sheet2!B12</f>
        <v>De Guzman</v>
      </c>
      <c r="B11" s="9">
        <f>Sheet2!J12</f>
        <v>17.333333333333332</v>
      </c>
      <c r="C11">
        <f xml:space="preserve"> Sheet2!P12</f>
        <v>41.25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CBC51560EBA84C8BAFFAC7AEA17F5E" ma:contentTypeVersion="2" ma:contentTypeDescription="Create a new document." ma:contentTypeScope="" ma:versionID="377debae49f3765a844fb173a80f5af3">
  <xsd:schema xmlns:xsd="http://www.w3.org/2001/XMLSchema" xmlns:xs="http://www.w3.org/2001/XMLSchema" xmlns:p="http://schemas.microsoft.com/office/2006/metadata/properties" xmlns:ns3="0669a7fe-be76-465c-ab5f-c136eba788dd" targetNamespace="http://schemas.microsoft.com/office/2006/metadata/properties" ma:root="true" ma:fieldsID="8150d1ed22870127e099a2241776b18b" ns3:_="">
    <xsd:import namespace="0669a7fe-be76-465c-ab5f-c136eba788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9a7fe-be76-465c-ab5f-c136eba78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090F55-919B-4F6D-91D0-6B1049A056D6}">
  <ds:schemaRefs>
    <ds:schemaRef ds:uri="http://schemas.microsoft.com/office/2006/documentManagement/types"/>
    <ds:schemaRef ds:uri="http://purl.org/dc/terms/"/>
    <ds:schemaRef ds:uri="0669a7fe-be76-465c-ab5f-c136eba788d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15C7D7-F48E-4B9B-B2F7-1C48679FDD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E02EAD-6777-4BB7-B6DA-A51F61E62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69a7fe-be76-465c-ab5f-c136eba788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F1103-31-35</dc:creator>
  <cp:lastModifiedBy>F1103-31-35</cp:lastModifiedBy>
  <dcterms:created xsi:type="dcterms:W3CDTF">2025-03-14T00:20:54Z</dcterms:created>
  <dcterms:modified xsi:type="dcterms:W3CDTF">2025-03-14T03:50:17Z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0x01010035CBC51560EBA84C8BAFFAC7AEA17F5E</vt:lpwstr>
  </property>
</Properties>
</file>