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m\IdeaProjects\pocketbase-wufa\template\"/>
    </mc:Choice>
  </mc:AlternateContent>
  <bookViews>
    <workbookView xWindow="0" yWindow="0" windowWidth="38400" windowHeight="17580"/>
  </bookViews>
  <sheets>
    <sheet name="Sheet1" sheetId="1" r:id="rId1"/>
  </sheets>
  <definedNames>
    <definedName name="_xlnm._FilterDatabase" localSheetId="0" hidden="1">Sheet1!$N$1:$P$856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2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O852" i="1"/>
  <c r="Q852" i="1" s="1"/>
  <c r="O851" i="1"/>
  <c r="O850" i="1"/>
  <c r="O849" i="1"/>
  <c r="O848" i="1"/>
  <c r="Q848" i="1" s="1"/>
  <c r="O847" i="1"/>
  <c r="O846" i="1"/>
  <c r="O845" i="1"/>
  <c r="Q845" i="1" s="1"/>
  <c r="O844" i="1"/>
  <c r="O843" i="1"/>
  <c r="Q843" i="1" s="1"/>
  <c r="O842" i="1"/>
  <c r="O841" i="1"/>
  <c r="Q841" i="1" s="1"/>
  <c r="O840" i="1"/>
  <c r="Q840" i="1" s="1"/>
  <c r="O839" i="1"/>
  <c r="Q839" i="1" s="1"/>
  <c r="O838" i="1"/>
  <c r="O837" i="1"/>
  <c r="O836" i="1"/>
  <c r="Q836" i="1" s="1"/>
  <c r="O835" i="1"/>
  <c r="O834" i="1"/>
  <c r="O833" i="1"/>
  <c r="Q833" i="1" s="1"/>
  <c r="O832" i="1"/>
  <c r="O831" i="1"/>
  <c r="Q831" i="1" s="1"/>
  <c r="O830" i="1"/>
  <c r="O829" i="1"/>
  <c r="Q829" i="1" s="1"/>
  <c r="O828" i="1"/>
  <c r="Q828" i="1" s="1"/>
  <c r="O827" i="1"/>
  <c r="Q827" i="1" s="1"/>
  <c r="O826" i="1"/>
  <c r="O825" i="1"/>
  <c r="O824" i="1"/>
  <c r="Q824" i="1" s="1"/>
  <c r="O823" i="1"/>
  <c r="O822" i="1"/>
  <c r="O821" i="1"/>
  <c r="Q821" i="1" s="1"/>
  <c r="O820" i="1"/>
  <c r="O819" i="1"/>
  <c r="Q819" i="1" s="1"/>
  <c r="O818" i="1"/>
  <c r="O817" i="1"/>
  <c r="Q817" i="1" s="1"/>
  <c r="O816" i="1"/>
  <c r="Q816" i="1" s="1"/>
  <c r="O815" i="1"/>
  <c r="O814" i="1"/>
  <c r="O813" i="1"/>
  <c r="O812" i="1"/>
  <c r="Q812" i="1" s="1"/>
  <c r="O811" i="1"/>
  <c r="O810" i="1"/>
  <c r="O809" i="1"/>
  <c r="Q809" i="1" s="1"/>
  <c r="O808" i="1"/>
  <c r="O807" i="1"/>
  <c r="Q807" i="1" s="1"/>
  <c r="O806" i="1"/>
  <c r="O805" i="1"/>
  <c r="Q805" i="1" s="1"/>
  <c r="O804" i="1"/>
  <c r="Q804" i="1" s="1"/>
  <c r="O803" i="1"/>
  <c r="O802" i="1"/>
  <c r="O801" i="1"/>
  <c r="O800" i="1"/>
  <c r="Q800" i="1" s="1"/>
  <c r="O799" i="1"/>
  <c r="O798" i="1"/>
  <c r="O797" i="1"/>
  <c r="Q797" i="1" s="1"/>
  <c r="O796" i="1"/>
  <c r="O795" i="1"/>
  <c r="Q795" i="1" s="1"/>
  <c r="O794" i="1"/>
  <c r="O793" i="1"/>
  <c r="Q793" i="1" s="1"/>
  <c r="O792" i="1"/>
  <c r="O791" i="1"/>
  <c r="O790" i="1"/>
  <c r="O789" i="1"/>
  <c r="O788" i="1"/>
  <c r="Q788" i="1" s="1"/>
  <c r="O787" i="1"/>
  <c r="O786" i="1"/>
  <c r="O785" i="1"/>
  <c r="Q785" i="1" s="1"/>
  <c r="O784" i="1"/>
  <c r="O783" i="1"/>
  <c r="Q783" i="1" s="1"/>
  <c r="O782" i="1"/>
  <c r="O781" i="1"/>
  <c r="Q781" i="1" s="1"/>
  <c r="O780" i="1"/>
  <c r="Q780" i="1" s="1"/>
  <c r="O779" i="1"/>
  <c r="O778" i="1"/>
  <c r="O777" i="1"/>
  <c r="O776" i="1"/>
  <c r="O775" i="1"/>
  <c r="O774" i="1"/>
  <c r="O773" i="1"/>
  <c r="Q773" i="1" s="1"/>
  <c r="O772" i="1"/>
  <c r="O771" i="1"/>
  <c r="Q771" i="1" s="1"/>
  <c r="O770" i="1"/>
  <c r="O769" i="1"/>
  <c r="Q769" i="1" s="1"/>
  <c r="O768" i="1"/>
  <c r="Q768" i="1" s="1"/>
  <c r="O767" i="1"/>
  <c r="O766" i="1"/>
  <c r="O765" i="1"/>
  <c r="O764" i="1"/>
  <c r="O763" i="1"/>
  <c r="O762" i="1"/>
  <c r="O761" i="1"/>
  <c r="O760" i="1"/>
  <c r="O759" i="1"/>
  <c r="Q759" i="1" s="1"/>
  <c r="O758" i="1"/>
  <c r="O757" i="1"/>
  <c r="Q757" i="1" s="1"/>
  <c r="O756" i="1"/>
  <c r="Q756" i="1" s="1"/>
  <c r="O755" i="1"/>
  <c r="Q755" i="1" s="1"/>
  <c r="O754" i="1"/>
  <c r="O753" i="1"/>
  <c r="O752" i="1"/>
  <c r="Q752" i="1" s="1"/>
  <c r="O751" i="1"/>
  <c r="O750" i="1"/>
  <c r="O749" i="1"/>
  <c r="Q749" i="1" s="1"/>
  <c r="O748" i="1"/>
  <c r="O747" i="1"/>
  <c r="Q747" i="1" s="1"/>
  <c r="O746" i="1"/>
  <c r="O745" i="1"/>
  <c r="Q745" i="1" s="1"/>
  <c r="O744" i="1"/>
  <c r="Q744" i="1" s="1"/>
  <c r="O743" i="1"/>
  <c r="O742" i="1"/>
  <c r="O741" i="1"/>
  <c r="O740" i="1"/>
  <c r="Q740" i="1" s="1"/>
  <c r="O739" i="1"/>
  <c r="O738" i="1"/>
  <c r="O737" i="1"/>
  <c r="Q737" i="1" s="1"/>
  <c r="O736" i="1"/>
  <c r="O735" i="1"/>
  <c r="Q735" i="1" s="1"/>
  <c r="O733" i="1"/>
  <c r="O732" i="1"/>
  <c r="Q732" i="1" s="1"/>
  <c r="O731" i="1"/>
  <c r="Q731" i="1" s="1"/>
  <c r="O730" i="1"/>
  <c r="O729" i="1"/>
  <c r="O728" i="1"/>
  <c r="O727" i="1"/>
  <c r="O726" i="1"/>
  <c r="O725" i="1"/>
  <c r="O724" i="1"/>
  <c r="Q724" i="1" s="1"/>
  <c r="O723" i="1"/>
  <c r="O722" i="1"/>
  <c r="Q722" i="1" s="1"/>
  <c r="O721" i="1"/>
  <c r="O720" i="1"/>
  <c r="Q720" i="1" s="1"/>
  <c r="O719" i="1"/>
  <c r="O718" i="1"/>
  <c r="Q718" i="1" s="1"/>
  <c r="O717" i="1"/>
  <c r="O716" i="1"/>
  <c r="O715" i="1"/>
  <c r="Q715" i="1" s="1"/>
  <c r="O714" i="1"/>
  <c r="O713" i="1"/>
  <c r="O712" i="1"/>
  <c r="Q712" i="1" s="1"/>
  <c r="O711" i="1"/>
  <c r="O710" i="1"/>
  <c r="Q710" i="1" s="1"/>
  <c r="O709" i="1"/>
  <c r="O708" i="1"/>
  <c r="Q708" i="1" s="1"/>
  <c r="O707" i="1"/>
  <c r="Q707" i="1" s="1"/>
  <c r="O706" i="1"/>
  <c r="O705" i="1"/>
  <c r="O704" i="1"/>
  <c r="O703" i="1"/>
  <c r="Q703" i="1" s="1"/>
  <c r="O702" i="1"/>
  <c r="O701" i="1"/>
  <c r="O700" i="1"/>
  <c r="Q700" i="1" s="1"/>
  <c r="O699" i="1"/>
  <c r="O698" i="1"/>
  <c r="Q698" i="1" s="1"/>
  <c r="O697" i="1"/>
  <c r="O696" i="1"/>
  <c r="Q696" i="1" s="1"/>
  <c r="O695" i="1"/>
  <c r="Q695" i="1" s="1"/>
  <c r="O694" i="1"/>
  <c r="Q694" i="1" s="1"/>
  <c r="O693" i="1"/>
  <c r="O692" i="1"/>
  <c r="O691" i="1"/>
  <c r="Q691" i="1" s="1"/>
  <c r="O690" i="1"/>
  <c r="O689" i="1"/>
  <c r="O688" i="1"/>
  <c r="Q688" i="1" s="1"/>
  <c r="O687" i="1"/>
  <c r="O686" i="1"/>
  <c r="Q686" i="1" s="1"/>
  <c r="O685" i="1"/>
  <c r="O684" i="1"/>
  <c r="Q684" i="1" s="1"/>
  <c r="O683" i="1"/>
  <c r="Q683" i="1" s="1"/>
  <c r="O682" i="1"/>
  <c r="Q682" i="1" s="1"/>
  <c r="O681" i="1"/>
  <c r="O680" i="1"/>
  <c r="O679" i="1"/>
  <c r="Q679" i="1" s="1"/>
  <c r="O678" i="1"/>
  <c r="O677" i="1"/>
  <c r="O676" i="1"/>
  <c r="Q676" i="1" s="1"/>
  <c r="O675" i="1"/>
  <c r="O674" i="1"/>
  <c r="Q674" i="1" s="1"/>
  <c r="O673" i="1"/>
  <c r="O672" i="1"/>
  <c r="Q672" i="1" s="1"/>
  <c r="O671" i="1"/>
  <c r="Q671" i="1" s="1"/>
  <c r="O670" i="1"/>
  <c r="Q670" i="1" s="1"/>
  <c r="O669" i="1"/>
  <c r="O668" i="1"/>
  <c r="O667" i="1"/>
  <c r="Q667" i="1" s="1"/>
  <c r="O666" i="1"/>
  <c r="O665" i="1"/>
  <c r="O664" i="1"/>
  <c r="Q664" i="1" s="1"/>
  <c r="O663" i="1"/>
  <c r="O662" i="1"/>
  <c r="Q662" i="1" s="1"/>
  <c r="O661" i="1"/>
  <c r="O660" i="1"/>
  <c r="Q660" i="1" s="1"/>
  <c r="O659" i="1"/>
  <c r="Q659" i="1" s="1"/>
  <c r="O658" i="1"/>
  <c r="O657" i="1"/>
  <c r="O656" i="1"/>
  <c r="O655" i="1"/>
  <c r="Q655" i="1" s="1"/>
  <c r="O654" i="1"/>
  <c r="O653" i="1"/>
  <c r="O652" i="1"/>
  <c r="Q652" i="1" s="1"/>
  <c r="O651" i="1"/>
  <c r="O650" i="1"/>
  <c r="Q650" i="1" s="1"/>
  <c r="O649" i="1"/>
  <c r="O648" i="1"/>
  <c r="Q648" i="1" s="1"/>
  <c r="O647" i="1"/>
  <c r="O646" i="1"/>
  <c r="O645" i="1"/>
  <c r="O644" i="1"/>
  <c r="O643" i="1"/>
  <c r="Q643" i="1" s="1"/>
  <c r="O642" i="1"/>
  <c r="O641" i="1"/>
  <c r="O640" i="1"/>
  <c r="Q640" i="1" s="1"/>
  <c r="O639" i="1"/>
  <c r="O638" i="1"/>
  <c r="Q638" i="1" s="1"/>
  <c r="O637" i="1"/>
  <c r="O636" i="1"/>
  <c r="Q636" i="1" s="1"/>
  <c r="O635" i="1"/>
  <c r="Q635" i="1" s="1"/>
  <c r="O634" i="1"/>
  <c r="Q634" i="1" s="1"/>
  <c r="O633" i="1"/>
  <c r="O632" i="1"/>
  <c r="O631" i="1"/>
  <c r="Q631" i="1" s="1"/>
  <c r="O630" i="1"/>
  <c r="O629" i="1"/>
  <c r="O628" i="1"/>
  <c r="Q628" i="1" s="1"/>
  <c r="O627" i="1"/>
  <c r="O626" i="1"/>
  <c r="Q626" i="1" s="1"/>
  <c r="O625" i="1"/>
  <c r="O624" i="1"/>
  <c r="Q624" i="1" s="1"/>
  <c r="O623" i="1"/>
  <c r="Q623" i="1" s="1"/>
  <c r="O622" i="1"/>
  <c r="Q622" i="1" s="1"/>
  <c r="O621" i="1"/>
  <c r="O620" i="1"/>
  <c r="O619" i="1"/>
  <c r="Q619" i="1" s="1"/>
  <c r="O618" i="1"/>
  <c r="O617" i="1"/>
  <c r="O616" i="1"/>
  <c r="Q616" i="1" s="1"/>
  <c r="O615" i="1"/>
  <c r="O614" i="1"/>
  <c r="Q614" i="1" s="1"/>
  <c r="O613" i="1"/>
  <c r="O612" i="1"/>
  <c r="Q612" i="1" s="1"/>
  <c r="O611" i="1"/>
  <c r="Q611" i="1" s="1"/>
  <c r="O610" i="1"/>
  <c r="O609" i="1"/>
  <c r="O608" i="1"/>
  <c r="O607" i="1"/>
  <c r="Q607" i="1" s="1"/>
  <c r="O606" i="1"/>
  <c r="O605" i="1"/>
  <c r="O604" i="1"/>
  <c r="Q604" i="1" s="1"/>
  <c r="O603" i="1"/>
  <c r="O602" i="1"/>
  <c r="Q602" i="1" s="1"/>
  <c r="O601" i="1"/>
  <c r="O600" i="1"/>
  <c r="Q600" i="1" s="1"/>
  <c r="O599" i="1"/>
  <c r="Q599" i="1" s="1"/>
  <c r="O598" i="1"/>
  <c r="O597" i="1"/>
  <c r="O596" i="1"/>
  <c r="O595" i="1"/>
  <c r="Q595" i="1" s="1"/>
  <c r="O594" i="1"/>
  <c r="O593" i="1"/>
  <c r="O592" i="1"/>
  <c r="Q592" i="1" s="1"/>
  <c r="O591" i="1"/>
  <c r="O590" i="1"/>
  <c r="Q590" i="1" s="1"/>
  <c r="O589" i="1"/>
  <c r="O588" i="1"/>
  <c r="Q588" i="1" s="1"/>
  <c r="O587" i="1"/>
  <c r="Q587" i="1" s="1"/>
  <c r="O586" i="1"/>
  <c r="Q586" i="1" s="1"/>
  <c r="O585" i="1"/>
  <c r="O584" i="1"/>
  <c r="O583" i="1"/>
  <c r="Q583" i="1" s="1"/>
  <c r="O582" i="1"/>
  <c r="O581" i="1"/>
  <c r="O580" i="1"/>
  <c r="Q580" i="1" s="1"/>
  <c r="O579" i="1"/>
  <c r="O578" i="1"/>
  <c r="Q578" i="1" s="1"/>
  <c r="O577" i="1"/>
  <c r="O576" i="1"/>
  <c r="Q576" i="1" s="1"/>
  <c r="O575" i="1"/>
  <c r="O574" i="1"/>
  <c r="O573" i="1"/>
  <c r="O572" i="1"/>
  <c r="O571" i="1"/>
  <c r="O570" i="1"/>
  <c r="O569" i="1"/>
  <c r="O568" i="1"/>
  <c r="Q568" i="1" s="1"/>
  <c r="O567" i="1"/>
  <c r="O566" i="1"/>
  <c r="Q566" i="1" s="1"/>
  <c r="O565" i="1"/>
  <c r="O564" i="1"/>
  <c r="Q564" i="1" s="1"/>
  <c r="O563" i="1"/>
  <c r="Q563" i="1" s="1"/>
  <c r="O562" i="1"/>
  <c r="O561" i="1"/>
  <c r="O560" i="1"/>
  <c r="O559" i="1"/>
  <c r="O558" i="1"/>
  <c r="O557" i="1"/>
  <c r="O556" i="1"/>
  <c r="O555" i="1"/>
  <c r="O554" i="1"/>
  <c r="Q554" i="1" s="1"/>
  <c r="O553" i="1"/>
  <c r="O552" i="1"/>
  <c r="Q552" i="1" s="1"/>
  <c r="O551" i="1"/>
  <c r="Q551" i="1" s="1"/>
  <c r="O550" i="1"/>
  <c r="Q550" i="1" s="1"/>
  <c r="O549" i="1"/>
  <c r="O548" i="1"/>
  <c r="O547" i="1"/>
  <c r="Q547" i="1" s="1"/>
  <c r="O546" i="1"/>
  <c r="O545" i="1"/>
  <c r="O544" i="1"/>
  <c r="Q544" i="1" s="1"/>
  <c r="O543" i="1"/>
  <c r="O542" i="1"/>
  <c r="Q542" i="1" s="1"/>
  <c r="O541" i="1"/>
  <c r="O540" i="1"/>
  <c r="Q540" i="1" s="1"/>
  <c r="O539" i="1"/>
  <c r="Q539" i="1" s="1"/>
  <c r="O538" i="1"/>
  <c r="O537" i="1"/>
  <c r="O536" i="1"/>
  <c r="O535" i="1"/>
  <c r="Q535" i="1" s="1"/>
  <c r="O534" i="1"/>
  <c r="O533" i="1"/>
  <c r="O532" i="1"/>
  <c r="Q532" i="1" s="1"/>
  <c r="O531" i="1"/>
  <c r="O530" i="1"/>
  <c r="Q530" i="1" s="1"/>
  <c r="O529" i="1"/>
  <c r="O528" i="1"/>
  <c r="Q528" i="1" s="1"/>
  <c r="O527" i="1"/>
  <c r="Q527" i="1" s="1"/>
  <c r="O526" i="1"/>
  <c r="O525" i="1"/>
  <c r="O524" i="1"/>
  <c r="O523" i="1"/>
  <c r="O522" i="1"/>
  <c r="O521" i="1"/>
  <c r="O520" i="1"/>
  <c r="Q520" i="1" s="1"/>
  <c r="O519" i="1"/>
  <c r="O518" i="1"/>
  <c r="Q518" i="1" s="1"/>
  <c r="O517" i="1"/>
  <c r="O516" i="1"/>
  <c r="Q516" i="1" s="1"/>
  <c r="O515" i="1"/>
  <c r="Q515" i="1" s="1"/>
  <c r="O514" i="1"/>
  <c r="O513" i="1"/>
  <c r="O512" i="1"/>
  <c r="O511" i="1"/>
  <c r="O510" i="1"/>
  <c r="O509" i="1"/>
  <c r="O508" i="1"/>
  <c r="O507" i="1"/>
  <c r="O506" i="1"/>
  <c r="Q506" i="1" s="1"/>
  <c r="O505" i="1"/>
  <c r="O504" i="1"/>
  <c r="Q504" i="1" s="1"/>
  <c r="O503" i="1"/>
  <c r="O502" i="1"/>
  <c r="O501" i="1"/>
  <c r="O500" i="1"/>
  <c r="O499" i="1"/>
  <c r="Q499" i="1" s="1"/>
  <c r="O497" i="1"/>
  <c r="O496" i="1"/>
  <c r="O495" i="1"/>
  <c r="Q495" i="1" s="1"/>
  <c r="O494" i="1"/>
  <c r="O493" i="1"/>
  <c r="Q493" i="1" s="1"/>
  <c r="O492" i="1"/>
  <c r="O491" i="1"/>
  <c r="Q491" i="1" s="1"/>
  <c r="O490" i="1"/>
  <c r="Q490" i="1" s="1"/>
  <c r="O489" i="1"/>
  <c r="Q489" i="1" s="1"/>
  <c r="O488" i="1"/>
  <c r="O487" i="1"/>
  <c r="O486" i="1"/>
  <c r="Q486" i="1" s="1"/>
  <c r="O484" i="1"/>
  <c r="O483" i="1"/>
  <c r="O482" i="1"/>
  <c r="Q482" i="1" s="1"/>
  <c r="O481" i="1"/>
  <c r="O480" i="1"/>
  <c r="Q480" i="1" s="1"/>
  <c r="O479" i="1"/>
  <c r="O478" i="1"/>
  <c r="Q478" i="1" s="1"/>
  <c r="O477" i="1"/>
  <c r="Q477" i="1" s="1"/>
  <c r="O476" i="1"/>
  <c r="Q476" i="1" s="1"/>
  <c r="O475" i="1"/>
  <c r="O474" i="1"/>
  <c r="O473" i="1"/>
  <c r="Q473" i="1" s="1"/>
  <c r="O472" i="1"/>
  <c r="O471" i="1"/>
  <c r="O470" i="1"/>
  <c r="Q470" i="1" s="1"/>
  <c r="O469" i="1"/>
  <c r="O468" i="1"/>
  <c r="Q468" i="1" s="1"/>
  <c r="O467" i="1"/>
  <c r="O466" i="1"/>
  <c r="Q466" i="1" s="1"/>
  <c r="O465" i="1"/>
  <c r="Q465" i="1" s="1"/>
  <c r="O464" i="1"/>
  <c r="Q464" i="1" s="1"/>
  <c r="O463" i="1"/>
  <c r="O462" i="1"/>
  <c r="O461" i="1"/>
  <c r="Q461" i="1" s="1"/>
  <c r="O460" i="1"/>
  <c r="O459" i="1"/>
  <c r="O458" i="1"/>
  <c r="Q458" i="1" s="1"/>
  <c r="O457" i="1"/>
  <c r="O456" i="1"/>
  <c r="Q456" i="1" s="1"/>
  <c r="O455" i="1"/>
  <c r="O454" i="1"/>
  <c r="Q454" i="1" s="1"/>
  <c r="O453" i="1"/>
  <c r="Q453" i="1" s="1"/>
  <c r="O452" i="1"/>
  <c r="O451" i="1"/>
  <c r="O450" i="1"/>
  <c r="O449" i="1"/>
  <c r="Q449" i="1" s="1"/>
  <c r="O448" i="1"/>
  <c r="O447" i="1"/>
  <c r="O446" i="1"/>
  <c r="Q446" i="1" s="1"/>
  <c r="O445" i="1"/>
  <c r="O444" i="1"/>
  <c r="Q444" i="1" s="1"/>
  <c r="O443" i="1"/>
  <c r="O442" i="1"/>
  <c r="Q442" i="1" s="1"/>
  <c r="O441" i="1"/>
  <c r="Q441" i="1" s="1"/>
  <c r="O440" i="1"/>
  <c r="Q440" i="1" s="1"/>
  <c r="O439" i="1"/>
  <c r="O438" i="1"/>
  <c r="O437" i="1"/>
  <c r="Q437" i="1" s="1"/>
  <c r="O436" i="1"/>
  <c r="O435" i="1"/>
  <c r="O434" i="1"/>
  <c r="Q434" i="1" s="1"/>
  <c r="O433" i="1"/>
  <c r="O432" i="1"/>
  <c r="Q432" i="1" s="1"/>
  <c r="O431" i="1"/>
  <c r="O430" i="1"/>
  <c r="Q430" i="1" s="1"/>
  <c r="O429" i="1"/>
  <c r="O428" i="1"/>
  <c r="Q428" i="1" s="1"/>
  <c r="O427" i="1"/>
  <c r="O426" i="1"/>
  <c r="O425" i="1"/>
  <c r="Q425" i="1" s="1"/>
  <c r="O424" i="1"/>
  <c r="O423" i="1"/>
  <c r="O422" i="1"/>
  <c r="Q422" i="1" s="1"/>
  <c r="O421" i="1"/>
  <c r="O420" i="1"/>
  <c r="Q420" i="1" s="1"/>
  <c r="O419" i="1"/>
  <c r="O418" i="1"/>
  <c r="Q418" i="1" s="1"/>
  <c r="O417" i="1"/>
  <c r="Q417" i="1" s="1"/>
  <c r="O416" i="1"/>
  <c r="Q416" i="1" s="1"/>
  <c r="O415" i="1"/>
  <c r="O414" i="1"/>
  <c r="O413" i="1"/>
  <c r="Q413" i="1" s="1"/>
  <c r="O412" i="1"/>
  <c r="O411" i="1"/>
  <c r="O410" i="1"/>
  <c r="Q410" i="1" s="1"/>
  <c r="O409" i="1"/>
  <c r="O408" i="1"/>
  <c r="Q408" i="1" s="1"/>
  <c r="O407" i="1"/>
  <c r="O406" i="1"/>
  <c r="Q406" i="1" s="1"/>
  <c r="O405" i="1"/>
  <c r="Q405" i="1" s="1"/>
  <c r="O404" i="1"/>
  <c r="O403" i="1"/>
  <c r="O402" i="1"/>
  <c r="O401" i="1"/>
  <c r="Q401" i="1" s="1"/>
  <c r="O400" i="1"/>
  <c r="O399" i="1"/>
  <c r="O398" i="1"/>
  <c r="Q398" i="1" s="1"/>
  <c r="O397" i="1"/>
  <c r="O396" i="1"/>
  <c r="Q396" i="1" s="1"/>
  <c r="O395" i="1"/>
  <c r="O394" i="1"/>
  <c r="Q394" i="1" s="1"/>
  <c r="O393" i="1"/>
  <c r="Q393" i="1" s="1"/>
  <c r="O392" i="1"/>
  <c r="O391" i="1"/>
  <c r="O390" i="1"/>
  <c r="O389" i="1"/>
  <c r="Q389" i="1" s="1"/>
  <c r="O388" i="1"/>
  <c r="O387" i="1"/>
  <c r="O386" i="1"/>
  <c r="Q386" i="1" s="1"/>
  <c r="O385" i="1"/>
  <c r="O384" i="1"/>
  <c r="Q384" i="1" s="1"/>
  <c r="O383" i="1"/>
  <c r="O382" i="1"/>
  <c r="Q382" i="1" s="1"/>
  <c r="O381" i="1"/>
  <c r="Q381" i="1" s="1"/>
  <c r="O380" i="1"/>
  <c r="Q380" i="1" s="1"/>
  <c r="O379" i="1"/>
  <c r="O378" i="1"/>
  <c r="O377" i="1"/>
  <c r="Q377" i="1" s="1"/>
  <c r="O376" i="1"/>
  <c r="O375" i="1"/>
  <c r="O374" i="1"/>
  <c r="Q374" i="1" s="1"/>
  <c r="O373" i="1"/>
  <c r="O372" i="1"/>
  <c r="Q372" i="1" s="1"/>
  <c r="O371" i="1"/>
  <c r="O370" i="1"/>
  <c r="Q370" i="1" s="1"/>
  <c r="O369" i="1"/>
  <c r="Q369" i="1" s="1"/>
  <c r="O368" i="1"/>
  <c r="Q368" i="1" s="1"/>
  <c r="O367" i="1"/>
  <c r="O366" i="1"/>
  <c r="O365" i="1"/>
  <c r="Q365" i="1" s="1"/>
  <c r="O364" i="1"/>
  <c r="O363" i="1"/>
  <c r="O362" i="1"/>
  <c r="Q362" i="1" s="1"/>
  <c r="O361" i="1"/>
  <c r="O360" i="1"/>
  <c r="Q360" i="1" s="1"/>
  <c r="O359" i="1"/>
  <c r="O358" i="1"/>
  <c r="Q358" i="1" s="1"/>
  <c r="O357" i="1"/>
  <c r="O356" i="1"/>
  <c r="O355" i="1"/>
  <c r="O354" i="1"/>
  <c r="O353" i="1"/>
  <c r="O352" i="1"/>
  <c r="O351" i="1"/>
  <c r="O350" i="1"/>
  <c r="O349" i="1"/>
  <c r="O348" i="1"/>
  <c r="Q348" i="1" s="1"/>
  <c r="O347" i="1"/>
  <c r="O346" i="1"/>
  <c r="Q346" i="1" s="1"/>
  <c r="O345" i="1"/>
  <c r="Q345" i="1" s="1"/>
  <c r="O344" i="1"/>
  <c r="Q344" i="1" s="1"/>
  <c r="O343" i="1"/>
  <c r="O342" i="1"/>
  <c r="O341" i="1"/>
  <c r="Q341" i="1" s="1"/>
  <c r="O340" i="1"/>
  <c r="O339" i="1"/>
  <c r="O338" i="1"/>
  <c r="Q338" i="1" s="1"/>
  <c r="O337" i="1"/>
  <c r="O336" i="1"/>
  <c r="Q336" i="1" s="1"/>
  <c r="O335" i="1"/>
  <c r="O334" i="1"/>
  <c r="Q334" i="1" s="1"/>
  <c r="O333" i="1"/>
  <c r="Q333" i="1" s="1"/>
  <c r="O332" i="1"/>
  <c r="O331" i="1"/>
  <c r="O330" i="1"/>
  <c r="O329" i="1"/>
  <c r="Q329" i="1" s="1"/>
  <c r="O328" i="1"/>
  <c r="O327" i="1"/>
  <c r="O326" i="1"/>
  <c r="Q326" i="1" s="1"/>
  <c r="O325" i="1"/>
  <c r="O324" i="1"/>
  <c r="Q324" i="1" s="1"/>
  <c r="O323" i="1"/>
  <c r="O322" i="1"/>
  <c r="Q322" i="1" s="1"/>
  <c r="O321" i="1"/>
  <c r="Q321" i="1" s="1"/>
  <c r="O320" i="1"/>
  <c r="O319" i="1"/>
  <c r="O318" i="1"/>
  <c r="O317" i="1"/>
  <c r="O316" i="1"/>
  <c r="O315" i="1"/>
  <c r="O314" i="1"/>
  <c r="Q314" i="1" s="1"/>
  <c r="O313" i="1"/>
  <c r="O312" i="1"/>
  <c r="Q312" i="1" s="1"/>
  <c r="O311" i="1"/>
  <c r="O310" i="1"/>
  <c r="Q310" i="1" s="1"/>
  <c r="O309" i="1"/>
  <c r="Q309" i="1" s="1"/>
  <c r="O308" i="1"/>
  <c r="O307" i="1"/>
  <c r="O306" i="1"/>
  <c r="O305" i="1"/>
  <c r="O304" i="1"/>
  <c r="O303" i="1"/>
  <c r="O302" i="1"/>
  <c r="O301" i="1"/>
  <c r="O300" i="1"/>
  <c r="Q300" i="1" s="1"/>
  <c r="O299" i="1"/>
  <c r="O298" i="1"/>
  <c r="Q298" i="1" s="1"/>
  <c r="O297" i="1"/>
  <c r="Q297" i="1" s="1"/>
  <c r="O296" i="1"/>
  <c r="Q296" i="1" s="1"/>
  <c r="O295" i="1"/>
  <c r="O294" i="1"/>
  <c r="O293" i="1"/>
  <c r="Q293" i="1" s="1"/>
  <c r="O292" i="1"/>
  <c r="O291" i="1"/>
  <c r="O290" i="1"/>
  <c r="Q290" i="1" s="1"/>
  <c r="O289" i="1"/>
  <c r="O288" i="1"/>
  <c r="Q288" i="1" s="1"/>
  <c r="O287" i="1"/>
  <c r="O286" i="1"/>
  <c r="Q286" i="1" s="1"/>
  <c r="O285" i="1"/>
  <c r="O284" i="1"/>
  <c r="Q284" i="1" s="1"/>
  <c r="O283" i="1"/>
  <c r="O282" i="1"/>
  <c r="O281" i="1"/>
  <c r="Q281" i="1" s="1"/>
  <c r="O280" i="1"/>
  <c r="O279" i="1"/>
  <c r="O278" i="1"/>
  <c r="Q278" i="1" s="1"/>
  <c r="O277" i="1"/>
  <c r="O276" i="1"/>
  <c r="Q276" i="1" s="1"/>
  <c r="O275" i="1"/>
  <c r="O274" i="1"/>
  <c r="Q274" i="1" s="1"/>
  <c r="O273" i="1"/>
  <c r="Q273" i="1" s="1"/>
  <c r="O272" i="1"/>
  <c r="Q272" i="1" s="1"/>
  <c r="O271" i="1"/>
  <c r="O270" i="1"/>
  <c r="O269" i="1"/>
  <c r="Q269" i="1" s="1"/>
  <c r="O268" i="1"/>
  <c r="O267" i="1"/>
  <c r="O266" i="1"/>
  <c r="Q266" i="1" s="1"/>
  <c r="O265" i="1"/>
  <c r="O264" i="1"/>
  <c r="Q264" i="1" s="1"/>
  <c r="O263" i="1"/>
  <c r="O262" i="1"/>
  <c r="Q262" i="1" s="1"/>
  <c r="O261" i="1"/>
  <c r="Q261" i="1" s="1"/>
  <c r="O260" i="1"/>
  <c r="Q260" i="1" s="1"/>
  <c r="O259" i="1"/>
  <c r="O258" i="1"/>
  <c r="O257" i="1"/>
  <c r="Q257" i="1" s="1"/>
  <c r="O256" i="1"/>
  <c r="O255" i="1"/>
  <c r="O254" i="1"/>
  <c r="Q254" i="1" s="1"/>
  <c r="O253" i="1"/>
  <c r="O252" i="1"/>
  <c r="Q252" i="1" s="1"/>
  <c r="O251" i="1"/>
  <c r="O250" i="1"/>
  <c r="Q250" i="1" s="1"/>
  <c r="O249" i="1"/>
  <c r="Q249" i="1" s="1"/>
  <c r="O248" i="1"/>
  <c r="O247" i="1"/>
  <c r="O246" i="1"/>
  <c r="O245" i="1"/>
  <c r="Q245" i="1" s="1"/>
  <c r="O244" i="1"/>
  <c r="O243" i="1"/>
  <c r="O242" i="1"/>
  <c r="Q242" i="1" s="1"/>
  <c r="O241" i="1"/>
  <c r="O240" i="1"/>
  <c r="Q240" i="1" s="1"/>
  <c r="O239" i="1"/>
  <c r="O238" i="1"/>
  <c r="Q238" i="1" s="1"/>
  <c r="O237" i="1"/>
  <c r="Q237" i="1" s="1"/>
  <c r="O236" i="1"/>
  <c r="Q236" i="1" s="1"/>
  <c r="O235" i="1"/>
  <c r="O234" i="1"/>
  <c r="O233" i="1"/>
  <c r="Q233" i="1" s="1"/>
  <c r="O232" i="1"/>
  <c r="O231" i="1"/>
  <c r="O230" i="1"/>
  <c r="Q230" i="1" s="1"/>
  <c r="O229" i="1"/>
  <c r="O228" i="1"/>
  <c r="Q228" i="1" s="1"/>
  <c r="O227" i="1"/>
  <c r="O226" i="1"/>
  <c r="Q226" i="1" s="1"/>
  <c r="O225" i="1"/>
  <c r="Q225" i="1" s="1"/>
  <c r="O224" i="1"/>
  <c r="Q224" i="1" s="1"/>
  <c r="O223" i="1"/>
  <c r="O222" i="1"/>
  <c r="O221" i="1"/>
  <c r="Q221" i="1" s="1"/>
  <c r="O220" i="1"/>
  <c r="O219" i="1"/>
  <c r="O218" i="1"/>
  <c r="Q218" i="1" s="1"/>
  <c r="O217" i="1"/>
  <c r="O216" i="1"/>
  <c r="Q216" i="1" s="1"/>
  <c r="O215" i="1"/>
  <c r="O214" i="1"/>
  <c r="Q214" i="1" s="1"/>
  <c r="O213" i="1"/>
  <c r="Q213" i="1" s="1"/>
  <c r="O212" i="1"/>
  <c r="Q212" i="1" s="1"/>
  <c r="O211" i="1"/>
  <c r="O210" i="1"/>
  <c r="O209" i="1"/>
  <c r="Q209" i="1" s="1"/>
  <c r="O208" i="1"/>
  <c r="O207" i="1"/>
  <c r="O206" i="1"/>
  <c r="Q206" i="1" s="1"/>
  <c r="O205" i="1"/>
  <c r="O204" i="1"/>
  <c r="Q204" i="1" s="1"/>
  <c r="O203" i="1"/>
  <c r="O202" i="1"/>
  <c r="Q202" i="1" s="1"/>
  <c r="O201" i="1"/>
  <c r="Q201" i="1" s="1"/>
  <c r="O200" i="1"/>
  <c r="O199" i="1"/>
  <c r="O198" i="1"/>
  <c r="O197" i="1"/>
  <c r="Q197" i="1" s="1"/>
  <c r="O196" i="1"/>
  <c r="O195" i="1"/>
  <c r="O194" i="1"/>
  <c r="Q194" i="1" s="1"/>
  <c r="O193" i="1"/>
  <c r="O192" i="1"/>
  <c r="Q192" i="1" s="1"/>
  <c r="O191" i="1"/>
  <c r="O190" i="1"/>
  <c r="Q190" i="1" s="1"/>
  <c r="O189" i="1"/>
  <c r="Q189" i="1" s="1"/>
  <c r="O188" i="1"/>
  <c r="O187" i="1"/>
  <c r="O186" i="1"/>
  <c r="O185" i="1"/>
  <c r="Q185" i="1" s="1"/>
  <c r="O184" i="1"/>
  <c r="O183" i="1"/>
  <c r="O182" i="1"/>
  <c r="Q182" i="1" s="1"/>
  <c r="O181" i="1"/>
  <c r="O180" i="1"/>
  <c r="Q180" i="1" s="1"/>
  <c r="O179" i="1"/>
  <c r="O178" i="1"/>
  <c r="Q178" i="1" s="1"/>
  <c r="O177" i="1"/>
  <c r="Q177" i="1" s="1"/>
  <c r="O176" i="1"/>
  <c r="Q176" i="1" s="1"/>
  <c r="O175" i="1"/>
  <c r="O174" i="1"/>
  <c r="O172" i="1"/>
  <c r="Q172" i="1" s="1"/>
  <c r="O171" i="1"/>
  <c r="O170" i="1"/>
  <c r="O169" i="1"/>
  <c r="Q169" i="1" s="1"/>
  <c r="O168" i="1"/>
  <c r="O167" i="1"/>
  <c r="Q167" i="1" s="1"/>
  <c r="O166" i="1"/>
  <c r="O165" i="1"/>
  <c r="Q165" i="1" s="1"/>
  <c r="O164" i="1"/>
  <c r="Q164" i="1" s="1"/>
  <c r="O163" i="1"/>
  <c r="Q163" i="1" s="1"/>
  <c r="O162" i="1"/>
  <c r="O161" i="1"/>
  <c r="O160" i="1"/>
  <c r="Q160" i="1" s="1"/>
  <c r="O159" i="1"/>
  <c r="O158" i="1"/>
  <c r="O157" i="1"/>
  <c r="Q157" i="1" s="1"/>
  <c r="O156" i="1"/>
  <c r="O155" i="1"/>
  <c r="Q155" i="1" s="1"/>
  <c r="O154" i="1"/>
  <c r="O153" i="1"/>
  <c r="Q153" i="1" s="1"/>
  <c r="O152" i="1"/>
  <c r="Q152" i="1" s="1"/>
  <c r="O151" i="1"/>
  <c r="O150" i="1"/>
  <c r="O149" i="1"/>
  <c r="O148" i="1"/>
  <c r="O147" i="1"/>
  <c r="O146" i="1"/>
  <c r="O145" i="1"/>
  <c r="O144" i="1"/>
  <c r="O143" i="1"/>
  <c r="Q143" i="1" s="1"/>
  <c r="O142" i="1"/>
  <c r="O141" i="1"/>
  <c r="Q141" i="1" s="1"/>
  <c r="O140" i="1"/>
  <c r="Q140" i="1" s="1"/>
  <c r="O139" i="1"/>
  <c r="Q139" i="1" s="1"/>
  <c r="O138" i="1"/>
  <c r="O137" i="1"/>
  <c r="O136" i="1"/>
  <c r="Q136" i="1" s="1"/>
  <c r="O135" i="1"/>
  <c r="O134" i="1"/>
  <c r="O133" i="1"/>
  <c r="Q133" i="1" s="1"/>
  <c r="O132" i="1"/>
  <c r="O131" i="1"/>
  <c r="Q131" i="1" s="1"/>
  <c r="O130" i="1"/>
  <c r="O129" i="1"/>
  <c r="Q129" i="1" s="1"/>
  <c r="O128" i="1"/>
  <c r="Q128" i="1" s="1"/>
  <c r="O127" i="1"/>
  <c r="O126" i="1"/>
  <c r="O125" i="1"/>
  <c r="O124" i="1"/>
  <c r="Q124" i="1" s="1"/>
  <c r="O123" i="1"/>
  <c r="O122" i="1"/>
  <c r="O121" i="1"/>
  <c r="Q121" i="1" s="1"/>
  <c r="O120" i="1"/>
  <c r="O119" i="1"/>
  <c r="Q119" i="1" s="1"/>
  <c r="O118" i="1"/>
  <c r="O117" i="1"/>
  <c r="Q117" i="1" s="1"/>
  <c r="O116" i="1"/>
  <c r="Q116" i="1" s="1"/>
  <c r="O115" i="1"/>
  <c r="O114" i="1"/>
  <c r="O113" i="1"/>
  <c r="O112" i="1"/>
  <c r="O111" i="1"/>
  <c r="O110" i="1"/>
  <c r="O109" i="1"/>
  <c r="Q109" i="1" s="1"/>
  <c r="O108" i="1"/>
  <c r="O107" i="1"/>
  <c r="Q107" i="1" s="1"/>
  <c r="O106" i="1"/>
  <c r="O105" i="1"/>
  <c r="Q105" i="1" s="1"/>
  <c r="O104" i="1"/>
  <c r="Q104" i="1" s="1"/>
  <c r="O103" i="1"/>
  <c r="O102" i="1"/>
  <c r="O101" i="1"/>
  <c r="O100" i="1"/>
  <c r="O99" i="1"/>
  <c r="O98" i="1"/>
  <c r="O97" i="1"/>
  <c r="Q97" i="1" s="1"/>
  <c r="O96" i="1"/>
  <c r="O95" i="1"/>
  <c r="O94" i="1"/>
  <c r="O93" i="1"/>
  <c r="O92" i="1"/>
  <c r="O91" i="1"/>
  <c r="O90" i="1"/>
  <c r="O89" i="1"/>
  <c r="O88" i="1"/>
  <c r="O87" i="1"/>
  <c r="O86" i="1"/>
  <c r="O85" i="1"/>
  <c r="Q85" i="1" s="1"/>
  <c r="O84" i="1"/>
  <c r="O83" i="1"/>
  <c r="O82" i="1"/>
  <c r="O81" i="1"/>
  <c r="Q81" i="1" s="1"/>
  <c r="O80" i="1"/>
  <c r="O79" i="1"/>
  <c r="Q79" i="1" s="1"/>
  <c r="O78" i="1"/>
  <c r="O77" i="1"/>
  <c r="O76" i="1"/>
  <c r="O75" i="1"/>
  <c r="O74" i="1"/>
  <c r="O73" i="1"/>
  <c r="Q73" i="1" s="1"/>
  <c r="O72" i="1"/>
  <c r="O71" i="1"/>
  <c r="Q71" i="1" s="1"/>
  <c r="O70" i="1"/>
  <c r="O69" i="1"/>
  <c r="Q69" i="1" s="1"/>
  <c r="O68" i="1"/>
  <c r="Q68" i="1" s="1"/>
  <c r="O67" i="1"/>
  <c r="O66" i="1"/>
  <c r="O65" i="1"/>
  <c r="O64" i="1"/>
  <c r="Q64" i="1" s="1"/>
  <c r="O63" i="1"/>
  <c r="O62" i="1"/>
  <c r="O61" i="1"/>
  <c r="Q61" i="1" s="1"/>
  <c r="O60" i="1"/>
  <c r="O59" i="1"/>
  <c r="Q59" i="1" s="1"/>
  <c r="O58" i="1"/>
  <c r="O57" i="1"/>
  <c r="Q57" i="1" s="1"/>
  <c r="O56" i="1"/>
  <c r="Q56" i="1" s="1"/>
  <c r="O54" i="1"/>
  <c r="O53" i="1"/>
  <c r="O52" i="1"/>
  <c r="O50" i="1"/>
  <c r="Q50" i="1" s="1"/>
  <c r="O49" i="1"/>
  <c r="O48" i="1"/>
  <c r="O47" i="1"/>
  <c r="Q47" i="1" s="1"/>
  <c r="O46" i="1"/>
  <c r="O45" i="1"/>
  <c r="Q45" i="1" s="1"/>
  <c r="O43" i="1"/>
  <c r="O42" i="1"/>
  <c r="Q42" i="1" s="1"/>
  <c r="O41" i="1"/>
  <c r="Q41" i="1" s="1"/>
  <c r="O40" i="1"/>
  <c r="Q40" i="1" s="1"/>
  <c r="O39" i="1"/>
  <c r="O37" i="1"/>
  <c r="O36" i="1"/>
  <c r="Q36" i="1" s="1"/>
  <c r="O35" i="1"/>
  <c r="O34" i="1"/>
  <c r="O33" i="1"/>
  <c r="Q33" i="1" s="1"/>
  <c r="O31" i="1"/>
  <c r="O30" i="1"/>
  <c r="Q30" i="1" s="1"/>
  <c r="O29" i="1"/>
  <c r="O28" i="1"/>
  <c r="Q28" i="1" s="1"/>
  <c r="O27" i="1"/>
  <c r="O26" i="1"/>
  <c r="Q26" i="1" s="1"/>
  <c r="O25" i="1"/>
  <c r="O24" i="1"/>
  <c r="O23" i="1"/>
  <c r="Q23" i="1" s="1"/>
  <c r="O22" i="1"/>
  <c r="O21" i="1"/>
  <c r="O19" i="1"/>
  <c r="Q19" i="1" s="1"/>
  <c r="O18" i="1"/>
  <c r="O17" i="1"/>
  <c r="Q17" i="1" s="1"/>
  <c r="O15" i="1"/>
  <c r="O14" i="1"/>
  <c r="Q14" i="1" s="1"/>
  <c r="O13" i="1"/>
  <c r="Q13" i="1" s="1"/>
  <c r="O12" i="1"/>
  <c r="Q12" i="1" s="1"/>
  <c r="O11" i="1"/>
  <c r="O10" i="1"/>
  <c r="O9" i="1"/>
  <c r="Q9" i="1" s="1"/>
  <c r="O8" i="1"/>
  <c r="O7" i="1"/>
  <c r="O6" i="1"/>
  <c r="Q6" i="1" s="1"/>
  <c r="O4" i="1"/>
  <c r="O3" i="1"/>
  <c r="Q3" i="1" s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O856" i="1"/>
  <c r="O855" i="1"/>
  <c r="O854" i="1"/>
  <c r="O853" i="1"/>
  <c r="Q851" i="1"/>
  <c r="Q850" i="1"/>
  <c r="Q849" i="1"/>
  <c r="Q847" i="1"/>
  <c r="Q846" i="1"/>
  <c r="Q844" i="1"/>
  <c r="Q842" i="1"/>
  <c r="Q838" i="1"/>
  <c r="Q837" i="1"/>
  <c r="Q835" i="1"/>
  <c r="Q834" i="1"/>
  <c r="Q832" i="1"/>
  <c r="Q830" i="1"/>
  <c r="Q826" i="1"/>
  <c r="Q825" i="1"/>
  <c r="Q823" i="1"/>
  <c r="Q822" i="1"/>
  <c r="Q820" i="1"/>
  <c r="Q818" i="1"/>
  <c r="Q815" i="1"/>
  <c r="Q814" i="1"/>
  <c r="Q813" i="1"/>
  <c r="Q811" i="1"/>
  <c r="Q810" i="1"/>
  <c r="Q808" i="1"/>
  <c r="Q806" i="1"/>
  <c r="Q803" i="1"/>
  <c r="Q802" i="1"/>
  <c r="Q801" i="1"/>
  <c r="Q799" i="1"/>
  <c r="Q798" i="1"/>
  <c r="Q796" i="1"/>
  <c r="Q794" i="1"/>
  <c r="Q792" i="1"/>
  <c r="Q791" i="1"/>
  <c r="Q790" i="1"/>
  <c r="Q789" i="1"/>
  <c r="Q787" i="1"/>
  <c r="Q786" i="1"/>
  <c r="Q784" i="1"/>
  <c r="Q782" i="1"/>
  <c r="Q779" i="1"/>
  <c r="Q778" i="1"/>
  <c r="Q777" i="1"/>
  <c r="Q776" i="1"/>
  <c r="Q775" i="1"/>
  <c r="Q774" i="1"/>
  <c r="Q772" i="1"/>
  <c r="Q770" i="1"/>
  <c r="Q767" i="1"/>
  <c r="Q766" i="1"/>
  <c r="Q765" i="1"/>
  <c r="Q764" i="1"/>
  <c r="Q763" i="1"/>
  <c r="Q762" i="1"/>
  <c r="Q761" i="1"/>
  <c r="Q760" i="1"/>
  <c r="Q758" i="1"/>
  <c r="Q754" i="1"/>
  <c r="Q753" i="1"/>
  <c r="Q751" i="1"/>
  <c r="Q750" i="1"/>
  <c r="Q748" i="1"/>
  <c r="Q746" i="1"/>
  <c r="Q743" i="1"/>
  <c r="Q742" i="1"/>
  <c r="Q741" i="1"/>
  <c r="Q739" i="1"/>
  <c r="Q738" i="1"/>
  <c r="Q736" i="1"/>
  <c r="Q733" i="1"/>
  <c r="Q730" i="1"/>
  <c r="Q729" i="1"/>
  <c r="Q728" i="1"/>
  <c r="Q727" i="1"/>
  <c r="Q726" i="1"/>
  <c r="Q725" i="1"/>
  <c r="Q723" i="1"/>
  <c r="Q721" i="1"/>
  <c r="Q719" i="1"/>
  <c r="Q717" i="1"/>
  <c r="Q716" i="1"/>
  <c r="Q714" i="1"/>
  <c r="Q713" i="1"/>
  <c r="Q711" i="1"/>
  <c r="Q709" i="1"/>
  <c r="Q706" i="1"/>
  <c r="Q705" i="1"/>
  <c r="Q704" i="1"/>
  <c r="Q702" i="1"/>
  <c r="Q701" i="1"/>
  <c r="Q699" i="1"/>
  <c r="Q697" i="1"/>
  <c r="Q693" i="1"/>
  <c r="Q692" i="1"/>
  <c r="Q690" i="1"/>
  <c r="Q689" i="1"/>
  <c r="Q687" i="1"/>
  <c r="Q685" i="1"/>
  <c r="Q681" i="1"/>
  <c r="Q680" i="1"/>
  <c r="Q678" i="1"/>
  <c r="Q677" i="1"/>
  <c r="Q675" i="1"/>
  <c r="Q673" i="1"/>
  <c r="Q669" i="1"/>
  <c r="Q668" i="1"/>
  <c r="Q666" i="1"/>
  <c r="Q665" i="1"/>
  <c r="Q663" i="1"/>
  <c r="Q661" i="1"/>
  <c r="Q658" i="1"/>
  <c r="Q657" i="1"/>
  <c r="Q656" i="1"/>
  <c r="Q654" i="1"/>
  <c r="Q653" i="1"/>
  <c r="Q651" i="1"/>
  <c r="Q649" i="1"/>
  <c r="Q647" i="1"/>
  <c r="Q646" i="1"/>
  <c r="Q645" i="1"/>
  <c r="Q644" i="1"/>
  <c r="Q642" i="1"/>
  <c r="Q641" i="1"/>
  <c r="Q639" i="1"/>
  <c r="Q637" i="1"/>
  <c r="Q633" i="1"/>
  <c r="Q632" i="1"/>
  <c r="Q630" i="1"/>
  <c r="Q629" i="1"/>
  <c r="Q627" i="1"/>
  <c r="Q625" i="1"/>
  <c r="Q621" i="1"/>
  <c r="Q620" i="1"/>
  <c r="Q618" i="1"/>
  <c r="Q617" i="1"/>
  <c r="Q615" i="1"/>
  <c r="Q613" i="1"/>
  <c r="Q610" i="1"/>
  <c r="Q609" i="1"/>
  <c r="Q608" i="1"/>
  <c r="Q606" i="1"/>
  <c r="Q605" i="1"/>
  <c r="Q603" i="1"/>
  <c r="Q601" i="1"/>
  <c r="Q598" i="1"/>
  <c r="Q597" i="1"/>
  <c r="Q596" i="1"/>
  <c r="Q594" i="1"/>
  <c r="Q593" i="1"/>
  <c r="Q591" i="1"/>
  <c r="Q589" i="1"/>
  <c r="Q585" i="1"/>
  <c r="Q584" i="1"/>
  <c r="Q582" i="1"/>
  <c r="Q581" i="1"/>
  <c r="Q579" i="1"/>
  <c r="Q577" i="1"/>
  <c r="Q575" i="1"/>
  <c r="Q574" i="1"/>
  <c r="Q573" i="1"/>
  <c r="Q572" i="1"/>
  <c r="Q571" i="1"/>
  <c r="Q570" i="1"/>
  <c r="Q569" i="1"/>
  <c r="Q567" i="1"/>
  <c r="Q565" i="1"/>
  <c r="Q562" i="1"/>
  <c r="Q561" i="1"/>
  <c r="Q560" i="1"/>
  <c r="Q559" i="1"/>
  <c r="Q558" i="1"/>
  <c r="Q557" i="1"/>
  <c r="Q556" i="1"/>
  <c r="Q555" i="1"/>
  <c r="Q553" i="1"/>
  <c r="Q549" i="1"/>
  <c r="Q548" i="1"/>
  <c r="Q546" i="1"/>
  <c r="Q545" i="1"/>
  <c r="Q543" i="1"/>
  <c r="Q541" i="1"/>
  <c r="Q538" i="1"/>
  <c r="Q537" i="1"/>
  <c r="Q536" i="1"/>
  <c r="Q534" i="1"/>
  <c r="Q533" i="1"/>
  <c r="Q531" i="1"/>
  <c r="Q529" i="1"/>
  <c r="Q526" i="1"/>
  <c r="Q525" i="1"/>
  <c r="Q524" i="1"/>
  <c r="Q523" i="1"/>
  <c r="Q522" i="1"/>
  <c r="Q521" i="1"/>
  <c r="Q519" i="1"/>
  <c r="Q517" i="1"/>
  <c r="Q514" i="1"/>
  <c r="Q513" i="1"/>
  <c r="Q512" i="1"/>
  <c r="Q511" i="1"/>
  <c r="Q510" i="1"/>
  <c r="Q509" i="1"/>
  <c r="Q508" i="1"/>
  <c r="Q507" i="1"/>
  <c r="Q505" i="1"/>
  <c r="Q503" i="1"/>
  <c r="Q502" i="1"/>
  <c r="Q501" i="1"/>
  <c r="Q500" i="1"/>
  <c r="Q497" i="1"/>
  <c r="Q496" i="1"/>
  <c r="Q494" i="1"/>
  <c r="Q492" i="1"/>
  <c r="Q488" i="1"/>
  <c r="Q487" i="1"/>
  <c r="Q484" i="1"/>
  <c r="Q483" i="1"/>
  <c r="Q481" i="1"/>
  <c r="Q479" i="1"/>
  <c r="Q475" i="1"/>
  <c r="Q474" i="1"/>
  <c r="Q472" i="1"/>
  <c r="Q471" i="1"/>
  <c r="Q469" i="1"/>
  <c r="Q467" i="1"/>
  <c r="Q463" i="1"/>
  <c r="Q462" i="1"/>
  <c r="Q460" i="1"/>
  <c r="Q459" i="1"/>
  <c r="Q457" i="1"/>
  <c r="Q455" i="1"/>
  <c r="Q452" i="1"/>
  <c r="Q451" i="1"/>
  <c r="Q450" i="1"/>
  <c r="Q448" i="1"/>
  <c r="Q447" i="1"/>
  <c r="Q445" i="1"/>
  <c r="Q443" i="1"/>
  <c r="Q439" i="1"/>
  <c r="Q438" i="1"/>
  <c r="Q436" i="1"/>
  <c r="Q435" i="1"/>
  <c r="Q433" i="1"/>
  <c r="Q431" i="1"/>
  <c r="Q429" i="1"/>
  <c r="Q427" i="1"/>
  <c r="Q426" i="1"/>
  <c r="Q424" i="1"/>
  <c r="Q423" i="1"/>
  <c r="Q421" i="1"/>
  <c r="Q419" i="1"/>
  <c r="Q415" i="1"/>
  <c r="Q414" i="1"/>
  <c r="Q412" i="1"/>
  <c r="Q411" i="1"/>
  <c r="Q409" i="1"/>
  <c r="Q407" i="1"/>
  <c r="Q404" i="1"/>
  <c r="Q403" i="1"/>
  <c r="Q402" i="1"/>
  <c r="Q400" i="1"/>
  <c r="Q399" i="1"/>
  <c r="Q397" i="1"/>
  <c r="Q395" i="1"/>
  <c r="Q392" i="1"/>
  <c r="Q391" i="1"/>
  <c r="Q390" i="1"/>
  <c r="Q388" i="1"/>
  <c r="Q387" i="1"/>
  <c r="Q385" i="1"/>
  <c r="Q383" i="1"/>
  <c r="Q379" i="1"/>
  <c r="Q378" i="1"/>
  <c r="Q376" i="1"/>
  <c r="Q375" i="1"/>
  <c r="Q373" i="1"/>
  <c r="Q371" i="1"/>
  <c r="Q367" i="1"/>
  <c r="Q366" i="1"/>
  <c r="Q364" i="1"/>
  <c r="Q363" i="1"/>
  <c r="Q361" i="1"/>
  <c r="Q359" i="1"/>
  <c r="Q357" i="1"/>
  <c r="Q356" i="1"/>
  <c r="Q355" i="1"/>
  <c r="Q354" i="1"/>
  <c r="Q353" i="1"/>
  <c r="Q352" i="1"/>
  <c r="Q351" i="1"/>
  <c r="Q350" i="1"/>
  <c r="Q349" i="1"/>
  <c r="Q347" i="1"/>
  <c r="Q343" i="1"/>
  <c r="Q342" i="1"/>
  <c r="Q340" i="1"/>
  <c r="Q339" i="1"/>
  <c r="Q337" i="1"/>
  <c r="Q335" i="1"/>
  <c r="Q332" i="1"/>
  <c r="Q331" i="1"/>
  <c r="Q330" i="1"/>
  <c r="Q328" i="1"/>
  <c r="Q327" i="1"/>
  <c r="Q325" i="1"/>
  <c r="Q323" i="1"/>
  <c r="Q320" i="1"/>
  <c r="Q319" i="1"/>
  <c r="Q318" i="1"/>
  <c r="Q317" i="1"/>
  <c r="Q316" i="1"/>
  <c r="Q315" i="1"/>
  <c r="Q313" i="1"/>
  <c r="Q311" i="1"/>
  <c r="Q308" i="1"/>
  <c r="Q307" i="1"/>
  <c r="Q306" i="1"/>
  <c r="Q305" i="1"/>
  <c r="Q304" i="1"/>
  <c r="Q303" i="1"/>
  <c r="Q302" i="1"/>
  <c r="Q301" i="1"/>
  <c r="Q299" i="1"/>
  <c r="Q295" i="1"/>
  <c r="Q294" i="1"/>
  <c r="Q292" i="1"/>
  <c r="Q291" i="1"/>
  <c r="Q289" i="1"/>
  <c r="Q287" i="1"/>
  <c r="Q285" i="1"/>
  <c r="Q283" i="1"/>
  <c r="Q282" i="1"/>
  <c r="Q280" i="1"/>
  <c r="Q279" i="1"/>
  <c r="Q277" i="1"/>
  <c r="Q275" i="1"/>
  <c r="Q271" i="1"/>
  <c r="Q270" i="1"/>
  <c r="Q268" i="1"/>
  <c r="Q267" i="1"/>
  <c r="Q265" i="1"/>
  <c r="Q263" i="1"/>
  <c r="Q259" i="1"/>
  <c r="Q258" i="1"/>
  <c r="Q256" i="1"/>
  <c r="Q255" i="1"/>
  <c r="Q253" i="1"/>
  <c r="Q251" i="1"/>
  <c r="Q248" i="1"/>
  <c r="Q247" i="1"/>
  <c r="Q246" i="1"/>
  <c r="Q244" i="1"/>
  <c r="Q243" i="1"/>
  <c r="Q241" i="1"/>
  <c r="Q239" i="1"/>
  <c r="Q235" i="1"/>
  <c r="Q234" i="1"/>
  <c r="Q232" i="1"/>
  <c r="Q231" i="1"/>
  <c r="Q229" i="1"/>
  <c r="Q227" i="1"/>
  <c r="Q223" i="1"/>
  <c r="Q222" i="1"/>
  <c r="Q220" i="1"/>
  <c r="Q219" i="1"/>
  <c r="Q217" i="1"/>
  <c r="Q215" i="1"/>
  <c r="Q211" i="1"/>
  <c r="Q210" i="1"/>
  <c r="Q208" i="1"/>
  <c r="Q207" i="1"/>
  <c r="Q205" i="1"/>
  <c r="Q203" i="1"/>
  <c r="Q200" i="1"/>
  <c r="Q199" i="1"/>
  <c r="Q198" i="1"/>
  <c r="Q196" i="1"/>
  <c r="Q195" i="1"/>
  <c r="Q193" i="1"/>
  <c r="Q191" i="1"/>
  <c r="Q188" i="1"/>
  <c r="Q187" i="1"/>
  <c r="Q186" i="1"/>
  <c r="Q184" i="1"/>
  <c r="Q183" i="1"/>
  <c r="Q181" i="1"/>
  <c r="Q179" i="1"/>
  <c r="Q175" i="1"/>
  <c r="Q174" i="1"/>
  <c r="Q171" i="1"/>
  <c r="Q170" i="1"/>
  <c r="Q168" i="1"/>
  <c r="Q166" i="1"/>
  <c r="Q162" i="1"/>
  <c r="Q161" i="1"/>
  <c r="Q159" i="1"/>
  <c r="Q158" i="1"/>
  <c r="Q156" i="1"/>
  <c r="Q154" i="1"/>
  <c r="Q151" i="1"/>
  <c r="Q150" i="1"/>
  <c r="Q149" i="1"/>
  <c r="Q148" i="1"/>
  <c r="Q147" i="1"/>
  <c r="Q146" i="1"/>
  <c r="Q145" i="1"/>
  <c r="Q144" i="1"/>
  <c r="Q142" i="1"/>
  <c r="Q138" i="1"/>
  <c r="Q137" i="1"/>
  <c r="Q135" i="1"/>
  <c r="Q134" i="1"/>
  <c r="Q132" i="1"/>
  <c r="Q130" i="1"/>
  <c r="Q127" i="1"/>
  <c r="Q126" i="1"/>
  <c r="Q125" i="1"/>
  <c r="Q123" i="1"/>
  <c r="Q122" i="1"/>
  <c r="Q120" i="1"/>
  <c r="Q118" i="1"/>
  <c r="Q115" i="1"/>
  <c r="Q114" i="1"/>
  <c r="Q113" i="1"/>
  <c r="Q112" i="1"/>
  <c r="Q111" i="1"/>
  <c r="Q110" i="1"/>
  <c r="Q108" i="1"/>
  <c r="Q106" i="1"/>
  <c r="Q103" i="1"/>
  <c r="Q102" i="1"/>
  <c r="Q101" i="1"/>
  <c r="Q100" i="1"/>
  <c r="Q99" i="1"/>
  <c r="P734" i="1"/>
  <c r="P498" i="1"/>
  <c r="P485" i="1"/>
  <c r="P173" i="1"/>
  <c r="P55" i="1"/>
  <c r="P51" i="1"/>
  <c r="P44" i="1"/>
  <c r="P38" i="1"/>
  <c r="P32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P96" i="1"/>
  <c r="P95" i="1"/>
  <c r="P94" i="1"/>
  <c r="P93" i="1"/>
  <c r="P92" i="1"/>
  <c r="P91" i="1"/>
  <c r="P90" i="1"/>
  <c r="P80" i="1"/>
  <c r="P79" i="1"/>
  <c r="P78" i="1"/>
  <c r="P77" i="1"/>
  <c r="Q76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Q88" i="1"/>
  <c r="Q87" i="1"/>
  <c r="Q86" i="1"/>
  <c r="P84" i="1"/>
  <c r="P83" i="1"/>
  <c r="P82" i="1"/>
  <c r="P81" i="1"/>
  <c r="P97" i="1"/>
  <c r="P89" i="1"/>
  <c r="P88" i="1"/>
  <c r="P87" i="1"/>
  <c r="P86" i="1"/>
  <c r="P85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4" i="1"/>
  <c r="P53" i="1"/>
  <c r="P52" i="1"/>
  <c r="P50" i="1"/>
  <c r="P49" i="1"/>
  <c r="P48" i="1"/>
  <c r="P47" i="1"/>
  <c r="P46" i="1"/>
  <c r="P45" i="1"/>
  <c r="P43" i="1"/>
  <c r="P42" i="1"/>
  <c r="P41" i="1"/>
  <c r="P40" i="1"/>
  <c r="P39" i="1"/>
  <c r="P37" i="1"/>
  <c r="P36" i="1"/>
  <c r="P35" i="1"/>
  <c r="P34" i="1"/>
  <c r="P33" i="1"/>
  <c r="P31" i="1"/>
  <c r="P30" i="1"/>
  <c r="Q98" i="1"/>
  <c r="Q89" i="1"/>
  <c r="Q80" i="1"/>
  <c r="Q75" i="1"/>
  <c r="Q74" i="1"/>
  <c r="Q72" i="1"/>
  <c r="Q70" i="1"/>
  <c r="Q67" i="1"/>
  <c r="Q66" i="1"/>
  <c r="Q65" i="1"/>
  <c r="Q63" i="1"/>
  <c r="Q62" i="1"/>
  <c r="Q60" i="1"/>
  <c r="Q58" i="1"/>
  <c r="Q54" i="1"/>
  <c r="Q53" i="1"/>
  <c r="Q52" i="1"/>
  <c r="Q49" i="1"/>
  <c r="Q48" i="1"/>
  <c r="Q46" i="1"/>
  <c r="Q43" i="1"/>
  <c r="Q39" i="1"/>
  <c r="Q37" i="1"/>
  <c r="Q35" i="1"/>
  <c r="Q34" i="1"/>
  <c r="Q31" i="1"/>
  <c r="O1" i="1"/>
  <c r="Q4" i="1"/>
  <c r="Q15" i="1"/>
  <c r="Q11" i="1"/>
  <c r="Q10" i="1"/>
  <c r="Q8" i="1"/>
  <c r="Q7" i="1"/>
  <c r="Q18" i="1"/>
  <c r="Q27" i="1"/>
  <c r="Q25" i="1"/>
  <c r="Q24" i="1"/>
  <c r="Q22" i="1"/>
  <c r="Q21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Q29" i="1"/>
  <c r="N3" i="1"/>
  <c r="N2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Q77" i="1" l="1"/>
  <c r="Q78" i="1"/>
  <c r="Q90" i="1"/>
  <c r="Q91" i="1"/>
  <c r="Q92" i="1"/>
  <c r="P76" i="1"/>
  <c r="Q93" i="1"/>
  <c r="Q94" i="1"/>
  <c r="Q95" i="1"/>
  <c r="Q96" i="1"/>
  <c r="Q82" i="1"/>
  <c r="Q83" i="1"/>
  <c r="Q84" i="1"/>
</calcChain>
</file>

<file path=xl/sharedStrings.xml><?xml version="1.0" encoding="utf-8"?>
<sst xmlns="http://schemas.openxmlformats.org/spreadsheetml/2006/main" count="901" uniqueCount="155">
  <si>
    <t>TransactionDate</t>
  </si>
  <si>
    <t>Amount</t>
  </si>
  <si>
    <t>LoanedAmount</t>
  </si>
  <si>
    <t>PaymentType</t>
  </si>
  <si>
    <t>InvestorName</t>
  </si>
  <si>
    <t>CustomerName</t>
  </si>
  <si>
    <t>IsAdvancePayment</t>
  </si>
  <si>
    <t>StartDate</t>
  </si>
  <si>
    <t>Transaction Type</t>
  </si>
  <si>
    <t>Receive Customer 2</t>
  </si>
  <si>
    <t>Receive Customer 5</t>
  </si>
  <si>
    <t>Receive Customer 3</t>
  </si>
  <si>
    <t>Receive Customer 4</t>
  </si>
  <si>
    <t>Customer 6</t>
  </si>
  <si>
    <t>Invest</t>
  </si>
  <si>
    <t>Customer 1</t>
  </si>
  <si>
    <t>Customer 2</t>
  </si>
  <si>
    <t>Customer 3</t>
  </si>
  <si>
    <t>Receive Customer 1</t>
  </si>
  <si>
    <t>DEPOSIT</t>
  </si>
  <si>
    <t>LOAN</t>
  </si>
  <si>
    <t>9/14/22</t>
  </si>
  <si>
    <t>Customer 4</t>
  </si>
  <si>
    <t>9/17/22</t>
  </si>
  <si>
    <t>9/19/22</t>
  </si>
  <si>
    <t>Customer 5</t>
  </si>
  <si>
    <t>9/21/22</t>
  </si>
  <si>
    <t>9/22/22</t>
  </si>
  <si>
    <t>9/24/22</t>
  </si>
  <si>
    <t>9/26/22</t>
  </si>
  <si>
    <t>9/28/22</t>
  </si>
  <si>
    <t>9/29/22</t>
  </si>
  <si>
    <t>PAYMENTtype</t>
  </si>
  <si>
    <t>Customer 2 Renew</t>
  </si>
  <si>
    <t>Receive Customer 6</t>
  </si>
  <si>
    <t>Customer 7</t>
  </si>
  <si>
    <t>Customer 3 Renew</t>
  </si>
  <si>
    <t>Receive Customer 7</t>
  </si>
  <si>
    <t>Customer 1 Renew</t>
  </si>
  <si>
    <t>Customer 8</t>
  </si>
  <si>
    <t>Customer 9</t>
  </si>
  <si>
    <t>Customer 10</t>
  </si>
  <si>
    <t>Receive Customer 8</t>
  </si>
  <si>
    <t>Customer 11</t>
  </si>
  <si>
    <t>Receive Customer 9</t>
  </si>
  <si>
    <t>Receive Customer 10</t>
  </si>
  <si>
    <t>Withdraw Profits</t>
  </si>
  <si>
    <t>Withdraw Profits JV</t>
  </si>
  <si>
    <t>Customer 1 Renew 1</t>
  </si>
  <si>
    <t>Customer 1 Renew 2</t>
  </si>
  <si>
    <t>Customer 1 Renew 3</t>
  </si>
  <si>
    <t>Customer 1 Renew 4</t>
  </si>
  <si>
    <t>Customer 1 Renew 5</t>
  </si>
  <si>
    <t>Customer 1 Renew 6</t>
  </si>
  <si>
    <t>Customer 1 Renew 7</t>
  </si>
  <si>
    <t>Customer 2 Renew 1</t>
  </si>
  <si>
    <t>Customer 2 Renew 2</t>
  </si>
  <si>
    <t>Customer 2 Renew 3</t>
  </si>
  <si>
    <t>Customer 2 Renew 4</t>
  </si>
  <si>
    <t>Customer 2 Renew 5</t>
  </si>
  <si>
    <t>Customer 2 Renew 6</t>
  </si>
  <si>
    <t>Customer 2 Renew 7</t>
  </si>
  <si>
    <t>Customer 3 Renew 1</t>
  </si>
  <si>
    <t>Customer 3 Renew 2</t>
  </si>
  <si>
    <t>Customer 3 Renew 3</t>
  </si>
  <si>
    <t>Customer 3 Renew 4</t>
  </si>
  <si>
    <t>Customer 3 Renew 5</t>
  </si>
  <si>
    <t>Customer 3 Renew 6</t>
  </si>
  <si>
    <t>Customer 3 Renew 7</t>
  </si>
  <si>
    <t>Customer 4 Renew</t>
  </si>
  <si>
    <t>Customer 4 Renew 1</t>
  </si>
  <si>
    <t>Customer 4 Renew 2</t>
  </si>
  <si>
    <t>Customer 4 Renew 3</t>
  </si>
  <si>
    <t>Customer 4 Renew 4</t>
  </si>
  <si>
    <t>Customer 4 Renew 5</t>
  </si>
  <si>
    <t>Customer 4 Renew 6</t>
  </si>
  <si>
    <t>Customer 5 Renew</t>
  </si>
  <si>
    <t>Customer 5 Renew 1</t>
  </si>
  <si>
    <t>Customer 5 Renew 2</t>
  </si>
  <si>
    <t>Customer 5 Renew 3</t>
  </si>
  <si>
    <t>Customer 5 Renew 4</t>
  </si>
  <si>
    <t>Customer 5 Renew 5</t>
  </si>
  <si>
    <t>Customer 6 Renew</t>
  </si>
  <si>
    <t>Customer 7 Renew</t>
  </si>
  <si>
    <t>Customer 7 Renew 1</t>
  </si>
  <si>
    <t>Customer 7 Renew 2</t>
  </si>
  <si>
    <t>Customer 7 Renew 3</t>
  </si>
  <si>
    <t>Customer 7 Renew 4</t>
  </si>
  <si>
    <t>Customer 7 Renew 5</t>
  </si>
  <si>
    <t>Customer 8 Renew</t>
  </si>
  <si>
    <t>Customer 8 Renew 1</t>
  </si>
  <si>
    <t>Customer 8 Renew 2</t>
  </si>
  <si>
    <t>Customer 8 Renew 3</t>
  </si>
  <si>
    <t>Customer 8 Renew 4</t>
  </si>
  <si>
    <t>Customer 9 Renew</t>
  </si>
  <si>
    <t>Customer 9 Renew 1</t>
  </si>
  <si>
    <t>Customer 9 Renew 2</t>
  </si>
  <si>
    <t>Customer 9 Renew 3</t>
  </si>
  <si>
    <t>Customer 9 Renew 4</t>
  </si>
  <si>
    <t>Customer 9 Renew 5</t>
  </si>
  <si>
    <t>Customer 9 Renew 6</t>
  </si>
  <si>
    <t>Customer 10 Renew</t>
  </si>
  <si>
    <t>Customer 10 Renew 1</t>
  </si>
  <si>
    <t>Customer 10 Renew 2</t>
  </si>
  <si>
    <t>Customer 10 Renew 3</t>
  </si>
  <si>
    <t>Customer 10 Renew 4</t>
  </si>
  <si>
    <t>Customer 10 Renew 5</t>
  </si>
  <si>
    <t>Customer 10 Renew 6</t>
  </si>
  <si>
    <t>Receive Customer 11</t>
  </si>
  <si>
    <t>Customer 11 Renew</t>
  </si>
  <si>
    <t>Customer 11 Renew 1</t>
  </si>
  <si>
    <t>Customer 11 Renew 2</t>
  </si>
  <si>
    <t>Customer 11 Renew 3</t>
  </si>
  <si>
    <t>Customer 11 Renew 4</t>
  </si>
  <si>
    <t>Customer 11 Renew 5</t>
  </si>
  <si>
    <t>Customer 12</t>
  </si>
  <si>
    <t>Receive Customer 12</t>
  </si>
  <si>
    <t>Customer 12 Renew</t>
  </si>
  <si>
    <t>Customer 12 Renew 1</t>
  </si>
  <si>
    <t>Customer 12 Renew 2</t>
  </si>
  <si>
    <t>Customer 12 Renew 3</t>
  </si>
  <si>
    <t>Customer 12 Renew 4</t>
  </si>
  <si>
    <t>Customer 13</t>
  </si>
  <si>
    <t>Receive Customer 13</t>
  </si>
  <si>
    <t>Customer 13 Renew</t>
  </si>
  <si>
    <t>Customer 13 Renew 1</t>
  </si>
  <si>
    <t>Customer 13 Renew 2</t>
  </si>
  <si>
    <t>Customer 13 Renew 3</t>
  </si>
  <si>
    <t>Customer 13 Renew 4</t>
  </si>
  <si>
    <t>Customer 14</t>
  </si>
  <si>
    <t>Receive Customer 14</t>
  </si>
  <si>
    <t>Customer 14 Renew</t>
  </si>
  <si>
    <t>Customer 14 Renew 1</t>
  </si>
  <si>
    <t>Customer 14 Renew 2</t>
  </si>
  <si>
    <t>Customer 14 Renew 3</t>
  </si>
  <si>
    <t>Customer 14 Renew 4</t>
  </si>
  <si>
    <t>Customer 15</t>
  </si>
  <si>
    <t>Receive Customer 15</t>
  </si>
  <si>
    <t>Customer 15 Renew</t>
  </si>
  <si>
    <t>Customer 16</t>
  </si>
  <si>
    <t>Receive Customer 16</t>
  </si>
  <si>
    <t>Customer 16 Renew</t>
  </si>
  <si>
    <t>Customer 17</t>
  </si>
  <si>
    <t>Receive Customer 17</t>
  </si>
  <si>
    <t>Customer 17 Renew</t>
  </si>
  <si>
    <t>Customer 17 Renew 1</t>
  </si>
  <si>
    <t>Customer 17 Renew 2</t>
  </si>
  <si>
    <t>Customer 17 Renew 3</t>
  </si>
  <si>
    <t>Customer 17 Renew 4</t>
  </si>
  <si>
    <t>Customer 18</t>
  </si>
  <si>
    <t>8/19/22</t>
  </si>
  <si>
    <t>8/23/22</t>
  </si>
  <si>
    <t>8/27/22</t>
  </si>
  <si>
    <t>8/31/22</t>
  </si>
  <si>
    <t>=TEXT(J2)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</si>
</sst>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0;\(#,##0.00\)"/>
    <numFmt numFmtId="165" formatCode="m/d/yy"/>
    <numFmt numFmtId="166" formatCode="#,##0.00_);\(#,##0.00\)"/>
    <numFmt numFmtId="170" formatCode="mm/dd/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i/>
      <sz val="9.8000000000000007"/>
      <color rgb="FFF59762"/>
      <name val="JetBrains Mono"/>
      <family val="3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3C289"/>
        <bgColor rgb="FFF3C28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EEF7E3"/>
        <bgColor rgb="FFEEF7E3"/>
      </patternFill>
    </fill>
    <fill>
      <patternFill patternType="solid">
        <fgColor rgb="FFFFE6DD"/>
        <bgColor rgb="FFFFE6DD"/>
      </patternFill>
    </fill>
    <fill>
      <patternFill patternType="solid">
        <fgColor rgb="FFE8E7FC"/>
        <bgColor rgb="FFE8E7FC"/>
      </patternFill>
    </fill>
    <fill>
      <patternFill patternType="solid">
        <fgColor rgb="FFFDDCE8"/>
        <bgColor rgb="FFFDDCE8"/>
      </patternFill>
    </fill>
    <fill>
      <patternFill patternType="solid">
        <fgColor rgb="FFE0F7FA"/>
        <bgColor rgb="FFE0F7FA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</cellStyleXfs>
  <cellXfs count="81">
    <xf numFmtId="0" fontId="0" fillId="0" borderId="0" xfId="0"/>
    <xf numFmtId="49" fontId="0" fillId="0" borderId="0" xfId="0" applyNumberFormat="1"/>
    <xf numFmtId="0" fontId="3" fillId="0" borderId="0" xfId="2" applyFont="1" applyAlignment="1"/>
    <xf numFmtId="164" fontId="3" fillId="0" borderId="0" xfId="2" applyNumberFormat="1" applyFont="1"/>
    <xf numFmtId="164" fontId="3" fillId="0" borderId="0" xfId="2" applyNumberFormat="1" applyFont="1" applyAlignment="1"/>
    <xf numFmtId="165" fontId="3" fillId="0" borderId="0" xfId="2" applyNumberFormat="1" applyFont="1" applyAlignment="1"/>
    <xf numFmtId="14" fontId="3" fillId="0" borderId="0" xfId="2" applyNumberFormat="1" applyFont="1" applyAlignment="1"/>
    <xf numFmtId="0" fontId="4" fillId="0" borderId="0" xfId="0" applyFont="1" applyAlignment="1">
      <alignment vertical="center"/>
    </xf>
    <xf numFmtId="0" fontId="0" fillId="0" borderId="0" xfId="0" applyNumberFormat="1"/>
    <xf numFmtId="14" fontId="0" fillId="0" borderId="0" xfId="0" applyNumberFormat="1"/>
    <xf numFmtId="14" fontId="5" fillId="6" borderId="1" xfId="0" applyNumberFormat="1" applyFont="1" applyFill="1" applyBorder="1" applyAlignment="1">
      <alignment horizontal="right" wrapText="1"/>
    </xf>
    <xf numFmtId="0" fontId="5" fillId="6" borderId="1" xfId="0" applyFont="1" applyFill="1" applyBorder="1" applyAlignment="1">
      <alignment wrapText="1"/>
    </xf>
    <xf numFmtId="14" fontId="5" fillId="7" borderId="1" xfId="0" applyNumberFormat="1" applyFont="1" applyFill="1" applyBorder="1" applyAlignment="1">
      <alignment horizontal="right" wrapText="1"/>
    </xf>
    <xf numFmtId="0" fontId="5" fillId="7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right" wrapText="1"/>
    </xf>
    <xf numFmtId="43" fontId="0" fillId="0" borderId="0" xfId="1" applyFont="1"/>
    <xf numFmtId="43" fontId="3" fillId="0" borderId="0" xfId="1" applyFont="1"/>
    <xf numFmtId="43" fontId="3" fillId="0" borderId="0" xfId="1" applyFont="1" applyAlignment="1"/>
    <xf numFmtId="43" fontId="5" fillId="6" borderId="1" xfId="1" applyFont="1" applyFill="1" applyBorder="1" applyAlignment="1">
      <alignment horizontal="right" wrapText="1"/>
    </xf>
    <xf numFmtId="43" fontId="5" fillId="7" borderId="1" xfId="1" applyFont="1" applyFill="1" applyBorder="1" applyAlignment="1">
      <alignment horizontal="right" wrapText="1"/>
    </xf>
    <xf numFmtId="165" fontId="7" fillId="2" borderId="0" xfId="0" applyNumberFormat="1" applyFont="1" applyFill="1" applyBorder="1" applyAlignment="1"/>
    <xf numFmtId="0" fontId="7" fillId="2" borderId="0" xfId="0" applyFont="1" applyFill="1" applyBorder="1" applyAlignment="1"/>
    <xf numFmtId="164" fontId="7" fillId="2" borderId="0" xfId="0" applyNumberFormat="1" applyFont="1" applyFill="1" applyBorder="1"/>
    <xf numFmtId="165" fontId="7" fillId="8" borderId="0" xfId="0" applyNumberFormat="1" applyFont="1" applyFill="1" applyBorder="1" applyAlignment="1"/>
    <xf numFmtId="0" fontId="7" fillId="8" borderId="0" xfId="0" applyFont="1" applyFill="1" applyBorder="1" applyAlignment="1"/>
    <xf numFmtId="164" fontId="7" fillId="8" borderId="0" xfId="0" applyNumberFormat="1" applyFont="1" applyFill="1" applyBorder="1"/>
    <xf numFmtId="164" fontId="7" fillId="2" borderId="0" xfId="0" applyNumberFormat="1" applyFont="1" applyFill="1" applyBorder="1" applyAlignment="1"/>
    <xf numFmtId="165" fontId="0" fillId="0" borderId="0" xfId="0" applyNumberFormat="1"/>
    <xf numFmtId="164" fontId="0" fillId="0" borderId="0" xfId="1" applyNumberFormat="1" applyFont="1"/>
    <xf numFmtId="165" fontId="7" fillId="10" borderId="0" xfId="0" applyNumberFormat="1" applyFont="1" applyFill="1" applyBorder="1" applyAlignment="1"/>
    <xf numFmtId="0" fontId="7" fillId="10" borderId="0" xfId="0" applyFont="1" applyFill="1" applyBorder="1" applyAlignment="1"/>
    <xf numFmtId="164" fontId="7" fillId="10" borderId="0" xfId="0" applyNumberFormat="1" applyFont="1" applyFill="1" applyBorder="1"/>
    <xf numFmtId="164" fontId="7" fillId="10" borderId="0" xfId="0" applyNumberFormat="1" applyFont="1" applyFill="1" applyBorder="1" applyAlignment="1"/>
    <xf numFmtId="165" fontId="7" fillId="11" borderId="0" xfId="0" applyNumberFormat="1" applyFont="1" applyFill="1" applyBorder="1" applyAlignment="1"/>
    <xf numFmtId="0" fontId="7" fillId="11" borderId="0" xfId="0" applyFont="1" applyFill="1" applyBorder="1" applyAlignment="1"/>
    <xf numFmtId="164" fontId="7" fillId="11" borderId="0" xfId="0" applyNumberFormat="1" applyFont="1" applyFill="1" applyBorder="1"/>
    <xf numFmtId="164" fontId="7" fillId="11" borderId="0" xfId="0" applyNumberFormat="1" applyFont="1" applyFill="1" applyBorder="1" applyAlignment="1"/>
    <xf numFmtId="165" fontId="7" fillId="12" borderId="0" xfId="0" applyNumberFormat="1" applyFont="1" applyFill="1" applyBorder="1" applyAlignment="1"/>
    <xf numFmtId="0" fontId="7" fillId="12" borderId="0" xfId="0" applyFont="1" applyFill="1" applyBorder="1" applyAlignment="1"/>
    <xf numFmtId="164" fontId="7" fillId="12" borderId="0" xfId="0" applyNumberFormat="1" applyFont="1" applyFill="1" applyBorder="1"/>
    <xf numFmtId="164" fontId="7" fillId="12" borderId="0" xfId="0" applyNumberFormat="1" applyFont="1" applyFill="1" applyBorder="1" applyAlignment="1"/>
    <xf numFmtId="4" fontId="7" fillId="2" borderId="0" xfId="0" applyNumberFormat="1" applyFont="1" applyFill="1" applyBorder="1" applyAlignment="1"/>
    <xf numFmtId="165" fontId="7" fillId="4" borderId="0" xfId="0" applyNumberFormat="1" applyFont="1" applyFill="1" applyBorder="1" applyAlignment="1"/>
    <xf numFmtId="4" fontId="7" fillId="4" borderId="0" xfId="0" applyNumberFormat="1" applyFont="1" applyFill="1" applyBorder="1" applyAlignment="1"/>
    <xf numFmtId="0" fontId="7" fillId="4" borderId="0" xfId="0" applyFont="1" applyFill="1" applyBorder="1" applyAlignment="1"/>
    <xf numFmtId="164" fontId="7" fillId="4" borderId="0" xfId="0" applyNumberFormat="1" applyFont="1" applyFill="1" applyBorder="1"/>
    <xf numFmtId="164" fontId="7" fillId="4" borderId="0" xfId="0" applyNumberFormat="1" applyFont="1" applyFill="1" applyBorder="1" applyAlignment="1"/>
    <xf numFmtId="165" fontId="7" fillId="5" borderId="0" xfId="0" applyNumberFormat="1" applyFont="1" applyFill="1" applyBorder="1" applyAlignment="1"/>
    <xf numFmtId="4" fontId="7" fillId="5" borderId="0" xfId="0" applyNumberFormat="1" applyFont="1" applyFill="1" applyBorder="1" applyAlignment="1"/>
    <xf numFmtId="0" fontId="7" fillId="5" borderId="0" xfId="0" applyFont="1" applyFill="1" applyBorder="1" applyAlignment="1"/>
    <xf numFmtId="4" fontId="7" fillId="5" borderId="0" xfId="0" applyNumberFormat="1" applyFont="1" applyFill="1" applyBorder="1"/>
    <xf numFmtId="4" fontId="7" fillId="2" borderId="0" xfId="0" applyNumberFormat="1" applyFont="1" applyFill="1" applyBorder="1"/>
    <xf numFmtId="164" fontId="7" fillId="5" borderId="0" xfId="0" applyNumberFormat="1" applyFont="1" applyFill="1" applyBorder="1"/>
    <xf numFmtId="164" fontId="7" fillId="5" borderId="0" xfId="0" applyNumberFormat="1" applyFont="1" applyFill="1" applyBorder="1" applyAlignment="1"/>
    <xf numFmtId="165" fontId="7" fillId="3" borderId="0" xfId="0" applyNumberFormat="1" applyFont="1" applyFill="1" applyBorder="1" applyAlignment="1"/>
    <xf numFmtId="165" fontId="7" fillId="3" borderId="0" xfId="0" applyNumberFormat="1" applyFont="1" applyFill="1" applyBorder="1"/>
    <xf numFmtId="4" fontId="7" fillId="3" borderId="0" xfId="0" applyNumberFormat="1" applyFont="1" applyFill="1" applyBorder="1" applyAlignment="1"/>
    <xf numFmtId="165" fontId="7" fillId="2" borderId="0" xfId="0" applyNumberFormat="1" applyFont="1" applyFill="1" applyBorder="1"/>
    <xf numFmtId="0" fontId="7" fillId="3" borderId="0" xfId="0" applyFont="1" applyFill="1" applyBorder="1" applyAlignment="1"/>
    <xf numFmtId="164" fontId="7" fillId="3" borderId="0" xfId="0" applyNumberFormat="1" applyFont="1" applyFill="1" applyBorder="1"/>
    <xf numFmtId="164" fontId="7" fillId="3" borderId="0" xfId="0" applyNumberFormat="1" applyFont="1" applyFill="1" applyBorder="1" applyAlignment="1"/>
    <xf numFmtId="166" fontId="7" fillId="2" borderId="0" xfId="0" applyNumberFormat="1" applyFont="1" applyFill="1" applyBorder="1"/>
    <xf numFmtId="165" fontId="7" fillId="9" borderId="0" xfId="0" applyNumberFormat="1" applyFont="1" applyFill="1" applyBorder="1" applyAlignment="1"/>
    <xf numFmtId="0" fontId="7" fillId="9" borderId="0" xfId="0" applyFont="1" applyFill="1" applyBorder="1" applyAlignment="1"/>
    <xf numFmtId="166" fontId="7" fillId="9" borderId="0" xfId="0" applyNumberFormat="1" applyFont="1" applyFill="1" applyBorder="1"/>
    <xf numFmtId="164" fontId="7" fillId="9" borderId="0" xfId="0" applyNumberFormat="1" applyFont="1" applyFill="1" applyBorder="1"/>
    <xf numFmtId="4" fontId="7" fillId="9" borderId="0" xfId="0" applyNumberFormat="1" applyFont="1" applyFill="1" applyBorder="1" applyAlignment="1"/>
    <xf numFmtId="164" fontId="7" fillId="9" borderId="0" xfId="0" applyNumberFormat="1" applyFont="1" applyFill="1" applyBorder="1" applyAlignment="1"/>
    <xf numFmtId="0" fontId="7" fillId="9" borderId="0" xfId="0" applyFont="1" applyFill="1" applyBorder="1"/>
    <xf numFmtId="166" fontId="7" fillId="8" borderId="0" xfId="0" applyNumberFormat="1" applyFont="1" applyFill="1" applyBorder="1"/>
    <xf numFmtId="166" fontId="7" fillId="2" borderId="0" xfId="0" applyNumberFormat="1" applyFont="1" applyFill="1" applyBorder="1" applyAlignment="1"/>
    <xf numFmtId="166" fontId="7" fillId="8" borderId="0" xfId="0" applyNumberFormat="1" applyFont="1" applyFill="1" applyBorder="1" applyAlignment="1"/>
    <xf numFmtId="4" fontId="7" fillId="8" borderId="0" xfId="0" applyNumberFormat="1" applyFont="1" applyFill="1" applyBorder="1" applyAlignment="1"/>
    <xf numFmtId="166" fontId="7" fillId="10" borderId="0" xfId="0" applyNumberFormat="1" applyFont="1" applyFill="1" applyBorder="1"/>
    <xf numFmtId="166" fontId="7" fillId="10" borderId="0" xfId="0" applyNumberFormat="1" applyFont="1" applyFill="1" applyBorder="1" applyAlignment="1"/>
    <xf numFmtId="166" fontId="7" fillId="2" borderId="0" xfId="0" applyNumberFormat="1" applyFont="1" applyFill="1" applyBorder="1" applyAlignment="1">
      <alignment horizontal="right"/>
    </xf>
    <xf numFmtId="166" fontId="7" fillId="11" borderId="0" xfId="0" applyNumberFormat="1" applyFont="1" applyFill="1" applyBorder="1" applyAlignment="1">
      <alignment horizontal="right"/>
    </xf>
    <xf numFmtId="166" fontId="7" fillId="11" borderId="0" xfId="0" applyNumberFormat="1" applyFont="1" applyFill="1" applyBorder="1" applyAlignment="1"/>
    <xf numFmtId="166" fontId="7" fillId="12" borderId="0" xfId="0" applyNumberFormat="1" applyFont="1" applyFill="1" applyBorder="1" applyAlignment="1">
      <alignment horizontal="right"/>
    </xf>
    <xf numFmtId="166" fontId="7" fillId="12" borderId="0" xfId="0" applyNumberFormat="1" applyFont="1" applyFill="1" applyBorder="1" applyAlignment="1"/>
    <xf numFmtId="170" fontId="3" fillId="0" borderId="0" xfId="2" applyNumberFormat="1" applyFont="1" applyAlignment="1"/>
  </cellXfs>
  <cellStyles count="4">
    <cellStyle name="Comma" xfId="1" builtinId="3"/>
    <cellStyle name="Normal" xfId="0" builtinId="0"/>
    <cellStyle name="Normal 2" xfId="2"/>
    <cellStyle name="Normal 3" xfId="3"/>
  </cellStyles>
  <dxfs count="5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C289"/>
          <bgColor rgb="FFF3C28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9" defaultTableStyle="TableStyleMedium2" defaultPivotStyle="PivotStyleLight16">
    <tableStyle name="Cash Statement-style" pivot="0" count="3">
      <tableStyleElement type="headerRow" dxfId="55"/>
      <tableStyleElement type="firstRowStripe" dxfId="54"/>
      <tableStyleElement type="secondRowStripe" dxfId="53"/>
    </tableStyle>
    <tableStyle name="Cash Statement-style 2" pivot="0" count="3">
      <tableStyleElement type="headerRow" dxfId="52"/>
      <tableStyleElement type="firstRowStripe" dxfId="51"/>
      <tableStyleElement type="secondRowStripe" dxfId="50"/>
    </tableStyle>
    <tableStyle name="Cash Statement-style 3" pivot="0" count="3">
      <tableStyleElement type="headerRow" dxfId="49"/>
      <tableStyleElement type="firstRowStripe" dxfId="48"/>
      <tableStyleElement type="secondRowStripe" dxfId="47"/>
    </tableStyle>
    <tableStyle name="Cash Statement-style 4" pivot="0" count="3">
      <tableStyleElement type="headerRow" dxfId="46"/>
      <tableStyleElement type="firstRowStripe" dxfId="45"/>
      <tableStyleElement type="secondRowStripe" dxfId="44"/>
    </tableStyle>
    <tableStyle name="Cash Statement-style 5" pivot="0" count="3">
      <tableStyleElement type="headerRow" dxfId="43"/>
      <tableStyleElement type="firstRowStripe" dxfId="42"/>
      <tableStyleElement type="secondRowStripe" dxfId="41"/>
    </tableStyle>
    <tableStyle name="Cash Statement-style 6" pivot="0" count="3">
      <tableStyleElement type="headerRow" dxfId="40"/>
      <tableStyleElement type="firstRowStripe" dxfId="39"/>
      <tableStyleElement type="secondRowStripe" dxfId="38"/>
    </tableStyle>
    <tableStyle name="Cash Statement-style 7" pivot="0" count="3">
      <tableStyleElement type="headerRow" dxfId="37"/>
      <tableStyleElement type="firstRowStripe" dxfId="36"/>
      <tableStyleElement type="secondRowStripe" dxfId="35"/>
    </tableStyle>
    <tableStyle name="Cash Statement-style 8" pivot="0" count="3">
      <tableStyleElement type="headerRow" dxfId="34"/>
      <tableStyleElement type="firstRowStripe" dxfId="33"/>
      <tableStyleElement type="secondRowStripe" dxfId="32"/>
    </tableStyle>
    <tableStyle name="Cash Statement-style 9" pivot="0" count="3">
      <tableStyleElement type="headerRow" dxfId="31"/>
      <tableStyleElement type="firstRowStripe" dxfId="30"/>
      <tableStyleElement type="secondRowStripe" dxfId="29"/>
    </tableStyle>
    <tableStyle name="Cash Statement-style 10" pivot="0" count="3">
      <tableStyleElement type="headerRow" dxfId="28"/>
      <tableStyleElement type="firstRowStripe" dxfId="27"/>
      <tableStyleElement type="secondRowStripe" dxfId="26"/>
    </tableStyle>
    <tableStyle name="Cash Statement-style 11" pivot="0" count="3">
      <tableStyleElement type="headerRow" dxfId="25"/>
      <tableStyleElement type="firstRowStripe" dxfId="24"/>
      <tableStyleElement type="secondRowStripe" dxfId="23"/>
    </tableStyle>
    <tableStyle name="Cash Statement-style 12" pivot="0" count="3">
      <tableStyleElement type="headerRow" dxfId="22"/>
      <tableStyleElement type="firstRowStripe" dxfId="21"/>
      <tableStyleElement type="secondRowStripe" dxfId="20"/>
    </tableStyle>
    <tableStyle name="Cash Statement-style 13" pivot="0" count="3">
      <tableStyleElement type="headerRow" dxfId="19"/>
      <tableStyleElement type="firstRowStripe" dxfId="18"/>
      <tableStyleElement type="secondRowStripe" dxfId="17"/>
    </tableStyle>
    <tableStyle name="Cash Statement-style 14" pivot="0" count="3">
      <tableStyleElement type="headerRow" dxfId="16"/>
      <tableStyleElement type="firstRowStripe" dxfId="15"/>
      <tableStyleElement type="secondRowStripe" dxfId="14"/>
    </tableStyle>
    <tableStyle name="Cash Statement-style 15" pivot="0" count="3">
      <tableStyleElement type="headerRow" dxfId="13"/>
      <tableStyleElement type="firstRowStripe" dxfId="12"/>
      <tableStyleElement type="secondRowStripe" dxfId="11"/>
    </tableStyle>
    <tableStyle name="Cash Statement-style 16" pivot="0" count="3">
      <tableStyleElement type="headerRow" dxfId="10"/>
      <tableStyleElement type="firstRowStripe" dxfId="9"/>
      <tableStyleElement type="secondRowStripe" dxfId="8"/>
    </tableStyle>
    <tableStyle name="Cash Statement-style 17" pivot="0" count="3">
      <tableStyleElement type="headerRow" dxfId="7"/>
      <tableStyleElement type="firstRowStripe" dxfId="6"/>
      <tableStyleElement type="secondRowStripe" dxfId="5"/>
    </tableStyle>
    <tableStyle name="Cash Statement-style 18" pivot="0" count="3">
      <tableStyleElement type="headerRow" dxfId="4"/>
      <tableStyleElement type="firstRowStripe" dxfId="3"/>
      <tableStyleElement type="secondRowStripe" dxfId="2"/>
    </tableStyle>
    <tableStyle name="Cash Bb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6"/>
  <sheetViews>
    <sheetView tabSelected="1" workbookViewId="0">
      <selection activeCell="N22" sqref="L22:N23"/>
    </sheetView>
  </sheetViews>
  <sheetFormatPr defaultRowHeight="15"/>
  <cols>
    <col min="1" max="1" width="15.42578125" style="1" bestFit="1" customWidth="1"/>
    <col min="2" max="2" width="36.7109375" style="1" customWidth="1"/>
    <col min="3" max="3" width="22.140625" style="1" customWidth="1"/>
    <col min="4" max="4" width="29.5703125" style="1" customWidth="1"/>
    <col min="5" max="5" width="22.28515625" style="1" customWidth="1"/>
    <col min="6" max="6" width="18" style="1" customWidth="1"/>
    <col min="7" max="7" width="18.140625" style="1" bestFit="1" customWidth="1"/>
    <col min="8" max="8" width="10.7109375" style="1" bestFit="1" customWidth="1"/>
    <col min="9" max="9" width="16" style="1" bestFit="1" customWidth="1"/>
    <col min="10" max="10" width="13.42578125" style="9" customWidth="1"/>
    <col min="11" max="11" width="28.28515625" style="1" customWidth="1"/>
    <col min="12" max="12" width="20.42578125" style="15" customWidth="1"/>
    <col min="13" max="13" width="3.5703125" style="1" customWidth="1"/>
    <col min="14" max="14" width="9.140625" style="8"/>
    <col min="15" max="15" width="13" style="1" customWidth="1"/>
    <col min="16" max="16" width="8.42578125" style="8" customWidth="1"/>
    <col min="17" max="17" width="17.28515625" style="1" customWidth="1"/>
    <col min="18" max="18" width="15.140625" style="1" customWidth="1"/>
    <col min="19" max="19" width="19.5703125" style="1" customWidth="1"/>
    <col min="20" max="16384" width="9.1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8" t="str">
        <f t="shared" ref="O1" si="0">IF(L1&gt;0,"PAYMENT","LOAN")</f>
        <v>LOAN</v>
      </c>
      <c r="P1" s="8" t="s">
        <v>32</v>
      </c>
    </row>
    <row r="2" spans="1:19">
      <c r="A2" s="5"/>
      <c r="B2" s="3"/>
      <c r="D2" s="7"/>
      <c r="J2" s="80" t="s">
        <v>150</v>
      </c>
      <c r="K2" s="2" t="s">
        <v>14</v>
      </c>
      <c r="L2" s="16">
        <v>15000</v>
      </c>
      <c r="M2" s="3">
        <v>15000</v>
      </c>
      <c r="N2" s="8" t="b">
        <f>LEFT(K2,6)="invest"</f>
        <v>1</v>
      </c>
      <c r="O2" s="1" t="s">
        <v>19</v>
      </c>
      <c r="P2" s="8" t="str">
        <f>IF(L2&gt;0,"CREDIT","DEBIT")</f>
        <v>CREDIT</v>
      </c>
      <c r="R2" s="1" t="s">
        <v>154</v>
      </c>
      <c r="S2" s="8" t="str">
        <f>TEXT(ABS(L2), "0")</f>
        <v>15000</v>
      </c>
    </row>
    <row r="3" spans="1:19">
      <c r="C3" s="4">
        <v>10000</v>
      </c>
      <c r="E3" s="2" t="s">
        <v>15</v>
      </c>
      <c r="I3" s="1" t="s">
        <v>20</v>
      </c>
      <c r="J3" s="6" t="s">
        <v>150</v>
      </c>
      <c r="K3" s="2" t="s">
        <v>15</v>
      </c>
      <c r="L3" s="17">
        <v>-10000</v>
      </c>
      <c r="M3" s="3">
        <v>5000</v>
      </c>
      <c r="N3" s="8" t="b">
        <f>LEFT(K3,6)="invest"</f>
        <v>0</v>
      </c>
      <c r="O3" s="8" t="str">
        <f>IF(L3&gt;0,"PAYMENT",IF(ISNUMBER(SEARCH("withdraw", K3)), "WITHDRAW", "LOAN"))</f>
        <v>LOAN</v>
      </c>
      <c r="P3" s="8" t="str">
        <f t="shared" ref="P3:P66" si="1">IF(L3&gt;0,"CREDIT","DEBIT")</f>
        <v>DEBIT</v>
      </c>
      <c r="Q3" s="8" t="str">
        <f>IF(O3="PAYMENT",TRIM(SUBSTITUTE(K3, "Receive", "")),IF(O3="LOAN",TRIM(LEFT(K3, FIND("Renew", K3 &amp; "Renew") - 1)),""))</f>
        <v>Customer 1</v>
      </c>
      <c r="R3" s="8" t="str">
        <f t="shared" ref="R3:R66" si="2">TEXT(J3, "mm/dd/yyyy")</f>
        <v>8/19/22</v>
      </c>
      <c r="S3" s="8" t="str">
        <f t="shared" ref="S3:S66" si="3">TEXT(ABS(L3), "0")</f>
        <v>10000</v>
      </c>
    </row>
    <row r="4" spans="1:19">
      <c r="B4" s="3">
        <v>5000</v>
      </c>
      <c r="E4" s="2" t="s">
        <v>16</v>
      </c>
      <c r="J4" s="6" t="s">
        <v>150</v>
      </c>
      <c r="K4" s="2" t="s">
        <v>16</v>
      </c>
      <c r="L4" s="17">
        <v>-5000</v>
      </c>
      <c r="M4" s="3">
        <v>0</v>
      </c>
      <c r="N4" s="8" t="b">
        <f t="shared" ref="N4:N67" si="4">LEFT(K4,6)="invest"</f>
        <v>0</v>
      </c>
      <c r="O4" s="8" t="str">
        <f>IF(L4&gt;0,"PAYMENT",IF(ISNUMBER(SEARCH("withdraw", K4)), "WITHDRAW", "LOAN"))</f>
        <v>LOAN</v>
      </c>
      <c r="P4" s="8" t="str">
        <f t="shared" si="1"/>
        <v>DEBIT</v>
      </c>
      <c r="Q4" s="8" t="str">
        <f>IF(O4="PAYMENT",TRIM(SUBSTITUTE(K4, "Receive", "")),IF(O4="LOAN",TRIM(LEFT(K4, FIND("Renew", K4 &amp; "Renew") - 1)),""))</f>
        <v>Customer 2</v>
      </c>
      <c r="R4" s="8" t="str">
        <f t="shared" si="2"/>
        <v>8/19/22</v>
      </c>
      <c r="S4" s="8" t="str">
        <f t="shared" si="3"/>
        <v>5000</v>
      </c>
    </row>
    <row r="5" spans="1:19">
      <c r="J5" s="5" t="s">
        <v>151</v>
      </c>
      <c r="K5" s="2" t="s">
        <v>14</v>
      </c>
      <c r="L5" s="16">
        <v>5000</v>
      </c>
      <c r="M5" s="3">
        <v>5000</v>
      </c>
      <c r="N5" s="8" t="b">
        <f t="shared" si="4"/>
        <v>1</v>
      </c>
      <c r="O5" s="1" t="s">
        <v>19</v>
      </c>
      <c r="P5" s="8" t="str">
        <f t="shared" si="1"/>
        <v>CREDIT</v>
      </c>
      <c r="R5" s="8" t="str">
        <f t="shared" si="2"/>
        <v>8/23/22</v>
      </c>
      <c r="S5" s="8" t="str">
        <f t="shared" si="3"/>
        <v>5000</v>
      </c>
    </row>
    <row r="6" spans="1:19">
      <c r="J6" s="6" t="s">
        <v>151</v>
      </c>
      <c r="K6" s="2" t="s">
        <v>17</v>
      </c>
      <c r="L6" s="17">
        <v>-5000</v>
      </c>
      <c r="M6" s="3">
        <v>0</v>
      </c>
      <c r="N6" s="8" t="b">
        <f t="shared" si="4"/>
        <v>0</v>
      </c>
      <c r="O6" s="8" t="str">
        <f t="shared" ref="O6:O15" si="5">IF(L6&gt;0,"PAYMENT",IF(ISNUMBER(SEARCH("withdraw", K6)), "WITHDRAW", "LOAN"))</f>
        <v>LOAN</v>
      </c>
      <c r="P6" s="8" t="str">
        <f t="shared" si="1"/>
        <v>DEBIT</v>
      </c>
      <c r="Q6" s="8" t="str">
        <f t="shared" ref="Q6:Q15" si="6">IF(O6="PAYMENT",TRIM(SUBSTITUTE(K6, "Receive", "")),IF(O6="LOAN",TRIM(LEFT(K6, FIND("Renew", K6 &amp; "Renew") - 1)),""))</f>
        <v>Customer 3</v>
      </c>
      <c r="R6" s="8" t="str">
        <f t="shared" si="2"/>
        <v>8/23/22</v>
      </c>
      <c r="S6" s="8" t="str">
        <f t="shared" si="3"/>
        <v>5000</v>
      </c>
    </row>
    <row r="7" spans="1:19">
      <c r="J7" s="6" t="s">
        <v>152</v>
      </c>
      <c r="K7" s="2" t="s">
        <v>18</v>
      </c>
      <c r="L7" s="16">
        <v>1500</v>
      </c>
      <c r="M7" s="3">
        <v>1500</v>
      </c>
      <c r="N7" s="8" t="b">
        <f t="shared" si="4"/>
        <v>0</v>
      </c>
      <c r="O7" s="8" t="str">
        <f t="shared" si="5"/>
        <v>PAYMENT</v>
      </c>
      <c r="P7" s="8" t="str">
        <f t="shared" si="1"/>
        <v>CREDIT</v>
      </c>
      <c r="Q7" s="8" t="str">
        <f t="shared" si="6"/>
        <v>Customer 1</v>
      </c>
      <c r="R7" s="8" t="str">
        <f t="shared" si="2"/>
        <v>8/27/22</v>
      </c>
      <c r="S7" s="8" t="str">
        <f t="shared" si="3"/>
        <v>1500</v>
      </c>
    </row>
    <row r="8" spans="1:19">
      <c r="J8" s="6" t="s">
        <v>152</v>
      </c>
      <c r="K8" s="2" t="s">
        <v>9</v>
      </c>
      <c r="L8" s="16">
        <v>750</v>
      </c>
      <c r="M8" s="3">
        <v>2250</v>
      </c>
      <c r="N8" s="8" t="b">
        <f t="shared" si="4"/>
        <v>0</v>
      </c>
      <c r="O8" s="8" t="str">
        <f t="shared" si="5"/>
        <v>PAYMENT</v>
      </c>
      <c r="P8" s="8" t="str">
        <f t="shared" si="1"/>
        <v>CREDIT</v>
      </c>
      <c r="Q8" s="8" t="str">
        <f t="shared" si="6"/>
        <v>Customer 2</v>
      </c>
      <c r="R8" s="8" t="str">
        <f t="shared" si="2"/>
        <v>8/27/22</v>
      </c>
      <c r="S8" s="8" t="str">
        <f t="shared" si="3"/>
        <v>750</v>
      </c>
    </row>
    <row r="9" spans="1:19" ht="15.75" thickBot="1">
      <c r="J9" s="6" t="s">
        <v>153</v>
      </c>
      <c r="K9" s="2" t="s">
        <v>11</v>
      </c>
      <c r="L9" s="16">
        <v>750</v>
      </c>
      <c r="M9" s="3">
        <v>3000</v>
      </c>
      <c r="N9" s="8" t="b">
        <f t="shared" si="4"/>
        <v>0</v>
      </c>
      <c r="O9" s="8" t="str">
        <f t="shared" si="5"/>
        <v>PAYMENT</v>
      </c>
      <c r="P9" s="8" t="str">
        <f t="shared" si="1"/>
        <v>CREDIT</v>
      </c>
      <c r="Q9" s="8" t="str">
        <f t="shared" si="6"/>
        <v>Customer 3</v>
      </c>
      <c r="R9" s="8" t="str">
        <f t="shared" si="2"/>
        <v>8/31/22</v>
      </c>
      <c r="S9" s="8" t="str">
        <f t="shared" si="3"/>
        <v>750</v>
      </c>
    </row>
    <row r="10" spans="1:19" ht="15.75" thickBot="1">
      <c r="J10" s="10">
        <v>44629</v>
      </c>
      <c r="K10" s="11" t="s">
        <v>18</v>
      </c>
      <c r="L10" s="18">
        <v>1500</v>
      </c>
      <c r="N10" s="8" t="b">
        <f t="shared" si="4"/>
        <v>0</v>
      </c>
      <c r="O10" s="8" t="str">
        <f t="shared" si="5"/>
        <v>PAYMENT</v>
      </c>
      <c r="P10" s="8" t="str">
        <f t="shared" si="1"/>
        <v>CREDIT</v>
      </c>
      <c r="Q10" s="8" t="str">
        <f t="shared" si="6"/>
        <v>Customer 1</v>
      </c>
      <c r="R10" s="8" t="str">
        <f t="shared" si="2"/>
        <v>03/09/2022</v>
      </c>
      <c r="S10" s="8" t="str">
        <f t="shared" si="3"/>
        <v>1500</v>
      </c>
    </row>
    <row r="11" spans="1:19" ht="15.75" thickBot="1">
      <c r="J11" s="12">
        <v>44629</v>
      </c>
      <c r="K11" s="13" t="s">
        <v>9</v>
      </c>
      <c r="L11" s="19">
        <v>750</v>
      </c>
      <c r="N11" s="8" t="b">
        <f t="shared" si="4"/>
        <v>0</v>
      </c>
      <c r="O11" s="8" t="str">
        <f t="shared" si="5"/>
        <v>PAYMENT</v>
      </c>
      <c r="P11" s="8" t="str">
        <f t="shared" si="1"/>
        <v>CREDIT</v>
      </c>
      <c r="Q11" s="8" t="str">
        <f t="shared" si="6"/>
        <v>Customer 2</v>
      </c>
      <c r="R11" s="8" t="str">
        <f t="shared" si="2"/>
        <v>03/09/2022</v>
      </c>
      <c r="S11" s="8" t="str">
        <f t="shared" si="3"/>
        <v>750</v>
      </c>
    </row>
    <row r="12" spans="1:19" ht="15.75" thickBot="1">
      <c r="J12" s="10">
        <v>44751</v>
      </c>
      <c r="K12" s="11" t="s">
        <v>11</v>
      </c>
      <c r="L12" s="18">
        <v>750</v>
      </c>
      <c r="N12" s="8" t="b">
        <f t="shared" si="4"/>
        <v>0</v>
      </c>
      <c r="O12" s="8" t="str">
        <f t="shared" si="5"/>
        <v>PAYMENT</v>
      </c>
      <c r="P12" s="8" t="str">
        <f t="shared" si="1"/>
        <v>CREDIT</v>
      </c>
      <c r="Q12" s="8" t="str">
        <f t="shared" si="6"/>
        <v>Customer 3</v>
      </c>
      <c r="R12" s="8" t="str">
        <f t="shared" si="2"/>
        <v>07/09/2022</v>
      </c>
      <c r="S12" s="8" t="str">
        <f t="shared" si="3"/>
        <v>750</v>
      </c>
    </row>
    <row r="13" spans="1:19" ht="15.75" thickBot="1">
      <c r="J13" s="12">
        <v>44843</v>
      </c>
      <c r="K13" s="13" t="s">
        <v>18</v>
      </c>
      <c r="L13" s="19">
        <v>1500</v>
      </c>
      <c r="N13" s="8" t="b">
        <f t="shared" si="4"/>
        <v>0</v>
      </c>
      <c r="O13" s="8" t="str">
        <f t="shared" si="5"/>
        <v>PAYMENT</v>
      </c>
      <c r="P13" s="8" t="str">
        <f t="shared" si="1"/>
        <v>CREDIT</v>
      </c>
      <c r="Q13" s="8" t="str">
        <f t="shared" si="6"/>
        <v>Customer 1</v>
      </c>
      <c r="R13" s="8" t="str">
        <f t="shared" si="2"/>
        <v>10/09/2022</v>
      </c>
      <c r="S13" s="8" t="str">
        <f t="shared" si="3"/>
        <v>1500</v>
      </c>
    </row>
    <row r="14" spans="1:19" ht="15.75" thickBot="1">
      <c r="J14" s="10">
        <v>44843</v>
      </c>
      <c r="K14" s="11" t="s">
        <v>9</v>
      </c>
      <c r="L14" s="18">
        <v>750</v>
      </c>
      <c r="N14" s="8" t="b">
        <f t="shared" si="4"/>
        <v>0</v>
      </c>
      <c r="O14" s="8" t="str">
        <f t="shared" si="5"/>
        <v>PAYMENT</v>
      </c>
      <c r="P14" s="8" t="str">
        <f t="shared" si="1"/>
        <v>CREDIT</v>
      </c>
      <c r="Q14" s="8" t="str">
        <f t="shared" si="6"/>
        <v>Customer 2</v>
      </c>
      <c r="R14" s="8" t="str">
        <f t="shared" si="2"/>
        <v>10/09/2022</v>
      </c>
      <c r="S14" s="8" t="str">
        <f t="shared" si="3"/>
        <v>750</v>
      </c>
    </row>
    <row r="15" spans="1:19" ht="15.75" thickBot="1">
      <c r="J15" s="12" t="s">
        <v>21</v>
      </c>
      <c r="K15" s="13" t="s">
        <v>11</v>
      </c>
      <c r="L15" s="19">
        <v>750</v>
      </c>
      <c r="N15" s="8" t="b">
        <f t="shared" si="4"/>
        <v>0</v>
      </c>
      <c r="O15" s="8" t="str">
        <f t="shared" si="5"/>
        <v>PAYMENT</v>
      </c>
      <c r="P15" s="8" t="str">
        <f t="shared" si="1"/>
        <v>CREDIT</v>
      </c>
      <c r="Q15" s="8" t="str">
        <f t="shared" si="6"/>
        <v>Customer 3</v>
      </c>
      <c r="R15" s="8" t="str">
        <f t="shared" si="2"/>
        <v>9/14/22</v>
      </c>
      <c r="S15" s="8" t="str">
        <f t="shared" si="3"/>
        <v>750</v>
      </c>
    </row>
    <row r="16" spans="1:19" ht="15.75" thickBot="1">
      <c r="J16" s="14" t="s">
        <v>21</v>
      </c>
      <c r="K16" s="11" t="s">
        <v>14</v>
      </c>
      <c r="L16" s="18">
        <v>1000</v>
      </c>
      <c r="N16" s="8" t="b">
        <f t="shared" si="4"/>
        <v>1</v>
      </c>
      <c r="O16" s="1" t="s">
        <v>19</v>
      </c>
      <c r="P16" s="8" t="str">
        <f t="shared" si="1"/>
        <v>CREDIT</v>
      </c>
      <c r="R16" s="8" t="str">
        <f t="shared" si="2"/>
        <v>9/14/22</v>
      </c>
      <c r="S16" s="8" t="str">
        <f t="shared" si="3"/>
        <v>1000</v>
      </c>
    </row>
    <row r="17" spans="10:19" ht="15.75" thickBot="1">
      <c r="J17" s="12" t="s">
        <v>21</v>
      </c>
      <c r="K17" s="13" t="s">
        <v>22</v>
      </c>
      <c r="L17" s="19">
        <v>-10000</v>
      </c>
      <c r="N17" s="8" t="b">
        <f t="shared" si="4"/>
        <v>0</v>
      </c>
      <c r="O17" s="8" t="str">
        <f t="shared" ref="O17:O19" si="7">IF(L17&gt;0,"PAYMENT",IF(ISNUMBER(SEARCH("withdraw", K17)), "WITHDRAW", "LOAN"))</f>
        <v>LOAN</v>
      </c>
      <c r="P17" s="8" t="str">
        <f t="shared" si="1"/>
        <v>DEBIT</v>
      </c>
      <c r="Q17" s="8" t="str">
        <f t="shared" ref="Q17:Q19" si="8">IF(O17="PAYMENT",TRIM(SUBSTITUTE(K17, "Receive", "")),IF(O17="LOAN",TRIM(LEFT(K17, FIND("Renew", K17 &amp; "Renew") - 1)),""))</f>
        <v>Customer 4</v>
      </c>
      <c r="R17" s="8" t="str">
        <f t="shared" si="2"/>
        <v>9/14/22</v>
      </c>
      <c r="S17" s="8" t="str">
        <f t="shared" si="3"/>
        <v>10000</v>
      </c>
    </row>
    <row r="18" spans="10:19" ht="15.75" thickBot="1">
      <c r="J18" s="10" t="s">
        <v>23</v>
      </c>
      <c r="K18" s="11" t="s">
        <v>18</v>
      </c>
      <c r="L18" s="18">
        <v>1500</v>
      </c>
      <c r="N18" s="8" t="b">
        <f t="shared" si="4"/>
        <v>0</v>
      </c>
      <c r="O18" s="8" t="str">
        <f t="shared" si="7"/>
        <v>PAYMENT</v>
      </c>
      <c r="P18" s="8" t="str">
        <f t="shared" si="1"/>
        <v>CREDIT</v>
      </c>
      <c r="Q18" s="8" t="str">
        <f t="shared" si="8"/>
        <v>Customer 1</v>
      </c>
      <c r="R18" s="8" t="str">
        <f t="shared" si="2"/>
        <v>9/17/22</v>
      </c>
      <c r="S18" s="8" t="str">
        <f t="shared" si="3"/>
        <v>1500</v>
      </c>
    </row>
    <row r="19" spans="10:19" ht="15.75" thickBot="1">
      <c r="J19" s="12" t="s">
        <v>23</v>
      </c>
      <c r="K19" s="13" t="s">
        <v>9</v>
      </c>
      <c r="L19" s="19">
        <v>750</v>
      </c>
      <c r="N19" s="8" t="b">
        <f t="shared" si="4"/>
        <v>0</v>
      </c>
      <c r="O19" s="8" t="str">
        <f t="shared" si="7"/>
        <v>PAYMENT</v>
      </c>
      <c r="P19" s="8" t="str">
        <f t="shared" si="1"/>
        <v>CREDIT</v>
      </c>
      <c r="Q19" s="8" t="str">
        <f t="shared" si="8"/>
        <v>Customer 2</v>
      </c>
      <c r="R19" s="8" t="str">
        <f t="shared" si="2"/>
        <v>9/17/22</v>
      </c>
      <c r="S19" s="8" t="str">
        <f t="shared" si="3"/>
        <v>750</v>
      </c>
    </row>
    <row r="20" spans="10:19" ht="15.75" thickBot="1">
      <c r="J20" s="14" t="s">
        <v>24</v>
      </c>
      <c r="K20" s="11" t="s">
        <v>14</v>
      </c>
      <c r="L20" s="18">
        <v>10000</v>
      </c>
      <c r="N20" s="8" t="b">
        <f t="shared" si="4"/>
        <v>1</v>
      </c>
      <c r="O20" s="1" t="s">
        <v>19</v>
      </c>
      <c r="P20" s="8" t="str">
        <f t="shared" si="1"/>
        <v>CREDIT</v>
      </c>
      <c r="R20" s="8" t="str">
        <f t="shared" si="2"/>
        <v>9/19/22</v>
      </c>
      <c r="S20" s="8" t="str">
        <f t="shared" si="3"/>
        <v>10000</v>
      </c>
    </row>
    <row r="21" spans="10:19" ht="15.75" thickBot="1">
      <c r="J21" s="12" t="s">
        <v>24</v>
      </c>
      <c r="K21" s="13" t="s">
        <v>25</v>
      </c>
      <c r="L21" s="19">
        <v>-10000</v>
      </c>
      <c r="N21" s="8" t="b">
        <f t="shared" si="4"/>
        <v>0</v>
      </c>
      <c r="O21" s="8" t="str">
        <f t="shared" ref="O21:O31" si="9">IF(L21&gt;0,"PAYMENT",IF(ISNUMBER(SEARCH("withdraw", K21)), "WITHDRAW", "LOAN"))</f>
        <v>LOAN</v>
      </c>
      <c r="P21" s="8" t="str">
        <f t="shared" si="1"/>
        <v>DEBIT</v>
      </c>
      <c r="Q21" s="8" t="str">
        <f t="shared" ref="Q21:Q31" si="10">IF(O21="PAYMENT",TRIM(SUBSTITUTE(K21, "Receive", "")),IF(O21="LOAN",TRIM(LEFT(K21, FIND("Renew", K21 &amp; "Renew") - 1)),""))</f>
        <v>Customer 5</v>
      </c>
      <c r="R21" s="8" t="str">
        <f t="shared" si="2"/>
        <v>9/19/22</v>
      </c>
      <c r="S21" s="8" t="str">
        <f t="shared" si="3"/>
        <v>10000</v>
      </c>
    </row>
    <row r="22" spans="10:19" ht="15.75" thickBot="1">
      <c r="J22" s="10" t="s">
        <v>26</v>
      </c>
      <c r="K22" s="11" t="s">
        <v>11</v>
      </c>
      <c r="L22" s="18">
        <v>750</v>
      </c>
      <c r="N22" s="8" t="b">
        <f t="shared" si="4"/>
        <v>0</v>
      </c>
      <c r="O22" s="8" t="str">
        <f t="shared" si="9"/>
        <v>PAYMENT</v>
      </c>
      <c r="P22" s="8" t="str">
        <f t="shared" si="1"/>
        <v>CREDIT</v>
      </c>
      <c r="Q22" s="8" t="str">
        <f t="shared" si="10"/>
        <v>Customer 3</v>
      </c>
      <c r="R22" s="8" t="str">
        <f t="shared" si="2"/>
        <v>9/21/22</v>
      </c>
      <c r="S22" s="8" t="str">
        <f t="shared" si="3"/>
        <v>750</v>
      </c>
    </row>
    <row r="23" spans="10:19" ht="15.75" thickBot="1">
      <c r="J23" s="12" t="s">
        <v>27</v>
      </c>
      <c r="K23" s="13" t="s">
        <v>12</v>
      </c>
      <c r="L23" s="19">
        <v>1500</v>
      </c>
      <c r="N23" s="8" t="b">
        <f t="shared" si="4"/>
        <v>0</v>
      </c>
      <c r="O23" s="8" t="str">
        <f t="shared" si="9"/>
        <v>PAYMENT</v>
      </c>
      <c r="P23" s="8" t="str">
        <f t="shared" si="1"/>
        <v>CREDIT</v>
      </c>
      <c r="Q23" s="8" t="str">
        <f t="shared" si="10"/>
        <v>Customer 4</v>
      </c>
      <c r="R23" s="8" t="str">
        <f t="shared" si="2"/>
        <v>9/22/22</v>
      </c>
      <c r="S23" s="8" t="str">
        <f t="shared" si="3"/>
        <v>1500</v>
      </c>
    </row>
    <row r="24" spans="10:19" ht="15.75" thickBot="1">
      <c r="J24" s="10" t="s">
        <v>28</v>
      </c>
      <c r="K24" s="11" t="s">
        <v>18</v>
      </c>
      <c r="L24" s="18">
        <v>1500</v>
      </c>
      <c r="N24" s="8" t="b">
        <f t="shared" si="4"/>
        <v>0</v>
      </c>
      <c r="O24" s="8" t="str">
        <f t="shared" si="9"/>
        <v>PAYMENT</v>
      </c>
      <c r="P24" s="8" t="str">
        <f t="shared" si="1"/>
        <v>CREDIT</v>
      </c>
      <c r="Q24" s="8" t="str">
        <f t="shared" si="10"/>
        <v>Customer 1</v>
      </c>
      <c r="R24" s="8" t="str">
        <f t="shared" si="2"/>
        <v>9/24/22</v>
      </c>
      <c r="S24" s="8" t="str">
        <f t="shared" si="3"/>
        <v>1500</v>
      </c>
    </row>
    <row r="25" spans="10:19" ht="15.75" thickBot="1">
      <c r="J25" s="12" t="s">
        <v>28</v>
      </c>
      <c r="K25" s="13" t="s">
        <v>9</v>
      </c>
      <c r="L25" s="19">
        <v>750</v>
      </c>
      <c r="N25" s="8" t="b">
        <f t="shared" si="4"/>
        <v>0</v>
      </c>
      <c r="O25" s="8" t="str">
        <f t="shared" si="9"/>
        <v>PAYMENT</v>
      </c>
      <c r="P25" s="8" t="str">
        <f t="shared" si="1"/>
        <v>CREDIT</v>
      </c>
      <c r="Q25" s="8" t="str">
        <f t="shared" si="10"/>
        <v>Customer 2</v>
      </c>
      <c r="R25" s="8" t="str">
        <f t="shared" si="2"/>
        <v>9/24/22</v>
      </c>
      <c r="S25" s="8" t="str">
        <f t="shared" si="3"/>
        <v>750</v>
      </c>
    </row>
    <row r="26" spans="10:19" ht="15.75" thickBot="1">
      <c r="J26" s="10" t="s">
        <v>29</v>
      </c>
      <c r="K26" s="11" t="s">
        <v>10</v>
      </c>
      <c r="L26" s="18">
        <v>1500</v>
      </c>
      <c r="N26" s="8" t="b">
        <f t="shared" si="4"/>
        <v>0</v>
      </c>
      <c r="O26" s="8" t="str">
        <f t="shared" si="9"/>
        <v>PAYMENT</v>
      </c>
      <c r="P26" s="8" t="str">
        <f t="shared" si="1"/>
        <v>CREDIT</v>
      </c>
      <c r="Q26" s="8" t="str">
        <f t="shared" si="10"/>
        <v>Customer 5</v>
      </c>
      <c r="R26" s="8" t="str">
        <f t="shared" si="2"/>
        <v>9/26/22</v>
      </c>
      <c r="S26" s="8" t="str">
        <f t="shared" si="3"/>
        <v>1500</v>
      </c>
    </row>
    <row r="27" spans="10:19" ht="15.75" thickBot="1">
      <c r="J27" s="12" t="s">
        <v>30</v>
      </c>
      <c r="K27" s="13" t="s">
        <v>11</v>
      </c>
      <c r="L27" s="19">
        <v>750</v>
      </c>
      <c r="N27" s="8" t="b">
        <f t="shared" si="4"/>
        <v>0</v>
      </c>
      <c r="O27" s="8" t="str">
        <f t="shared" si="9"/>
        <v>PAYMENT</v>
      </c>
      <c r="P27" s="8" t="str">
        <f t="shared" si="1"/>
        <v>CREDIT</v>
      </c>
      <c r="Q27" s="8" t="str">
        <f t="shared" si="10"/>
        <v>Customer 3</v>
      </c>
      <c r="R27" s="8" t="str">
        <f t="shared" si="2"/>
        <v>9/28/22</v>
      </c>
      <c r="S27" s="8" t="str">
        <f t="shared" si="3"/>
        <v>750</v>
      </c>
    </row>
    <row r="28" spans="10:19" ht="15.75" thickBot="1">
      <c r="J28" s="10" t="s">
        <v>31</v>
      </c>
      <c r="K28" s="11" t="s">
        <v>12</v>
      </c>
      <c r="L28" s="18">
        <v>1500</v>
      </c>
      <c r="N28" s="8" t="b">
        <f t="shared" si="4"/>
        <v>0</v>
      </c>
      <c r="O28" s="8" t="str">
        <f t="shared" si="9"/>
        <v>PAYMENT</v>
      </c>
      <c r="P28" s="8" t="str">
        <f t="shared" si="1"/>
        <v>CREDIT</v>
      </c>
      <c r="Q28" s="8" t="str">
        <f t="shared" si="10"/>
        <v>Customer 4</v>
      </c>
      <c r="R28" s="8" t="str">
        <f t="shared" si="2"/>
        <v>9/29/22</v>
      </c>
      <c r="S28" s="8" t="str">
        <f t="shared" si="3"/>
        <v>1500</v>
      </c>
    </row>
    <row r="29" spans="10:19" ht="15.75" thickBot="1">
      <c r="J29" s="12" t="s">
        <v>31</v>
      </c>
      <c r="K29" s="13" t="s">
        <v>13</v>
      </c>
      <c r="L29" s="19">
        <v>-10000</v>
      </c>
      <c r="N29" s="8" t="b">
        <f t="shared" si="4"/>
        <v>0</v>
      </c>
      <c r="O29" s="8" t="str">
        <f t="shared" si="9"/>
        <v>LOAN</v>
      </c>
      <c r="P29" s="8" t="str">
        <f t="shared" si="1"/>
        <v>DEBIT</v>
      </c>
      <c r="Q29" s="8" t="str">
        <f t="shared" si="10"/>
        <v>Customer 6</v>
      </c>
      <c r="R29" s="8" t="str">
        <f t="shared" si="2"/>
        <v>9/29/22</v>
      </c>
      <c r="S29" s="8" t="str">
        <f t="shared" si="3"/>
        <v>10000</v>
      </c>
    </row>
    <row r="30" spans="10:19">
      <c r="J30" s="9">
        <v>44835</v>
      </c>
      <c r="K30" t="s">
        <v>18</v>
      </c>
      <c r="L30" s="28">
        <v>1500</v>
      </c>
      <c r="N30" s="8" t="b">
        <f t="shared" si="4"/>
        <v>0</v>
      </c>
      <c r="O30" s="8" t="str">
        <f t="shared" si="9"/>
        <v>PAYMENT</v>
      </c>
      <c r="P30" s="8" t="str">
        <f t="shared" si="1"/>
        <v>CREDIT</v>
      </c>
      <c r="Q30" s="8" t="str">
        <f t="shared" si="10"/>
        <v>Customer 1</v>
      </c>
      <c r="R30" s="8" t="str">
        <f t="shared" si="2"/>
        <v>10/01/2022</v>
      </c>
      <c r="S30" s="8" t="str">
        <f t="shared" si="3"/>
        <v>1500</v>
      </c>
    </row>
    <row r="31" spans="10:19">
      <c r="J31" s="9">
        <v>44835</v>
      </c>
      <c r="K31" t="s">
        <v>9</v>
      </c>
      <c r="L31" s="28">
        <v>2250</v>
      </c>
      <c r="N31" s="8" t="b">
        <f t="shared" si="4"/>
        <v>0</v>
      </c>
      <c r="O31" s="8" t="str">
        <f t="shared" si="9"/>
        <v>PAYMENT</v>
      </c>
      <c r="P31" s="8" t="str">
        <f t="shared" si="1"/>
        <v>CREDIT</v>
      </c>
      <c r="Q31" s="8" t="str">
        <f t="shared" si="10"/>
        <v>Customer 2</v>
      </c>
      <c r="R31" s="8" t="str">
        <f t="shared" si="2"/>
        <v>10/01/2022</v>
      </c>
      <c r="S31" s="8" t="str">
        <f t="shared" si="3"/>
        <v>2250</v>
      </c>
    </row>
    <row r="32" spans="10:19">
      <c r="J32" s="27">
        <v>44835</v>
      </c>
      <c r="K32" t="s">
        <v>14</v>
      </c>
      <c r="L32" s="28">
        <v>500</v>
      </c>
      <c r="N32" s="8" t="b">
        <f t="shared" si="4"/>
        <v>1</v>
      </c>
      <c r="O32" s="1" t="s">
        <v>19</v>
      </c>
      <c r="P32" s="8" t="str">
        <f t="shared" si="1"/>
        <v>CREDIT</v>
      </c>
      <c r="R32" s="8" t="str">
        <f t="shared" si="2"/>
        <v>10/01/2022</v>
      </c>
      <c r="S32" s="8" t="str">
        <f t="shared" si="3"/>
        <v>500</v>
      </c>
    </row>
    <row r="33" spans="10:19">
      <c r="J33" s="9">
        <v>44835</v>
      </c>
      <c r="K33" t="s">
        <v>33</v>
      </c>
      <c r="L33" s="28">
        <v>-10000</v>
      </c>
      <c r="N33" s="8" t="b">
        <f t="shared" si="4"/>
        <v>0</v>
      </c>
      <c r="O33" s="8" t="str">
        <f t="shared" ref="O33:O37" si="11">IF(L33&gt;0,"PAYMENT",IF(ISNUMBER(SEARCH("withdraw", K33)), "WITHDRAW", "LOAN"))</f>
        <v>LOAN</v>
      </c>
      <c r="P33" s="8" t="str">
        <f t="shared" si="1"/>
        <v>DEBIT</v>
      </c>
      <c r="Q33" s="8" t="str">
        <f t="shared" ref="Q33:Q37" si="12">IF(O33="PAYMENT",TRIM(SUBSTITUTE(K33, "Receive", "")),IF(O33="LOAN",TRIM(LEFT(K33, FIND("Renew", K33 &amp; "Renew") - 1)),""))</f>
        <v>Customer 2</v>
      </c>
      <c r="R33" s="8" t="str">
        <f t="shared" si="2"/>
        <v>10/01/2022</v>
      </c>
      <c r="S33" s="8" t="str">
        <f t="shared" si="3"/>
        <v>10000</v>
      </c>
    </row>
    <row r="34" spans="10:19">
      <c r="J34" s="9">
        <v>44837</v>
      </c>
      <c r="K34" t="s">
        <v>10</v>
      </c>
      <c r="L34" s="28">
        <v>1500</v>
      </c>
      <c r="N34" s="8" t="b">
        <f t="shared" si="4"/>
        <v>0</v>
      </c>
      <c r="O34" s="8" t="str">
        <f t="shared" si="11"/>
        <v>PAYMENT</v>
      </c>
      <c r="P34" s="8" t="str">
        <f t="shared" si="1"/>
        <v>CREDIT</v>
      </c>
      <c r="Q34" s="8" t="str">
        <f t="shared" si="12"/>
        <v>Customer 5</v>
      </c>
      <c r="R34" s="8" t="str">
        <f t="shared" si="2"/>
        <v>10/03/2022</v>
      </c>
      <c r="S34" s="8" t="str">
        <f t="shared" si="3"/>
        <v>1500</v>
      </c>
    </row>
    <row r="35" spans="10:19">
      <c r="J35" s="9">
        <v>44839</v>
      </c>
      <c r="K35" t="s">
        <v>11</v>
      </c>
      <c r="L35" s="28">
        <v>750</v>
      </c>
      <c r="N35" s="8" t="b">
        <f t="shared" si="4"/>
        <v>0</v>
      </c>
      <c r="O35" s="8" t="str">
        <f t="shared" si="11"/>
        <v>PAYMENT</v>
      </c>
      <c r="P35" s="8" t="str">
        <f t="shared" si="1"/>
        <v>CREDIT</v>
      </c>
      <c r="Q35" s="8" t="str">
        <f t="shared" si="12"/>
        <v>Customer 3</v>
      </c>
      <c r="R35" s="8" t="str">
        <f t="shared" si="2"/>
        <v>10/05/2022</v>
      </c>
      <c r="S35" s="8" t="str">
        <f t="shared" si="3"/>
        <v>750</v>
      </c>
    </row>
    <row r="36" spans="10:19">
      <c r="J36" s="9">
        <v>44840</v>
      </c>
      <c r="K36" t="s">
        <v>12</v>
      </c>
      <c r="L36" s="28">
        <v>1500</v>
      </c>
      <c r="N36" s="8" t="b">
        <f t="shared" si="4"/>
        <v>0</v>
      </c>
      <c r="O36" s="8" t="str">
        <f t="shared" si="11"/>
        <v>PAYMENT</v>
      </c>
      <c r="P36" s="8" t="str">
        <f t="shared" si="1"/>
        <v>CREDIT</v>
      </c>
      <c r="Q36" s="8" t="str">
        <f t="shared" si="12"/>
        <v>Customer 4</v>
      </c>
      <c r="R36" s="8" t="str">
        <f t="shared" si="2"/>
        <v>10/06/2022</v>
      </c>
      <c r="S36" s="8" t="str">
        <f t="shared" si="3"/>
        <v>1500</v>
      </c>
    </row>
    <row r="37" spans="10:19">
      <c r="J37" s="9">
        <v>44841</v>
      </c>
      <c r="K37" t="s">
        <v>34</v>
      </c>
      <c r="L37" s="28">
        <v>1500</v>
      </c>
      <c r="N37" s="8" t="b">
        <f t="shared" si="4"/>
        <v>0</v>
      </c>
      <c r="O37" s="8" t="str">
        <f t="shared" si="11"/>
        <v>PAYMENT</v>
      </c>
      <c r="P37" s="8" t="str">
        <f t="shared" si="1"/>
        <v>CREDIT</v>
      </c>
      <c r="Q37" s="8" t="str">
        <f t="shared" si="12"/>
        <v>Customer 6</v>
      </c>
      <c r="R37" s="8" t="str">
        <f t="shared" si="2"/>
        <v>10/07/2022</v>
      </c>
      <c r="S37" s="8" t="str">
        <f t="shared" si="3"/>
        <v>1500</v>
      </c>
    </row>
    <row r="38" spans="10:19">
      <c r="J38" s="27">
        <v>44841</v>
      </c>
      <c r="K38" t="s">
        <v>14</v>
      </c>
      <c r="L38" s="28">
        <v>10000</v>
      </c>
      <c r="N38" s="8" t="b">
        <f t="shared" si="4"/>
        <v>1</v>
      </c>
      <c r="O38" s="1" t="s">
        <v>19</v>
      </c>
      <c r="P38" s="8" t="str">
        <f t="shared" si="1"/>
        <v>CREDIT</v>
      </c>
      <c r="R38" s="8" t="str">
        <f t="shared" si="2"/>
        <v>10/07/2022</v>
      </c>
      <c r="S38" s="8" t="str">
        <f t="shared" si="3"/>
        <v>10000</v>
      </c>
    </row>
    <row r="39" spans="10:19">
      <c r="J39" s="9">
        <v>44841</v>
      </c>
      <c r="K39" t="s">
        <v>35</v>
      </c>
      <c r="L39" s="28">
        <v>-10000</v>
      </c>
      <c r="N39" s="8" t="b">
        <f t="shared" si="4"/>
        <v>0</v>
      </c>
      <c r="O39" s="8" t="str">
        <f t="shared" ref="O39:O43" si="13">IF(L39&gt;0,"PAYMENT",IF(ISNUMBER(SEARCH("withdraw", K39)), "WITHDRAW", "LOAN"))</f>
        <v>LOAN</v>
      </c>
      <c r="P39" s="8" t="str">
        <f t="shared" si="1"/>
        <v>DEBIT</v>
      </c>
      <c r="Q39" s="8" t="str">
        <f t="shared" ref="Q39:Q43" si="14">IF(O39="PAYMENT",TRIM(SUBSTITUTE(K39, "Receive", "")),IF(O39="LOAN",TRIM(LEFT(K39, FIND("Renew", K39 &amp; "Renew") - 1)),""))</f>
        <v>Customer 7</v>
      </c>
      <c r="R39" s="8" t="str">
        <f t="shared" si="2"/>
        <v>10/07/2022</v>
      </c>
      <c r="S39" s="8" t="str">
        <f t="shared" si="3"/>
        <v>10000</v>
      </c>
    </row>
    <row r="40" spans="10:19">
      <c r="J40" s="9">
        <v>44842</v>
      </c>
      <c r="K40" t="s">
        <v>18</v>
      </c>
      <c r="L40" s="28">
        <v>1500</v>
      </c>
      <c r="N40" s="8" t="b">
        <f t="shared" si="4"/>
        <v>0</v>
      </c>
      <c r="O40" s="8" t="str">
        <f t="shared" si="13"/>
        <v>PAYMENT</v>
      </c>
      <c r="P40" s="8" t="str">
        <f t="shared" si="1"/>
        <v>CREDIT</v>
      </c>
      <c r="Q40" s="8" t="str">
        <f t="shared" si="14"/>
        <v>Customer 1</v>
      </c>
      <c r="R40" s="8" t="str">
        <f t="shared" si="2"/>
        <v>10/08/2022</v>
      </c>
      <c r="S40" s="8" t="str">
        <f t="shared" si="3"/>
        <v>1500</v>
      </c>
    </row>
    <row r="41" spans="10:19">
      <c r="J41" s="9">
        <v>44842</v>
      </c>
      <c r="K41" t="s">
        <v>9</v>
      </c>
      <c r="L41" s="28">
        <v>1500</v>
      </c>
      <c r="N41" s="8" t="b">
        <f t="shared" si="4"/>
        <v>0</v>
      </c>
      <c r="O41" s="8" t="str">
        <f t="shared" si="13"/>
        <v>PAYMENT</v>
      </c>
      <c r="P41" s="8" t="str">
        <f t="shared" si="1"/>
        <v>CREDIT</v>
      </c>
      <c r="Q41" s="8" t="str">
        <f t="shared" si="14"/>
        <v>Customer 2</v>
      </c>
      <c r="R41" s="8" t="str">
        <f t="shared" si="2"/>
        <v>10/08/2022</v>
      </c>
      <c r="S41" s="8" t="str">
        <f t="shared" si="3"/>
        <v>1500</v>
      </c>
    </row>
    <row r="42" spans="10:19">
      <c r="J42" s="9">
        <v>44844</v>
      </c>
      <c r="K42" t="s">
        <v>10</v>
      </c>
      <c r="L42" s="28">
        <v>1500</v>
      </c>
      <c r="N42" s="8" t="b">
        <f t="shared" si="4"/>
        <v>0</v>
      </c>
      <c r="O42" s="8" t="str">
        <f t="shared" si="13"/>
        <v>PAYMENT</v>
      </c>
      <c r="P42" s="8" t="str">
        <f t="shared" si="1"/>
        <v>CREDIT</v>
      </c>
      <c r="Q42" s="8" t="str">
        <f t="shared" si="14"/>
        <v>Customer 5</v>
      </c>
      <c r="R42" s="8" t="str">
        <f t="shared" si="2"/>
        <v>10/10/2022</v>
      </c>
      <c r="S42" s="8" t="str">
        <f t="shared" si="3"/>
        <v>1500</v>
      </c>
    </row>
    <row r="43" spans="10:19">
      <c r="J43" s="9">
        <v>44846</v>
      </c>
      <c r="K43" t="s">
        <v>11</v>
      </c>
      <c r="L43" s="28">
        <v>1500</v>
      </c>
      <c r="N43" s="8" t="b">
        <f t="shared" si="4"/>
        <v>0</v>
      </c>
      <c r="O43" s="8" t="str">
        <f t="shared" si="13"/>
        <v>PAYMENT</v>
      </c>
      <c r="P43" s="8" t="str">
        <f t="shared" si="1"/>
        <v>CREDIT</v>
      </c>
      <c r="Q43" s="8" t="str">
        <f t="shared" si="14"/>
        <v>Customer 3</v>
      </c>
      <c r="R43" s="8" t="str">
        <f t="shared" si="2"/>
        <v>10/12/2022</v>
      </c>
      <c r="S43" s="8" t="str">
        <f t="shared" si="3"/>
        <v>1500</v>
      </c>
    </row>
    <row r="44" spans="10:19">
      <c r="J44" s="27">
        <v>44846</v>
      </c>
      <c r="K44" t="s">
        <v>14</v>
      </c>
      <c r="L44" s="28">
        <v>4000</v>
      </c>
      <c r="N44" s="8" t="b">
        <f t="shared" si="4"/>
        <v>1</v>
      </c>
      <c r="O44" s="1" t="s">
        <v>19</v>
      </c>
      <c r="P44" s="8" t="str">
        <f t="shared" si="1"/>
        <v>CREDIT</v>
      </c>
      <c r="R44" s="8" t="str">
        <f t="shared" si="2"/>
        <v>10/12/2022</v>
      </c>
      <c r="S44" s="8" t="str">
        <f t="shared" si="3"/>
        <v>4000</v>
      </c>
    </row>
    <row r="45" spans="10:19">
      <c r="J45" s="9">
        <v>44846</v>
      </c>
      <c r="K45" t="s">
        <v>36</v>
      </c>
      <c r="L45" s="28">
        <v>-10000</v>
      </c>
      <c r="N45" s="8" t="b">
        <f t="shared" si="4"/>
        <v>0</v>
      </c>
      <c r="O45" s="8" t="str">
        <f t="shared" ref="O45:O50" si="15">IF(L45&gt;0,"PAYMENT",IF(ISNUMBER(SEARCH("withdraw", K45)), "WITHDRAW", "LOAN"))</f>
        <v>LOAN</v>
      </c>
      <c r="P45" s="8" t="str">
        <f t="shared" si="1"/>
        <v>DEBIT</v>
      </c>
      <c r="Q45" s="8" t="str">
        <f t="shared" ref="Q45:Q50" si="16">IF(O45="PAYMENT",TRIM(SUBSTITUTE(K45, "Receive", "")),IF(O45="LOAN",TRIM(LEFT(K45, FIND("Renew", K45 &amp; "Renew") - 1)),""))</f>
        <v>Customer 3</v>
      </c>
      <c r="R45" s="8" t="str">
        <f t="shared" si="2"/>
        <v>10/12/2022</v>
      </c>
      <c r="S45" s="8" t="str">
        <f t="shared" si="3"/>
        <v>10000</v>
      </c>
    </row>
    <row r="46" spans="10:19">
      <c r="J46" s="9">
        <v>44847</v>
      </c>
      <c r="K46" t="s">
        <v>12</v>
      </c>
      <c r="L46" s="28">
        <v>1500</v>
      </c>
      <c r="N46" s="8" t="b">
        <f t="shared" si="4"/>
        <v>0</v>
      </c>
      <c r="O46" s="8" t="str">
        <f t="shared" si="15"/>
        <v>PAYMENT</v>
      </c>
      <c r="P46" s="8" t="str">
        <f t="shared" si="1"/>
        <v>CREDIT</v>
      </c>
      <c r="Q46" s="8" t="str">
        <f t="shared" si="16"/>
        <v>Customer 4</v>
      </c>
      <c r="R46" s="8" t="str">
        <f t="shared" si="2"/>
        <v>10/13/2022</v>
      </c>
      <c r="S46" s="8" t="str">
        <f t="shared" si="3"/>
        <v>1500</v>
      </c>
    </row>
    <row r="47" spans="10:19">
      <c r="J47" s="9">
        <v>44848</v>
      </c>
      <c r="K47" t="s">
        <v>34</v>
      </c>
      <c r="L47" s="28">
        <v>1500</v>
      </c>
      <c r="N47" s="8" t="b">
        <f t="shared" si="4"/>
        <v>0</v>
      </c>
      <c r="O47" s="8" t="str">
        <f t="shared" si="15"/>
        <v>PAYMENT</v>
      </c>
      <c r="P47" s="8" t="str">
        <f t="shared" si="1"/>
        <v>CREDIT</v>
      </c>
      <c r="Q47" s="8" t="str">
        <f t="shared" si="16"/>
        <v>Customer 6</v>
      </c>
      <c r="R47" s="8" t="str">
        <f t="shared" si="2"/>
        <v>10/14/2022</v>
      </c>
      <c r="S47" s="8" t="str">
        <f t="shared" si="3"/>
        <v>1500</v>
      </c>
    </row>
    <row r="48" spans="10:19">
      <c r="J48" s="9">
        <v>44848</v>
      </c>
      <c r="K48" t="s">
        <v>37</v>
      </c>
      <c r="L48" s="28">
        <v>1500</v>
      </c>
      <c r="N48" s="8" t="b">
        <f t="shared" si="4"/>
        <v>0</v>
      </c>
      <c r="O48" s="8" t="str">
        <f t="shared" si="15"/>
        <v>PAYMENT</v>
      </c>
      <c r="P48" s="8" t="str">
        <f t="shared" si="1"/>
        <v>CREDIT</v>
      </c>
      <c r="Q48" s="8" t="str">
        <f t="shared" si="16"/>
        <v>Customer 7</v>
      </c>
      <c r="R48" s="8" t="str">
        <f t="shared" si="2"/>
        <v>10/14/2022</v>
      </c>
      <c r="S48" s="8" t="str">
        <f t="shared" si="3"/>
        <v>1500</v>
      </c>
    </row>
    <row r="49" spans="10:19">
      <c r="J49" s="9">
        <v>44849</v>
      </c>
      <c r="K49" t="s">
        <v>18</v>
      </c>
      <c r="L49" s="28">
        <v>1500</v>
      </c>
      <c r="N49" s="8" t="b">
        <f t="shared" si="4"/>
        <v>0</v>
      </c>
      <c r="O49" s="8" t="str">
        <f t="shared" si="15"/>
        <v>PAYMENT</v>
      </c>
      <c r="P49" s="8" t="str">
        <f t="shared" si="1"/>
        <v>CREDIT</v>
      </c>
      <c r="Q49" s="8" t="str">
        <f t="shared" si="16"/>
        <v>Customer 1</v>
      </c>
      <c r="R49" s="8" t="str">
        <f t="shared" si="2"/>
        <v>10/15/2022</v>
      </c>
      <c r="S49" s="8" t="str">
        <f t="shared" si="3"/>
        <v>1500</v>
      </c>
    </row>
    <row r="50" spans="10:19">
      <c r="J50" s="9">
        <v>44849</v>
      </c>
      <c r="K50" t="s">
        <v>9</v>
      </c>
      <c r="L50" s="28">
        <v>1500</v>
      </c>
      <c r="N50" s="8" t="b">
        <f t="shared" si="4"/>
        <v>0</v>
      </c>
      <c r="O50" s="8" t="str">
        <f t="shared" si="15"/>
        <v>PAYMENT</v>
      </c>
      <c r="P50" s="8" t="str">
        <f t="shared" si="1"/>
        <v>CREDIT</v>
      </c>
      <c r="Q50" s="8" t="str">
        <f t="shared" si="16"/>
        <v>Customer 2</v>
      </c>
      <c r="R50" s="8" t="str">
        <f t="shared" si="2"/>
        <v>10/15/2022</v>
      </c>
      <c r="S50" s="8" t="str">
        <f t="shared" si="3"/>
        <v>1500</v>
      </c>
    </row>
    <row r="51" spans="10:19">
      <c r="J51" s="27">
        <v>44849</v>
      </c>
      <c r="K51" t="s">
        <v>14</v>
      </c>
      <c r="L51" s="28">
        <v>2500</v>
      </c>
      <c r="N51" s="8" t="b">
        <f t="shared" si="4"/>
        <v>1</v>
      </c>
      <c r="O51" s="1" t="s">
        <v>19</v>
      </c>
      <c r="P51" s="8" t="str">
        <f t="shared" si="1"/>
        <v>CREDIT</v>
      </c>
      <c r="R51" s="8" t="str">
        <f t="shared" si="2"/>
        <v>10/15/2022</v>
      </c>
      <c r="S51" s="8" t="str">
        <f t="shared" si="3"/>
        <v>2500</v>
      </c>
    </row>
    <row r="52" spans="10:19">
      <c r="J52" s="9">
        <v>44849</v>
      </c>
      <c r="K52" t="s">
        <v>38</v>
      </c>
      <c r="L52" s="28">
        <v>-10000</v>
      </c>
      <c r="N52" s="8" t="b">
        <f t="shared" si="4"/>
        <v>0</v>
      </c>
      <c r="O52" s="8" t="str">
        <f t="shared" ref="O52:O54" si="17">IF(L52&gt;0,"PAYMENT",IF(ISNUMBER(SEARCH("withdraw", K52)), "WITHDRAW", "LOAN"))</f>
        <v>LOAN</v>
      </c>
      <c r="P52" s="8" t="str">
        <f t="shared" si="1"/>
        <v>DEBIT</v>
      </c>
      <c r="Q52" s="8" t="str">
        <f t="shared" ref="Q52:Q54" si="18">IF(O52="PAYMENT",TRIM(SUBSTITUTE(K52, "Receive", "")),IF(O52="LOAN",TRIM(LEFT(K52, FIND("Renew", K52 &amp; "Renew") - 1)),""))</f>
        <v>Customer 1</v>
      </c>
      <c r="R52" s="8" t="str">
        <f t="shared" si="2"/>
        <v>10/15/2022</v>
      </c>
      <c r="S52" s="8" t="str">
        <f t="shared" si="3"/>
        <v>10000</v>
      </c>
    </row>
    <row r="53" spans="10:19">
      <c r="J53" s="9">
        <v>44851</v>
      </c>
      <c r="K53" t="s">
        <v>10</v>
      </c>
      <c r="L53" s="28">
        <v>1500</v>
      </c>
      <c r="N53" s="8" t="b">
        <f t="shared" si="4"/>
        <v>0</v>
      </c>
      <c r="O53" s="8" t="str">
        <f t="shared" si="17"/>
        <v>PAYMENT</v>
      </c>
      <c r="P53" s="8" t="str">
        <f t="shared" si="1"/>
        <v>CREDIT</v>
      </c>
      <c r="Q53" s="8" t="str">
        <f t="shared" si="18"/>
        <v>Customer 5</v>
      </c>
      <c r="R53" s="8" t="str">
        <f t="shared" si="2"/>
        <v>10/17/2022</v>
      </c>
      <c r="S53" s="8" t="str">
        <f t="shared" si="3"/>
        <v>1500</v>
      </c>
    </row>
    <row r="54" spans="10:19">
      <c r="J54" s="9">
        <v>44853</v>
      </c>
      <c r="K54" t="s">
        <v>11</v>
      </c>
      <c r="L54" s="28">
        <v>1500</v>
      </c>
      <c r="N54" s="8" t="b">
        <f t="shared" si="4"/>
        <v>0</v>
      </c>
      <c r="O54" s="8" t="str">
        <f t="shared" si="17"/>
        <v>PAYMENT</v>
      </c>
      <c r="P54" s="8" t="str">
        <f t="shared" si="1"/>
        <v>CREDIT</v>
      </c>
      <c r="Q54" s="8" t="str">
        <f t="shared" si="18"/>
        <v>Customer 3</v>
      </c>
      <c r="R54" s="8" t="str">
        <f t="shared" si="2"/>
        <v>10/19/2022</v>
      </c>
      <c r="S54" s="8" t="str">
        <f t="shared" si="3"/>
        <v>1500</v>
      </c>
    </row>
    <row r="55" spans="10:19">
      <c r="J55" s="27">
        <v>44853</v>
      </c>
      <c r="K55" t="s">
        <v>14</v>
      </c>
      <c r="L55" s="28">
        <v>7000</v>
      </c>
      <c r="N55" s="8" t="b">
        <f t="shared" si="4"/>
        <v>1</v>
      </c>
      <c r="O55" s="1" t="s">
        <v>19</v>
      </c>
      <c r="P55" s="8" t="str">
        <f t="shared" si="1"/>
        <v>CREDIT</v>
      </c>
      <c r="R55" s="8" t="str">
        <f t="shared" si="2"/>
        <v>10/19/2022</v>
      </c>
      <c r="S55" s="8" t="str">
        <f t="shared" si="3"/>
        <v>7000</v>
      </c>
    </row>
    <row r="56" spans="10:19">
      <c r="J56" s="9">
        <v>44853</v>
      </c>
      <c r="K56" t="s">
        <v>39</v>
      </c>
      <c r="L56" s="28">
        <v>-10000</v>
      </c>
      <c r="N56" s="8" t="b">
        <f t="shared" si="4"/>
        <v>0</v>
      </c>
      <c r="O56" s="8" t="str">
        <f t="shared" ref="O56:O119" si="19">IF(L56&gt;0,"PAYMENT",IF(ISNUMBER(SEARCH("withdraw", K56)), "WITHDRAW", "LOAN"))</f>
        <v>LOAN</v>
      </c>
      <c r="P56" s="8" t="str">
        <f t="shared" si="1"/>
        <v>DEBIT</v>
      </c>
      <c r="Q56" s="8" t="str">
        <f t="shared" ref="Q56:Q119" si="20">IF(O56="PAYMENT",TRIM(SUBSTITUTE(K56, "Receive", "")),IF(O56="LOAN",TRIM(LEFT(K56, FIND("Renew", K56 &amp; "Renew") - 1)),""))</f>
        <v>Customer 8</v>
      </c>
      <c r="R56" s="8" t="str">
        <f t="shared" si="2"/>
        <v>10/19/2022</v>
      </c>
      <c r="S56" s="8" t="str">
        <f t="shared" si="3"/>
        <v>10000</v>
      </c>
    </row>
    <row r="57" spans="10:19">
      <c r="J57" s="9">
        <v>44854</v>
      </c>
      <c r="K57" t="s">
        <v>12</v>
      </c>
      <c r="L57" s="28">
        <v>1500</v>
      </c>
      <c r="N57" s="8" t="b">
        <f t="shared" si="4"/>
        <v>0</v>
      </c>
      <c r="O57" s="8" t="str">
        <f t="shared" si="19"/>
        <v>PAYMENT</v>
      </c>
      <c r="P57" s="8" t="str">
        <f t="shared" si="1"/>
        <v>CREDIT</v>
      </c>
      <c r="Q57" s="8" t="str">
        <f t="shared" si="20"/>
        <v>Customer 4</v>
      </c>
      <c r="R57" s="8" t="str">
        <f t="shared" si="2"/>
        <v>10/20/2022</v>
      </c>
      <c r="S57" s="8" t="str">
        <f t="shared" si="3"/>
        <v>1500</v>
      </c>
    </row>
    <row r="58" spans="10:19">
      <c r="J58" s="9">
        <v>44855</v>
      </c>
      <c r="K58" t="s">
        <v>34</v>
      </c>
      <c r="L58" s="28">
        <v>1500</v>
      </c>
      <c r="N58" s="8" t="b">
        <f t="shared" si="4"/>
        <v>0</v>
      </c>
      <c r="O58" s="8" t="str">
        <f t="shared" si="19"/>
        <v>PAYMENT</v>
      </c>
      <c r="P58" s="8" t="str">
        <f t="shared" si="1"/>
        <v>CREDIT</v>
      </c>
      <c r="Q58" s="8" t="str">
        <f t="shared" si="20"/>
        <v>Customer 6</v>
      </c>
      <c r="R58" s="8" t="str">
        <f t="shared" si="2"/>
        <v>10/21/2022</v>
      </c>
      <c r="S58" s="8" t="str">
        <f t="shared" si="3"/>
        <v>1500</v>
      </c>
    </row>
    <row r="59" spans="10:19">
      <c r="J59" s="9">
        <v>44855</v>
      </c>
      <c r="K59" t="s">
        <v>37</v>
      </c>
      <c r="L59" s="28">
        <v>1500</v>
      </c>
      <c r="N59" s="8" t="b">
        <f t="shared" si="4"/>
        <v>0</v>
      </c>
      <c r="O59" s="8" t="str">
        <f t="shared" si="19"/>
        <v>PAYMENT</v>
      </c>
      <c r="P59" s="8" t="str">
        <f t="shared" si="1"/>
        <v>CREDIT</v>
      </c>
      <c r="Q59" s="8" t="str">
        <f t="shared" si="20"/>
        <v>Customer 7</v>
      </c>
      <c r="R59" s="8" t="str">
        <f t="shared" si="2"/>
        <v>10/21/2022</v>
      </c>
      <c r="S59" s="8" t="str">
        <f t="shared" si="3"/>
        <v>1500</v>
      </c>
    </row>
    <row r="60" spans="10:19">
      <c r="J60" s="9">
        <v>44855</v>
      </c>
      <c r="K60" t="s">
        <v>40</v>
      </c>
      <c r="L60" s="28">
        <v>-10000</v>
      </c>
      <c r="N60" s="8" t="b">
        <f t="shared" si="4"/>
        <v>0</v>
      </c>
      <c r="O60" s="8" t="str">
        <f t="shared" si="19"/>
        <v>LOAN</v>
      </c>
      <c r="P60" s="8" t="str">
        <f t="shared" si="1"/>
        <v>DEBIT</v>
      </c>
      <c r="Q60" s="8" t="str">
        <f t="shared" si="20"/>
        <v>Customer 9</v>
      </c>
      <c r="R60" s="8" t="str">
        <f t="shared" si="2"/>
        <v>10/21/2022</v>
      </c>
      <c r="S60" s="8" t="str">
        <f t="shared" si="3"/>
        <v>10000</v>
      </c>
    </row>
    <row r="61" spans="10:19">
      <c r="J61" s="9">
        <v>44856</v>
      </c>
      <c r="K61" t="s">
        <v>18</v>
      </c>
      <c r="L61" s="28">
        <v>1500</v>
      </c>
      <c r="N61" s="8" t="b">
        <f t="shared" si="4"/>
        <v>0</v>
      </c>
      <c r="O61" s="8" t="str">
        <f t="shared" si="19"/>
        <v>PAYMENT</v>
      </c>
      <c r="P61" s="8" t="str">
        <f t="shared" si="1"/>
        <v>CREDIT</v>
      </c>
      <c r="Q61" s="8" t="str">
        <f t="shared" si="20"/>
        <v>Customer 1</v>
      </c>
      <c r="R61" s="8" t="str">
        <f t="shared" si="2"/>
        <v>10/22/2022</v>
      </c>
      <c r="S61" s="8" t="str">
        <f t="shared" si="3"/>
        <v>1500</v>
      </c>
    </row>
    <row r="62" spans="10:19">
      <c r="J62" s="9">
        <v>44856</v>
      </c>
      <c r="K62" t="s">
        <v>9</v>
      </c>
      <c r="L62" s="28">
        <v>1500</v>
      </c>
      <c r="N62" s="8" t="b">
        <f t="shared" si="4"/>
        <v>0</v>
      </c>
      <c r="O62" s="8" t="str">
        <f t="shared" si="19"/>
        <v>PAYMENT</v>
      </c>
      <c r="P62" s="8" t="str">
        <f t="shared" si="1"/>
        <v>CREDIT</v>
      </c>
      <c r="Q62" s="8" t="str">
        <f t="shared" si="20"/>
        <v>Customer 2</v>
      </c>
      <c r="R62" s="8" t="str">
        <f t="shared" si="2"/>
        <v>10/22/2022</v>
      </c>
      <c r="S62" s="8" t="str">
        <f t="shared" si="3"/>
        <v>1500</v>
      </c>
    </row>
    <row r="63" spans="10:19">
      <c r="J63" s="9">
        <v>44856</v>
      </c>
      <c r="K63" t="s">
        <v>41</v>
      </c>
      <c r="L63" s="28">
        <v>-5000</v>
      </c>
      <c r="N63" s="8" t="b">
        <f t="shared" si="4"/>
        <v>0</v>
      </c>
      <c r="O63" s="8" t="str">
        <f t="shared" si="19"/>
        <v>LOAN</v>
      </c>
      <c r="P63" s="8" t="str">
        <f t="shared" si="1"/>
        <v>DEBIT</v>
      </c>
      <c r="Q63" s="8" t="str">
        <f t="shared" si="20"/>
        <v>Customer 10</v>
      </c>
      <c r="R63" s="8" t="str">
        <f t="shared" si="2"/>
        <v>10/22/2022</v>
      </c>
      <c r="S63" s="8" t="str">
        <f t="shared" si="3"/>
        <v>5000</v>
      </c>
    </row>
    <row r="64" spans="10:19">
      <c r="J64" s="9">
        <v>44858</v>
      </c>
      <c r="K64" t="s">
        <v>10</v>
      </c>
      <c r="L64" s="28">
        <v>1500</v>
      </c>
      <c r="N64" s="8" t="b">
        <f t="shared" si="4"/>
        <v>0</v>
      </c>
      <c r="O64" s="8" t="str">
        <f t="shared" si="19"/>
        <v>PAYMENT</v>
      </c>
      <c r="P64" s="8" t="str">
        <f t="shared" si="1"/>
        <v>CREDIT</v>
      </c>
      <c r="Q64" s="8" t="str">
        <f t="shared" si="20"/>
        <v>Customer 5</v>
      </c>
      <c r="R64" s="8" t="str">
        <f t="shared" si="2"/>
        <v>10/24/2022</v>
      </c>
      <c r="S64" s="8" t="str">
        <f t="shared" si="3"/>
        <v>1500</v>
      </c>
    </row>
    <row r="65" spans="10:19">
      <c r="J65" s="9">
        <v>44860</v>
      </c>
      <c r="K65" t="s">
        <v>11</v>
      </c>
      <c r="L65" s="28">
        <v>1500</v>
      </c>
      <c r="N65" s="8" t="b">
        <f t="shared" si="4"/>
        <v>0</v>
      </c>
      <c r="O65" s="8" t="str">
        <f t="shared" si="19"/>
        <v>PAYMENT</v>
      </c>
      <c r="P65" s="8" t="str">
        <f t="shared" si="1"/>
        <v>CREDIT</v>
      </c>
      <c r="Q65" s="8" t="str">
        <f t="shared" si="20"/>
        <v>Customer 3</v>
      </c>
      <c r="R65" s="8" t="str">
        <f t="shared" si="2"/>
        <v>10/26/2022</v>
      </c>
      <c r="S65" s="8" t="str">
        <f t="shared" si="3"/>
        <v>1500</v>
      </c>
    </row>
    <row r="66" spans="10:19">
      <c r="J66" s="9">
        <v>44860</v>
      </c>
      <c r="K66" t="s">
        <v>42</v>
      </c>
      <c r="L66" s="28">
        <v>1500</v>
      </c>
      <c r="N66" s="8" t="b">
        <f t="shared" si="4"/>
        <v>0</v>
      </c>
      <c r="O66" s="8" t="str">
        <f t="shared" si="19"/>
        <v>PAYMENT</v>
      </c>
      <c r="P66" s="8" t="str">
        <f t="shared" si="1"/>
        <v>CREDIT</v>
      </c>
      <c r="Q66" s="8" t="str">
        <f t="shared" si="20"/>
        <v>Customer 8</v>
      </c>
      <c r="R66" s="8" t="str">
        <f t="shared" si="2"/>
        <v>10/26/2022</v>
      </c>
      <c r="S66" s="8" t="str">
        <f t="shared" si="3"/>
        <v>1500</v>
      </c>
    </row>
    <row r="67" spans="10:19">
      <c r="J67" s="9">
        <v>44861</v>
      </c>
      <c r="K67" t="s">
        <v>12</v>
      </c>
      <c r="L67" s="28">
        <v>1500</v>
      </c>
      <c r="N67" s="8" t="b">
        <f t="shared" si="4"/>
        <v>0</v>
      </c>
      <c r="O67" s="8" t="str">
        <f t="shared" si="19"/>
        <v>PAYMENT</v>
      </c>
      <c r="P67" s="8" t="str">
        <f t="shared" ref="P67:P130" si="21">IF(L67&gt;0,"CREDIT","DEBIT")</f>
        <v>CREDIT</v>
      </c>
      <c r="Q67" s="8" t="str">
        <f t="shared" si="20"/>
        <v>Customer 4</v>
      </c>
      <c r="R67" s="8" t="str">
        <f t="shared" ref="R67:R130" si="22">TEXT(J67, "mm/dd/yyyy")</f>
        <v>10/27/2022</v>
      </c>
      <c r="S67" s="8" t="str">
        <f t="shared" ref="S67:S130" si="23">TEXT(ABS(L67), "0")</f>
        <v>1500</v>
      </c>
    </row>
    <row r="68" spans="10:19">
      <c r="J68" s="9">
        <v>44861</v>
      </c>
      <c r="K68" t="s">
        <v>43</v>
      </c>
      <c r="L68" s="28">
        <v>-10000</v>
      </c>
      <c r="N68" s="8" t="b">
        <f t="shared" ref="N68:N131" si="24">LEFT(K68,6)="invest"</f>
        <v>0</v>
      </c>
      <c r="O68" s="8" t="str">
        <f t="shared" si="19"/>
        <v>LOAN</v>
      </c>
      <c r="P68" s="8" t="str">
        <f t="shared" si="21"/>
        <v>DEBIT</v>
      </c>
      <c r="Q68" s="8" t="str">
        <f t="shared" si="20"/>
        <v>Customer 11</v>
      </c>
      <c r="R68" s="8" t="str">
        <f t="shared" si="22"/>
        <v>10/27/2022</v>
      </c>
      <c r="S68" s="8" t="str">
        <f t="shared" si="23"/>
        <v>10000</v>
      </c>
    </row>
    <row r="69" spans="10:19">
      <c r="J69" s="9">
        <v>44862</v>
      </c>
      <c r="K69" t="s">
        <v>34</v>
      </c>
      <c r="L69" s="28">
        <v>1500</v>
      </c>
      <c r="N69" s="8" t="b">
        <f t="shared" si="24"/>
        <v>0</v>
      </c>
      <c r="O69" s="8" t="str">
        <f t="shared" si="19"/>
        <v>PAYMENT</v>
      </c>
      <c r="P69" s="8" t="str">
        <f t="shared" si="21"/>
        <v>CREDIT</v>
      </c>
      <c r="Q69" s="8" t="str">
        <f t="shared" si="20"/>
        <v>Customer 6</v>
      </c>
      <c r="R69" s="8" t="str">
        <f t="shared" si="22"/>
        <v>10/28/2022</v>
      </c>
      <c r="S69" s="8" t="str">
        <f t="shared" si="23"/>
        <v>1500</v>
      </c>
    </row>
    <row r="70" spans="10:19">
      <c r="J70" s="9">
        <v>44862</v>
      </c>
      <c r="K70" t="s">
        <v>37</v>
      </c>
      <c r="L70" s="28">
        <v>1500</v>
      </c>
      <c r="N70" s="8" t="b">
        <f t="shared" si="24"/>
        <v>0</v>
      </c>
      <c r="O70" s="8" t="str">
        <f t="shared" si="19"/>
        <v>PAYMENT</v>
      </c>
      <c r="P70" s="8" t="str">
        <f t="shared" si="21"/>
        <v>CREDIT</v>
      </c>
      <c r="Q70" s="8" t="str">
        <f t="shared" si="20"/>
        <v>Customer 7</v>
      </c>
      <c r="R70" s="8" t="str">
        <f t="shared" si="22"/>
        <v>10/28/2022</v>
      </c>
      <c r="S70" s="8" t="str">
        <f t="shared" si="23"/>
        <v>1500</v>
      </c>
    </row>
    <row r="71" spans="10:19">
      <c r="J71" s="9">
        <v>44863</v>
      </c>
      <c r="K71" t="s">
        <v>18</v>
      </c>
      <c r="L71" s="28">
        <v>1500</v>
      </c>
      <c r="N71" s="8" t="b">
        <f t="shared" si="24"/>
        <v>0</v>
      </c>
      <c r="O71" s="8" t="str">
        <f t="shared" si="19"/>
        <v>PAYMENT</v>
      </c>
      <c r="P71" s="8" t="str">
        <f t="shared" si="21"/>
        <v>CREDIT</v>
      </c>
      <c r="Q71" s="8" t="str">
        <f t="shared" si="20"/>
        <v>Customer 1</v>
      </c>
      <c r="R71" s="8" t="str">
        <f t="shared" si="22"/>
        <v>10/29/2022</v>
      </c>
      <c r="S71" s="8" t="str">
        <f t="shared" si="23"/>
        <v>1500</v>
      </c>
    </row>
    <row r="72" spans="10:19">
      <c r="J72" s="9">
        <v>44863</v>
      </c>
      <c r="K72" t="s">
        <v>9</v>
      </c>
      <c r="L72" s="28">
        <v>1500</v>
      </c>
      <c r="N72" s="8" t="b">
        <f t="shared" si="24"/>
        <v>0</v>
      </c>
      <c r="O72" s="8" t="str">
        <f t="shared" si="19"/>
        <v>PAYMENT</v>
      </c>
      <c r="P72" s="8" t="str">
        <f t="shared" si="21"/>
        <v>CREDIT</v>
      </c>
      <c r="Q72" s="8" t="str">
        <f t="shared" si="20"/>
        <v>Customer 2</v>
      </c>
      <c r="R72" s="8" t="str">
        <f t="shared" si="22"/>
        <v>10/29/2022</v>
      </c>
      <c r="S72" s="8" t="str">
        <f t="shared" si="23"/>
        <v>1500</v>
      </c>
    </row>
    <row r="73" spans="10:19">
      <c r="J73" s="9">
        <v>44863</v>
      </c>
      <c r="K73" t="s">
        <v>44</v>
      </c>
      <c r="L73" s="28">
        <v>1500</v>
      </c>
      <c r="N73" s="8" t="b">
        <f t="shared" si="24"/>
        <v>0</v>
      </c>
      <c r="O73" s="8" t="str">
        <f t="shared" si="19"/>
        <v>PAYMENT</v>
      </c>
      <c r="P73" s="8" t="str">
        <f t="shared" si="21"/>
        <v>CREDIT</v>
      </c>
      <c r="Q73" s="8" t="str">
        <f t="shared" si="20"/>
        <v>Customer 9</v>
      </c>
      <c r="R73" s="8" t="str">
        <f t="shared" si="22"/>
        <v>10/29/2022</v>
      </c>
      <c r="S73" s="8" t="str">
        <f t="shared" si="23"/>
        <v>1500</v>
      </c>
    </row>
    <row r="74" spans="10:19">
      <c r="J74" s="9">
        <v>44864</v>
      </c>
      <c r="K74" t="s">
        <v>45</v>
      </c>
      <c r="L74" s="28">
        <v>750</v>
      </c>
      <c r="N74" s="8" t="b">
        <f t="shared" si="24"/>
        <v>0</v>
      </c>
      <c r="O74" s="8" t="str">
        <f t="shared" si="19"/>
        <v>PAYMENT</v>
      </c>
      <c r="P74" s="8" t="str">
        <f t="shared" si="21"/>
        <v>CREDIT</v>
      </c>
      <c r="Q74" s="8" t="str">
        <f t="shared" si="20"/>
        <v>Customer 10</v>
      </c>
      <c r="R74" s="8" t="str">
        <f t="shared" si="22"/>
        <v>10/30/2022</v>
      </c>
      <c r="S74" s="8" t="str">
        <f t="shared" si="23"/>
        <v>750</v>
      </c>
    </row>
    <row r="75" spans="10:19">
      <c r="J75" s="9">
        <v>44865</v>
      </c>
      <c r="K75" t="s">
        <v>10</v>
      </c>
      <c r="L75" s="28">
        <v>1500</v>
      </c>
      <c r="N75" s="8" t="b">
        <f t="shared" si="24"/>
        <v>0</v>
      </c>
      <c r="O75" s="8" t="str">
        <f t="shared" si="19"/>
        <v>PAYMENT</v>
      </c>
      <c r="P75" s="8" t="str">
        <f t="shared" si="21"/>
        <v>CREDIT</v>
      </c>
      <c r="Q75" s="8" t="str">
        <f t="shared" si="20"/>
        <v>Customer 5</v>
      </c>
      <c r="R75" s="8" t="str">
        <f t="shared" si="22"/>
        <v>10/31/2022</v>
      </c>
      <c r="S75" s="8" t="str">
        <f t="shared" si="23"/>
        <v>1500</v>
      </c>
    </row>
    <row r="76" spans="10:19">
      <c r="J76" s="20">
        <v>44867</v>
      </c>
      <c r="K76" s="21" t="s">
        <v>11</v>
      </c>
      <c r="L76" s="22">
        <v>1500</v>
      </c>
      <c r="N76" s="8" t="b">
        <f t="shared" si="24"/>
        <v>0</v>
      </c>
      <c r="O76" s="8" t="str">
        <f t="shared" si="19"/>
        <v>PAYMENT</v>
      </c>
      <c r="P76" s="8" t="str">
        <f t="shared" si="21"/>
        <v>CREDIT</v>
      </c>
      <c r="Q76" s="8" t="str">
        <f t="shared" si="20"/>
        <v>Customer 3</v>
      </c>
      <c r="R76" s="8" t="str">
        <f t="shared" si="22"/>
        <v>11/02/2022</v>
      </c>
      <c r="S76" s="8" t="str">
        <f t="shared" si="23"/>
        <v>1500</v>
      </c>
    </row>
    <row r="77" spans="10:19">
      <c r="J77" s="29">
        <v>44867</v>
      </c>
      <c r="K77" s="30" t="s">
        <v>12</v>
      </c>
      <c r="L77" s="31">
        <v>3000</v>
      </c>
      <c r="N77" s="8" t="b">
        <f t="shared" si="24"/>
        <v>0</v>
      </c>
      <c r="O77" s="8" t="str">
        <f t="shared" si="19"/>
        <v>PAYMENT</v>
      </c>
      <c r="P77" s="8" t="str">
        <f t="shared" si="21"/>
        <v>CREDIT</v>
      </c>
      <c r="Q77" s="8" t="str">
        <f t="shared" si="20"/>
        <v>Customer 4</v>
      </c>
      <c r="R77" s="8" t="str">
        <f t="shared" si="22"/>
        <v>11/02/2022</v>
      </c>
      <c r="S77" s="8" t="str">
        <f t="shared" si="23"/>
        <v>3000</v>
      </c>
    </row>
    <row r="78" spans="10:19">
      <c r="J78" s="20">
        <v>44867</v>
      </c>
      <c r="K78" s="21" t="s">
        <v>69</v>
      </c>
      <c r="L78" s="22">
        <v>-15000</v>
      </c>
      <c r="N78" s="8" t="b">
        <f t="shared" si="24"/>
        <v>0</v>
      </c>
      <c r="O78" s="8" t="str">
        <f t="shared" si="19"/>
        <v>LOAN</v>
      </c>
      <c r="P78" s="8" t="str">
        <f t="shared" si="21"/>
        <v>DEBIT</v>
      </c>
      <c r="Q78" s="8" t="str">
        <f t="shared" si="20"/>
        <v>Customer 4</v>
      </c>
      <c r="R78" s="8" t="str">
        <f t="shared" si="22"/>
        <v>11/02/2022</v>
      </c>
      <c r="S78" s="8" t="str">
        <f t="shared" si="23"/>
        <v>15000</v>
      </c>
    </row>
    <row r="79" spans="10:19">
      <c r="J79" s="29">
        <v>44868</v>
      </c>
      <c r="K79" s="30" t="s">
        <v>42</v>
      </c>
      <c r="L79" s="31">
        <v>1500</v>
      </c>
      <c r="N79" s="8" t="b">
        <f t="shared" si="24"/>
        <v>0</v>
      </c>
      <c r="O79" s="8" t="str">
        <f t="shared" si="19"/>
        <v>PAYMENT</v>
      </c>
      <c r="P79" s="8" t="str">
        <f t="shared" si="21"/>
        <v>CREDIT</v>
      </c>
      <c r="Q79" s="8" t="str">
        <f t="shared" si="20"/>
        <v>Customer 8</v>
      </c>
      <c r="R79" s="8" t="str">
        <f t="shared" si="22"/>
        <v>11/03/2022</v>
      </c>
      <c r="S79" s="8" t="str">
        <f t="shared" si="23"/>
        <v>1500</v>
      </c>
    </row>
    <row r="80" spans="10:19">
      <c r="J80" s="20">
        <v>44869</v>
      </c>
      <c r="K80" s="21" t="s">
        <v>34</v>
      </c>
      <c r="L80" s="22">
        <v>1500</v>
      </c>
      <c r="N80" s="8" t="b">
        <f t="shared" si="24"/>
        <v>0</v>
      </c>
      <c r="O80" s="8" t="str">
        <f t="shared" si="19"/>
        <v>PAYMENT</v>
      </c>
      <c r="P80" s="8" t="str">
        <f t="shared" si="21"/>
        <v>CREDIT</v>
      </c>
      <c r="Q80" s="8" t="str">
        <f t="shared" si="20"/>
        <v>Customer 6</v>
      </c>
      <c r="R80" s="8" t="str">
        <f t="shared" si="22"/>
        <v>11/04/2022</v>
      </c>
      <c r="S80" s="8" t="str">
        <f t="shared" si="23"/>
        <v>1500</v>
      </c>
    </row>
    <row r="81" spans="10:19">
      <c r="J81" s="29">
        <v>44869</v>
      </c>
      <c r="K81" s="30" t="s">
        <v>37</v>
      </c>
      <c r="L81" s="31">
        <v>1500</v>
      </c>
      <c r="N81" s="8" t="b">
        <f t="shared" si="24"/>
        <v>0</v>
      </c>
      <c r="O81" s="8" t="str">
        <f t="shared" si="19"/>
        <v>PAYMENT</v>
      </c>
      <c r="P81" s="8" t="str">
        <f t="shared" si="21"/>
        <v>CREDIT</v>
      </c>
      <c r="Q81" s="8" t="str">
        <f t="shared" si="20"/>
        <v>Customer 7</v>
      </c>
      <c r="R81" s="8" t="str">
        <f t="shared" si="22"/>
        <v>11/04/2022</v>
      </c>
      <c r="S81" s="8" t="str">
        <f t="shared" si="23"/>
        <v>1500</v>
      </c>
    </row>
    <row r="82" spans="10:19">
      <c r="J82" s="20">
        <v>44869</v>
      </c>
      <c r="K82" s="21" t="s">
        <v>108</v>
      </c>
      <c r="L82" s="22">
        <v>1500</v>
      </c>
      <c r="N82" s="8" t="b">
        <f t="shared" si="24"/>
        <v>0</v>
      </c>
      <c r="O82" s="8" t="str">
        <f t="shared" si="19"/>
        <v>PAYMENT</v>
      </c>
      <c r="P82" s="8" t="str">
        <f t="shared" si="21"/>
        <v>CREDIT</v>
      </c>
      <c r="Q82" s="8" t="str">
        <f t="shared" si="20"/>
        <v>Customer 11</v>
      </c>
      <c r="R82" s="8" t="str">
        <f t="shared" si="22"/>
        <v>11/04/2022</v>
      </c>
      <c r="S82" s="8" t="str">
        <f t="shared" si="23"/>
        <v>1500</v>
      </c>
    </row>
    <row r="83" spans="10:19">
      <c r="J83" s="29">
        <v>44870</v>
      </c>
      <c r="K83" s="30" t="s">
        <v>18</v>
      </c>
      <c r="L83" s="31">
        <v>1500</v>
      </c>
      <c r="N83" s="8" t="b">
        <f t="shared" si="24"/>
        <v>0</v>
      </c>
      <c r="O83" s="8" t="str">
        <f t="shared" si="19"/>
        <v>PAYMENT</v>
      </c>
      <c r="P83" s="8" t="str">
        <f t="shared" si="21"/>
        <v>CREDIT</v>
      </c>
      <c r="Q83" s="8" t="str">
        <f t="shared" si="20"/>
        <v>Customer 1</v>
      </c>
      <c r="R83" s="8" t="str">
        <f t="shared" si="22"/>
        <v>11/05/2022</v>
      </c>
      <c r="S83" s="8" t="str">
        <f t="shared" si="23"/>
        <v>1500</v>
      </c>
    </row>
    <row r="84" spans="10:19">
      <c r="J84" s="20">
        <v>44870</v>
      </c>
      <c r="K84" s="21" t="s">
        <v>9</v>
      </c>
      <c r="L84" s="22">
        <v>1500</v>
      </c>
      <c r="N84" s="8" t="b">
        <f t="shared" si="24"/>
        <v>0</v>
      </c>
      <c r="O84" s="8" t="str">
        <f t="shared" si="19"/>
        <v>PAYMENT</v>
      </c>
      <c r="P84" s="8" t="str">
        <f t="shared" si="21"/>
        <v>CREDIT</v>
      </c>
      <c r="Q84" s="8" t="str">
        <f t="shared" si="20"/>
        <v>Customer 2</v>
      </c>
      <c r="R84" s="8" t="str">
        <f t="shared" si="22"/>
        <v>11/05/2022</v>
      </c>
      <c r="S84" s="8" t="str">
        <f t="shared" si="23"/>
        <v>1500</v>
      </c>
    </row>
    <row r="85" spans="10:19">
      <c r="J85" s="29">
        <v>44870</v>
      </c>
      <c r="K85" s="30" t="s">
        <v>44</v>
      </c>
      <c r="L85" s="31">
        <v>1500</v>
      </c>
      <c r="N85" s="8" t="b">
        <f t="shared" si="24"/>
        <v>0</v>
      </c>
      <c r="O85" s="8" t="str">
        <f t="shared" si="19"/>
        <v>PAYMENT</v>
      </c>
      <c r="P85" s="8" t="str">
        <f t="shared" si="21"/>
        <v>CREDIT</v>
      </c>
      <c r="Q85" s="8" t="str">
        <f t="shared" si="20"/>
        <v>Customer 9</v>
      </c>
      <c r="R85" s="8" t="str">
        <f t="shared" si="22"/>
        <v>11/05/2022</v>
      </c>
      <c r="S85" s="8" t="str">
        <f t="shared" si="23"/>
        <v>1500</v>
      </c>
    </row>
    <row r="86" spans="10:19">
      <c r="J86" s="20">
        <v>44871</v>
      </c>
      <c r="K86" s="21" t="s">
        <v>45</v>
      </c>
      <c r="L86" s="22">
        <v>750</v>
      </c>
      <c r="N86" s="8" t="b">
        <f t="shared" si="24"/>
        <v>0</v>
      </c>
      <c r="O86" s="8" t="str">
        <f t="shared" si="19"/>
        <v>PAYMENT</v>
      </c>
      <c r="P86" s="8" t="str">
        <f t="shared" si="21"/>
        <v>CREDIT</v>
      </c>
      <c r="Q86" s="8" t="str">
        <f t="shared" si="20"/>
        <v>Customer 10</v>
      </c>
      <c r="R86" s="8" t="str">
        <f t="shared" si="22"/>
        <v>11/06/2022</v>
      </c>
      <c r="S86" s="8" t="str">
        <f t="shared" si="23"/>
        <v>750</v>
      </c>
    </row>
    <row r="87" spans="10:19">
      <c r="J87" s="29">
        <v>44872</v>
      </c>
      <c r="K87" s="30" t="s">
        <v>10</v>
      </c>
      <c r="L87" s="31">
        <v>3000</v>
      </c>
      <c r="N87" s="8" t="b">
        <f t="shared" si="24"/>
        <v>0</v>
      </c>
      <c r="O87" s="8" t="str">
        <f t="shared" si="19"/>
        <v>PAYMENT</v>
      </c>
      <c r="P87" s="8" t="str">
        <f t="shared" si="21"/>
        <v>CREDIT</v>
      </c>
      <c r="Q87" s="8" t="str">
        <f t="shared" si="20"/>
        <v>Customer 5</v>
      </c>
      <c r="R87" s="8" t="str">
        <f t="shared" si="22"/>
        <v>11/07/2022</v>
      </c>
      <c r="S87" s="8" t="str">
        <f t="shared" si="23"/>
        <v>3000</v>
      </c>
    </row>
    <row r="88" spans="10:19">
      <c r="J88" s="20">
        <v>44872</v>
      </c>
      <c r="K88" s="21" t="s">
        <v>76</v>
      </c>
      <c r="L88" s="26">
        <v>-20000</v>
      </c>
      <c r="N88" s="8" t="b">
        <f t="shared" si="24"/>
        <v>0</v>
      </c>
      <c r="O88" s="8" t="str">
        <f t="shared" si="19"/>
        <v>LOAN</v>
      </c>
      <c r="P88" s="8" t="str">
        <f t="shared" si="21"/>
        <v>DEBIT</v>
      </c>
      <c r="Q88" s="8" t="str">
        <f t="shared" si="20"/>
        <v>Customer 5</v>
      </c>
      <c r="R88" s="8" t="str">
        <f t="shared" si="22"/>
        <v>11/07/2022</v>
      </c>
      <c r="S88" s="8" t="str">
        <f t="shared" si="23"/>
        <v>20000</v>
      </c>
    </row>
    <row r="89" spans="10:19">
      <c r="J89" s="29">
        <v>44874</v>
      </c>
      <c r="K89" s="30" t="s">
        <v>11</v>
      </c>
      <c r="L89" s="31">
        <v>1500</v>
      </c>
      <c r="N89" s="8" t="b">
        <f t="shared" si="24"/>
        <v>0</v>
      </c>
      <c r="O89" s="8" t="str">
        <f t="shared" si="19"/>
        <v>PAYMENT</v>
      </c>
      <c r="P89" s="8" t="str">
        <f t="shared" si="21"/>
        <v>CREDIT</v>
      </c>
      <c r="Q89" s="8" t="str">
        <f t="shared" si="20"/>
        <v>Customer 3</v>
      </c>
      <c r="R89" s="8" t="str">
        <f t="shared" si="22"/>
        <v>11/09/2022</v>
      </c>
      <c r="S89" s="8" t="str">
        <f t="shared" si="23"/>
        <v>1500</v>
      </c>
    </row>
    <row r="90" spans="10:19">
      <c r="J90" s="20">
        <v>44874</v>
      </c>
      <c r="K90" s="21" t="s">
        <v>42</v>
      </c>
      <c r="L90" s="22">
        <v>1500</v>
      </c>
      <c r="N90" s="8" t="b">
        <f t="shared" si="24"/>
        <v>0</v>
      </c>
      <c r="O90" s="8" t="str">
        <f t="shared" si="19"/>
        <v>PAYMENT</v>
      </c>
      <c r="P90" s="8" t="str">
        <f t="shared" si="21"/>
        <v>CREDIT</v>
      </c>
      <c r="Q90" s="8" t="str">
        <f t="shared" si="20"/>
        <v>Customer 8</v>
      </c>
      <c r="R90" s="8" t="str">
        <f t="shared" si="22"/>
        <v>11/09/2022</v>
      </c>
      <c r="S90" s="8" t="str">
        <f t="shared" si="23"/>
        <v>1500</v>
      </c>
    </row>
    <row r="91" spans="10:19">
      <c r="J91" s="29">
        <v>44875</v>
      </c>
      <c r="K91" s="30" t="s">
        <v>12</v>
      </c>
      <c r="L91" s="31">
        <v>2250</v>
      </c>
      <c r="N91" s="8" t="b">
        <f t="shared" si="24"/>
        <v>0</v>
      </c>
      <c r="O91" s="8" t="str">
        <f t="shared" si="19"/>
        <v>PAYMENT</v>
      </c>
      <c r="P91" s="8" t="str">
        <f t="shared" si="21"/>
        <v>CREDIT</v>
      </c>
      <c r="Q91" s="8" t="str">
        <f t="shared" si="20"/>
        <v>Customer 4</v>
      </c>
      <c r="R91" s="8" t="str">
        <f t="shared" si="22"/>
        <v>11/10/2022</v>
      </c>
      <c r="S91" s="8" t="str">
        <f t="shared" si="23"/>
        <v>2250</v>
      </c>
    </row>
    <row r="92" spans="10:19">
      <c r="J92" s="20">
        <v>44876</v>
      </c>
      <c r="K92" s="21" t="s">
        <v>34</v>
      </c>
      <c r="L92" s="22">
        <v>1500</v>
      </c>
      <c r="N92" s="8" t="b">
        <f t="shared" si="24"/>
        <v>0</v>
      </c>
      <c r="O92" s="8" t="str">
        <f t="shared" si="19"/>
        <v>PAYMENT</v>
      </c>
      <c r="P92" s="8" t="str">
        <f t="shared" si="21"/>
        <v>CREDIT</v>
      </c>
      <c r="Q92" s="8" t="str">
        <f t="shared" si="20"/>
        <v>Customer 6</v>
      </c>
      <c r="R92" s="8" t="str">
        <f t="shared" si="22"/>
        <v>11/11/2022</v>
      </c>
      <c r="S92" s="8" t="str">
        <f t="shared" si="23"/>
        <v>1500</v>
      </c>
    </row>
    <row r="93" spans="10:19">
      <c r="J93" s="29">
        <v>44876</v>
      </c>
      <c r="K93" s="30" t="s">
        <v>37</v>
      </c>
      <c r="L93" s="31">
        <v>1500</v>
      </c>
      <c r="N93" s="8" t="b">
        <f t="shared" si="24"/>
        <v>0</v>
      </c>
      <c r="O93" s="8" t="str">
        <f t="shared" si="19"/>
        <v>PAYMENT</v>
      </c>
      <c r="P93" s="8" t="str">
        <f t="shared" si="21"/>
        <v>CREDIT</v>
      </c>
      <c r="Q93" s="8" t="str">
        <f t="shared" si="20"/>
        <v>Customer 7</v>
      </c>
      <c r="R93" s="8" t="str">
        <f t="shared" si="22"/>
        <v>11/11/2022</v>
      </c>
      <c r="S93" s="8" t="str">
        <f t="shared" si="23"/>
        <v>1500</v>
      </c>
    </row>
    <row r="94" spans="10:19">
      <c r="J94" s="20">
        <v>44876</v>
      </c>
      <c r="K94" s="21" t="s">
        <v>108</v>
      </c>
      <c r="L94" s="22">
        <v>1500</v>
      </c>
      <c r="N94" s="8" t="b">
        <f t="shared" si="24"/>
        <v>0</v>
      </c>
      <c r="O94" s="8" t="str">
        <f t="shared" si="19"/>
        <v>PAYMENT</v>
      </c>
      <c r="P94" s="8" t="str">
        <f t="shared" si="21"/>
        <v>CREDIT</v>
      </c>
      <c r="Q94" s="8" t="str">
        <f t="shared" si="20"/>
        <v>Customer 11</v>
      </c>
      <c r="R94" s="8" t="str">
        <f t="shared" si="22"/>
        <v>11/11/2022</v>
      </c>
      <c r="S94" s="8" t="str">
        <f t="shared" si="23"/>
        <v>1500</v>
      </c>
    </row>
    <row r="95" spans="10:19">
      <c r="J95" s="29">
        <v>44877</v>
      </c>
      <c r="K95" s="30" t="s">
        <v>18</v>
      </c>
      <c r="L95" s="31">
        <v>1500</v>
      </c>
      <c r="N95" s="8" t="b">
        <f t="shared" si="24"/>
        <v>0</v>
      </c>
      <c r="O95" s="8" t="str">
        <f t="shared" si="19"/>
        <v>PAYMENT</v>
      </c>
      <c r="P95" s="8" t="str">
        <f t="shared" si="21"/>
        <v>CREDIT</v>
      </c>
      <c r="Q95" s="8" t="str">
        <f t="shared" si="20"/>
        <v>Customer 1</v>
      </c>
      <c r="R95" s="8" t="str">
        <f t="shared" si="22"/>
        <v>11/12/2022</v>
      </c>
      <c r="S95" s="8" t="str">
        <f t="shared" si="23"/>
        <v>1500</v>
      </c>
    </row>
    <row r="96" spans="10:19">
      <c r="J96" s="20">
        <v>44877</v>
      </c>
      <c r="K96" s="21" t="s">
        <v>9</v>
      </c>
      <c r="L96" s="22">
        <v>1500</v>
      </c>
      <c r="N96" s="8" t="b">
        <f t="shared" si="24"/>
        <v>0</v>
      </c>
      <c r="O96" s="8" t="str">
        <f t="shared" si="19"/>
        <v>PAYMENT</v>
      </c>
      <c r="P96" s="8" t="str">
        <f t="shared" si="21"/>
        <v>CREDIT</v>
      </c>
      <c r="Q96" s="8" t="str">
        <f t="shared" si="20"/>
        <v>Customer 2</v>
      </c>
      <c r="R96" s="8" t="str">
        <f t="shared" si="22"/>
        <v>11/12/2022</v>
      </c>
      <c r="S96" s="8" t="str">
        <f t="shared" si="23"/>
        <v>1500</v>
      </c>
    </row>
    <row r="97" spans="10:19">
      <c r="J97" s="29">
        <v>44877</v>
      </c>
      <c r="K97" s="30" t="s">
        <v>44</v>
      </c>
      <c r="L97" s="31">
        <v>1500</v>
      </c>
      <c r="N97" s="8" t="b">
        <f t="shared" si="24"/>
        <v>0</v>
      </c>
      <c r="O97" s="8" t="str">
        <f t="shared" si="19"/>
        <v>PAYMENT</v>
      </c>
      <c r="P97" s="8" t="str">
        <f t="shared" si="21"/>
        <v>CREDIT</v>
      </c>
      <c r="Q97" s="8" t="str">
        <f t="shared" si="20"/>
        <v>Customer 9</v>
      </c>
      <c r="R97" s="8" t="str">
        <f t="shared" si="22"/>
        <v>11/12/2022</v>
      </c>
      <c r="S97" s="8" t="str">
        <f t="shared" si="23"/>
        <v>1500</v>
      </c>
    </row>
    <row r="98" spans="10:19">
      <c r="J98" s="20">
        <v>44878</v>
      </c>
      <c r="K98" s="21" t="s">
        <v>45</v>
      </c>
      <c r="L98" s="22">
        <v>750</v>
      </c>
      <c r="N98" s="8" t="b">
        <f t="shared" si="24"/>
        <v>0</v>
      </c>
      <c r="O98" s="8" t="str">
        <f t="shared" si="19"/>
        <v>PAYMENT</v>
      </c>
      <c r="P98" s="8" t="str">
        <f t="shared" si="21"/>
        <v>CREDIT</v>
      </c>
      <c r="Q98" s="8" t="str">
        <f t="shared" si="20"/>
        <v>Customer 10</v>
      </c>
      <c r="R98" s="8" t="str">
        <f t="shared" si="22"/>
        <v>11/13/2022</v>
      </c>
      <c r="S98" s="8" t="str">
        <f t="shared" si="23"/>
        <v>750</v>
      </c>
    </row>
    <row r="99" spans="10:19">
      <c r="J99" s="29">
        <v>44879</v>
      </c>
      <c r="K99" s="30" t="s">
        <v>10</v>
      </c>
      <c r="L99" s="31">
        <v>1500</v>
      </c>
      <c r="N99" s="8" t="b">
        <f t="shared" si="24"/>
        <v>0</v>
      </c>
      <c r="O99" s="8" t="str">
        <f t="shared" si="19"/>
        <v>PAYMENT</v>
      </c>
      <c r="P99" s="8" t="str">
        <f t="shared" si="21"/>
        <v>CREDIT</v>
      </c>
      <c r="Q99" s="8" t="str">
        <f t="shared" si="20"/>
        <v>Customer 5</v>
      </c>
      <c r="R99" s="8" t="str">
        <f t="shared" si="22"/>
        <v>11/14/2022</v>
      </c>
      <c r="S99" s="8" t="str">
        <f t="shared" si="23"/>
        <v>1500</v>
      </c>
    </row>
    <row r="100" spans="10:19">
      <c r="J100" s="20">
        <v>44881</v>
      </c>
      <c r="K100" s="21" t="s">
        <v>11</v>
      </c>
      <c r="L100" s="22">
        <v>1500</v>
      </c>
      <c r="N100" s="8" t="b">
        <f t="shared" si="24"/>
        <v>0</v>
      </c>
      <c r="O100" s="8" t="str">
        <f t="shared" si="19"/>
        <v>PAYMENT</v>
      </c>
      <c r="P100" s="8" t="str">
        <f t="shared" si="21"/>
        <v>CREDIT</v>
      </c>
      <c r="Q100" s="8" t="str">
        <f t="shared" si="20"/>
        <v>Customer 3</v>
      </c>
      <c r="R100" s="8" t="str">
        <f t="shared" si="22"/>
        <v>11/16/2022</v>
      </c>
      <c r="S100" s="8" t="str">
        <f t="shared" si="23"/>
        <v>1500</v>
      </c>
    </row>
    <row r="101" spans="10:19">
      <c r="J101" s="29">
        <v>44881</v>
      </c>
      <c r="K101" s="30" t="s">
        <v>42</v>
      </c>
      <c r="L101" s="31">
        <v>1500</v>
      </c>
      <c r="N101" s="8" t="b">
        <f t="shared" si="24"/>
        <v>0</v>
      </c>
      <c r="O101" s="8" t="str">
        <f t="shared" si="19"/>
        <v>PAYMENT</v>
      </c>
      <c r="P101" s="8" t="str">
        <f t="shared" si="21"/>
        <v>CREDIT</v>
      </c>
      <c r="Q101" s="8" t="str">
        <f t="shared" si="20"/>
        <v>Customer 8</v>
      </c>
      <c r="R101" s="8" t="str">
        <f t="shared" si="22"/>
        <v>11/16/2022</v>
      </c>
      <c r="S101" s="8" t="str">
        <f t="shared" si="23"/>
        <v>1500</v>
      </c>
    </row>
    <row r="102" spans="10:19">
      <c r="J102" s="20">
        <v>44882</v>
      </c>
      <c r="K102" s="21" t="s">
        <v>12</v>
      </c>
      <c r="L102" s="22">
        <v>2250</v>
      </c>
      <c r="N102" s="8" t="b">
        <f t="shared" si="24"/>
        <v>0</v>
      </c>
      <c r="O102" s="8" t="str">
        <f t="shared" si="19"/>
        <v>PAYMENT</v>
      </c>
      <c r="P102" s="8" t="str">
        <f t="shared" si="21"/>
        <v>CREDIT</v>
      </c>
      <c r="Q102" s="8" t="str">
        <f t="shared" si="20"/>
        <v>Customer 4</v>
      </c>
      <c r="R102" s="8" t="str">
        <f t="shared" si="22"/>
        <v>11/17/2022</v>
      </c>
      <c r="S102" s="8" t="str">
        <f t="shared" si="23"/>
        <v>2250</v>
      </c>
    </row>
    <row r="103" spans="10:19">
      <c r="J103" s="29">
        <v>44882</v>
      </c>
      <c r="K103" s="30" t="s">
        <v>34</v>
      </c>
      <c r="L103" s="31">
        <v>3000</v>
      </c>
      <c r="N103" s="8" t="b">
        <f t="shared" si="24"/>
        <v>0</v>
      </c>
      <c r="O103" s="8" t="str">
        <f t="shared" si="19"/>
        <v>PAYMENT</v>
      </c>
      <c r="P103" s="8" t="str">
        <f t="shared" si="21"/>
        <v>CREDIT</v>
      </c>
      <c r="Q103" s="8" t="str">
        <f t="shared" si="20"/>
        <v>Customer 6</v>
      </c>
      <c r="R103" s="8" t="str">
        <f t="shared" si="22"/>
        <v>11/17/2022</v>
      </c>
      <c r="S103" s="8" t="str">
        <f t="shared" si="23"/>
        <v>3000</v>
      </c>
    </row>
    <row r="104" spans="10:19">
      <c r="J104" s="20">
        <v>44882</v>
      </c>
      <c r="K104" s="21" t="s">
        <v>82</v>
      </c>
      <c r="L104" s="26">
        <v>-20000</v>
      </c>
      <c r="N104" s="8" t="b">
        <f t="shared" si="24"/>
        <v>0</v>
      </c>
      <c r="O104" s="8" t="str">
        <f t="shared" si="19"/>
        <v>LOAN</v>
      </c>
      <c r="P104" s="8" t="str">
        <f t="shared" si="21"/>
        <v>DEBIT</v>
      </c>
      <c r="Q104" s="8" t="str">
        <f t="shared" si="20"/>
        <v>Customer 6</v>
      </c>
      <c r="R104" s="8" t="str">
        <f t="shared" si="22"/>
        <v>11/17/2022</v>
      </c>
      <c r="S104" s="8" t="str">
        <f t="shared" si="23"/>
        <v>20000</v>
      </c>
    </row>
    <row r="105" spans="10:19">
      <c r="J105" s="29">
        <v>44883</v>
      </c>
      <c r="K105" s="30" t="s">
        <v>37</v>
      </c>
      <c r="L105" s="31">
        <v>1500</v>
      </c>
      <c r="N105" s="8" t="b">
        <f t="shared" si="24"/>
        <v>0</v>
      </c>
      <c r="O105" s="8" t="str">
        <f t="shared" si="19"/>
        <v>PAYMENT</v>
      </c>
      <c r="P105" s="8" t="str">
        <f t="shared" si="21"/>
        <v>CREDIT</v>
      </c>
      <c r="Q105" s="8" t="str">
        <f t="shared" si="20"/>
        <v>Customer 7</v>
      </c>
      <c r="R105" s="8" t="str">
        <f t="shared" si="22"/>
        <v>11/18/2022</v>
      </c>
      <c r="S105" s="8" t="str">
        <f t="shared" si="23"/>
        <v>1500</v>
      </c>
    </row>
    <row r="106" spans="10:19">
      <c r="J106" s="20">
        <v>44883</v>
      </c>
      <c r="K106" s="21" t="s">
        <v>108</v>
      </c>
      <c r="L106" s="22">
        <v>1500</v>
      </c>
      <c r="N106" s="8" t="b">
        <f t="shared" si="24"/>
        <v>0</v>
      </c>
      <c r="O106" s="8" t="str">
        <f t="shared" si="19"/>
        <v>PAYMENT</v>
      </c>
      <c r="P106" s="8" t="str">
        <f t="shared" si="21"/>
        <v>CREDIT</v>
      </c>
      <c r="Q106" s="8" t="str">
        <f t="shared" si="20"/>
        <v>Customer 11</v>
      </c>
      <c r="R106" s="8" t="str">
        <f t="shared" si="22"/>
        <v>11/18/2022</v>
      </c>
      <c r="S106" s="8" t="str">
        <f t="shared" si="23"/>
        <v>1500</v>
      </c>
    </row>
    <row r="107" spans="10:19">
      <c r="J107" s="29">
        <v>44884</v>
      </c>
      <c r="K107" s="30" t="s">
        <v>18</v>
      </c>
      <c r="L107" s="31">
        <v>1500</v>
      </c>
      <c r="N107" s="8" t="b">
        <f t="shared" si="24"/>
        <v>0</v>
      </c>
      <c r="O107" s="8" t="str">
        <f t="shared" si="19"/>
        <v>PAYMENT</v>
      </c>
      <c r="P107" s="8" t="str">
        <f t="shared" si="21"/>
        <v>CREDIT</v>
      </c>
      <c r="Q107" s="8" t="str">
        <f t="shared" si="20"/>
        <v>Customer 1</v>
      </c>
      <c r="R107" s="8" t="str">
        <f t="shared" si="22"/>
        <v>11/19/2022</v>
      </c>
      <c r="S107" s="8" t="str">
        <f t="shared" si="23"/>
        <v>1500</v>
      </c>
    </row>
    <row r="108" spans="10:19">
      <c r="J108" s="20">
        <v>44884</v>
      </c>
      <c r="K108" s="21" t="s">
        <v>9</v>
      </c>
      <c r="L108" s="22">
        <v>1500</v>
      </c>
      <c r="N108" s="8" t="b">
        <f t="shared" si="24"/>
        <v>0</v>
      </c>
      <c r="O108" s="8" t="str">
        <f t="shared" si="19"/>
        <v>PAYMENT</v>
      </c>
      <c r="P108" s="8" t="str">
        <f t="shared" si="21"/>
        <v>CREDIT</v>
      </c>
      <c r="Q108" s="8" t="str">
        <f t="shared" si="20"/>
        <v>Customer 2</v>
      </c>
      <c r="R108" s="8" t="str">
        <f t="shared" si="22"/>
        <v>11/19/2022</v>
      </c>
      <c r="S108" s="8" t="str">
        <f t="shared" si="23"/>
        <v>1500</v>
      </c>
    </row>
    <row r="109" spans="10:19">
      <c r="J109" s="29">
        <v>44884</v>
      </c>
      <c r="K109" s="30" t="s">
        <v>44</v>
      </c>
      <c r="L109" s="31">
        <v>1500</v>
      </c>
      <c r="N109" s="8" t="b">
        <f t="shared" si="24"/>
        <v>0</v>
      </c>
      <c r="O109" s="8" t="str">
        <f t="shared" si="19"/>
        <v>PAYMENT</v>
      </c>
      <c r="P109" s="8" t="str">
        <f t="shared" si="21"/>
        <v>CREDIT</v>
      </c>
      <c r="Q109" s="8" t="str">
        <f t="shared" si="20"/>
        <v>Customer 9</v>
      </c>
      <c r="R109" s="8" t="str">
        <f t="shared" si="22"/>
        <v>11/19/2022</v>
      </c>
      <c r="S109" s="8" t="str">
        <f t="shared" si="23"/>
        <v>1500</v>
      </c>
    </row>
    <row r="110" spans="10:19">
      <c r="J110" s="20">
        <v>44885</v>
      </c>
      <c r="K110" s="21" t="s">
        <v>45</v>
      </c>
      <c r="L110" s="22">
        <v>750</v>
      </c>
      <c r="N110" s="8" t="b">
        <f t="shared" si="24"/>
        <v>0</v>
      </c>
      <c r="O110" s="8" t="str">
        <f t="shared" si="19"/>
        <v>PAYMENT</v>
      </c>
      <c r="P110" s="8" t="str">
        <f t="shared" si="21"/>
        <v>CREDIT</v>
      </c>
      <c r="Q110" s="8" t="str">
        <f t="shared" si="20"/>
        <v>Customer 10</v>
      </c>
      <c r="R110" s="8" t="str">
        <f t="shared" si="22"/>
        <v>11/20/2022</v>
      </c>
      <c r="S110" s="8" t="str">
        <f t="shared" si="23"/>
        <v>750</v>
      </c>
    </row>
    <row r="111" spans="10:19">
      <c r="J111" s="29">
        <v>44886</v>
      </c>
      <c r="K111" s="30" t="s">
        <v>10</v>
      </c>
      <c r="L111" s="31">
        <v>1500</v>
      </c>
      <c r="N111" s="8" t="b">
        <f t="shared" si="24"/>
        <v>0</v>
      </c>
      <c r="O111" s="8" t="str">
        <f t="shared" si="19"/>
        <v>PAYMENT</v>
      </c>
      <c r="P111" s="8" t="str">
        <f t="shared" si="21"/>
        <v>CREDIT</v>
      </c>
      <c r="Q111" s="8" t="str">
        <f t="shared" si="20"/>
        <v>Customer 5</v>
      </c>
      <c r="R111" s="8" t="str">
        <f t="shared" si="22"/>
        <v>11/21/2022</v>
      </c>
      <c r="S111" s="8" t="str">
        <f t="shared" si="23"/>
        <v>1500</v>
      </c>
    </row>
    <row r="112" spans="10:19">
      <c r="J112" s="20">
        <v>44888</v>
      </c>
      <c r="K112" s="21" t="s">
        <v>11</v>
      </c>
      <c r="L112" s="22">
        <v>1500</v>
      </c>
      <c r="N112" s="8" t="b">
        <f t="shared" si="24"/>
        <v>0</v>
      </c>
      <c r="O112" s="8" t="str">
        <f t="shared" si="19"/>
        <v>PAYMENT</v>
      </c>
      <c r="P112" s="8" t="str">
        <f t="shared" si="21"/>
        <v>CREDIT</v>
      </c>
      <c r="Q112" s="8" t="str">
        <f t="shared" si="20"/>
        <v>Customer 3</v>
      </c>
      <c r="R112" s="8" t="str">
        <f t="shared" si="22"/>
        <v>11/23/2022</v>
      </c>
      <c r="S112" s="8" t="str">
        <f t="shared" si="23"/>
        <v>1500</v>
      </c>
    </row>
    <row r="113" spans="10:19">
      <c r="J113" s="29">
        <v>44888</v>
      </c>
      <c r="K113" s="30" t="s">
        <v>42</v>
      </c>
      <c r="L113" s="31">
        <v>1500</v>
      </c>
      <c r="N113" s="8" t="b">
        <f t="shared" si="24"/>
        <v>0</v>
      </c>
      <c r="O113" s="8" t="str">
        <f t="shared" si="19"/>
        <v>PAYMENT</v>
      </c>
      <c r="P113" s="8" t="str">
        <f t="shared" si="21"/>
        <v>CREDIT</v>
      </c>
      <c r="Q113" s="8" t="str">
        <f t="shared" si="20"/>
        <v>Customer 8</v>
      </c>
      <c r="R113" s="8" t="str">
        <f t="shared" si="22"/>
        <v>11/23/2022</v>
      </c>
      <c r="S113" s="8" t="str">
        <f t="shared" si="23"/>
        <v>1500</v>
      </c>
    </row>
    <row r="114" spans="10:19">
      <c r="J114" s="20">
        <v>44889</v>
      </c>
      <c r="K114" s="21" t="s">
        <v>12</v>
      </c>
      <c r="L114" s="22">
        <v>2250</v>
      </c>
      <c r="N114" s="8" t="b">
        <f t="shared" si="24"/>
        <v>0</v>
      </c>
      <c r="O114" s="8" t="str">
        <f t="shared" si="19"/>
        <v>PAYMENT</v>
      </c>
      <c r="P114" s="8" t="str">
        <f t="shared" si="21"/>
        <v>CREDIT</v>
      </c>
      <c r="Q114" s="8" t="str">
        <f t="shared" si="20"/>
        <v>Customer 4</v>
      </c>
      <c r="R114" s="8" t="str">
        <f t="shared" si="22"/>
        <v>11/24/2022</v>
      </c>
      <c r="S114" s="8" t="str">
        <f t="shared" si="23"/>
        <v>2250</v>
      </c>
    </row>
    <row r="115" spans="10:19">
      <c r="J115" s="29">
        <v>44890</v>
      </c>
      <c r="K115" s="30" t="s">
        <v>34</v>
      </c>
      <c r="L115" s="31">
        <v>1500</v>
      </c>
      <c r="N115" s="8" t="b">
        <f t="shared" si="24"/>
        <v>0</v>
      </c>
      <c r="O115" s="8" t="str">
        <f t="shared" si="19"/>
        <v>PAYMENT</v>
      </c>
      <c r="P115" s="8" t="str">
        <f t="shared" si="21"/>
        <v>CREDIT</v>
      </c>
      <c r="Q115" s="8" t="str">
        <f t="shared" si="20"/>
        <v>Customer 6</v>
      </c>
      <c r="R115" s="8" t="str">
        <f t="shared" si="22"/>
        <v>11/25/2022</v>
      </c>
      <c r="S115" s="8" t="str">
        <f t="shared" si="23"/>
        <v>1500</v>
      </c>
    </row>
    <row r="116" spans="10:19">
      <c r="J116" s="20">
        <v>44890</v>
      </c>
      <c r="K116" s="21" t="s">
        <v>37</v>
      </c>
      <c r="L116" s="22">
        <v>1500</v>
      </c>
      <c r="N116" s="8" t="b">
        <f t="shared" si="24"/>
        <v>0</v>
      </c>
      <c r="O116" s="8" t="str">
        <f t="shared" si="19"/>
        <v>PAYMENT</v>
      </c>
      <c r="P116" s="8" t="str">
        <f t="shared" si="21"/>
        <v>CREDIT</v>
      </c>
      <c r="Q116" s="8" t="str">
        <f t="shared" si="20"/>
        <v>Customer 7</v>
      </c>
      <c r="R116" s="8" t="str">
        <f t="shared" si="22"/>
        <v>11/25/2022</v>
      </c>
      <c r="S116" s="8" t="str">
        <f t="shared" si="23"/>
        <v>1500</v>
      </c>
    </row>
    <row r="117" spans="10:19">
      <c r="J117" s="29">
        <v>44890</v>
      </c>
      <c r="K117" s="30" t="s">
        <v>108</v>
      </c>
      <c r="L117" s="31">
        <v>1500</v>
      </c>
      <c r="N117" s="8" t="b">
        <f t="shared" si="24"/>
        <v>0</v>
      </c>
      <c r="O117" s="8" t="str">
        <f t="shared" si="19"/>
        <v>PAYMENT</v>
      </c>
      <c r="P117" s="8" t="str">
        <f t="shared" si="21"/>
        <v>CREDIT</v>
      </c>
      <c r="Q117" s="8" t="str">
        <f t="shared" si="20"/>
        <v>Customer 11</v>
      </c>
      <c r="R117" s="8" t="str">
        <f t="shared" si="22"/>
        <v>11/25/2022</v>
      </c>
      <c r="S117" s="8" t="str">
        <f t="shared" si="23"/>
        <v>1500</v>
      </c>
    </row>
    <row r="118" spans="10:19">
      <c r="J118" s="20">
        <v>44890</v>
      </c>
      <c r="K118" s="21" t="s">
        <v>9</v>
      </c>
      <c r="L118" s="22">
        <v>1500</v>
      </c>
      <c r="N118" s="8" t="b">
        <f t="shared" si="24"/>
        <v>0</v>
      </c>
      <c r="O118" s="8" t="str">
        <f t="shared" si="19"/>
        <v>PAYMENT</v>
      </c>
      <c r="P118" s="8" t="str">
        <f t="shared" si="21"/>
        <v>CREDIT</v>
      </c>
      <c r="Q118" s="8" t="str">
        <f t="shared" si="20"/>
        <v>Customer 2</v>
      </c>
      <c r="R118" s="8" t="str">
        <f t="shared" si="22"/>
        <v>11/25/2022</v>
      </c>
      <c r="S118" s="8" t="str">
        <f t="shared" si="23"/>
        <v>1500</v>
      </c>
    </row>
    <row r="119" spans="10:19">
      <c r="J119" s="29">
        <v>44890</v>
      </c>
      <c r="K119" s="30" t="s">
        <v>55</v>
      </c>
      <c r="L119" s="31">
        <v>-15000</v>
      </c>
      <c r="N119" s="8" t="b">
        <f t="shared" si="24"/>
        <v>0</v>
      </c>
      <c r="O119" s="8" t="str">
        <f t="shared" si="19"/>
        <v>LOAN</v>
      </c>
      <c r="P119" s="8" t="str">
        <f t="shared" si="21"/>
        <v>DEBIT</v>
      </c>
      <c r="Q119" s="8" t="str">
        <f t="shared" si="20"/>
        <v>Customer 2</v>
      </c>
      <c r="R119" s="8" t="str">
        <f t="shared" si="22"/>
        <v>11/25/2022</v>
      </c>
      <c r="S119" s="8" t="str">
        <f t="shared" si="23"/>
        <v>15000</v>
      </c>
    </row>
    <row r="120" spans="10:19">
      <c r="J120" s="20">
        <v>44891</v>
      </c>
      <c r="K120" s="21" t="s">
        <v>18</v>
      </c>
      <c r="L120" s="22">
        <v>1500</v>
      </c>
      <c r="N120" s="8" t="b">
        <f t="shared" si="24"/>
        <v>0</v>
      </c>
      <c r="O120" s="8" t="str">
        <f t="shared" ref="O120:O172" si="25">IF(L120&gt;0,"PAYMENT",IF(ISNUMBER(SEARCH("withdraw", K120)), "WITHDRAW", "LOAN"))</f>
        <v>PAYMENT</v>
      </c>
      <c r="P120" s="8" t="str">
        <f t="shared" si="21"/>
        <v>CREDIT</v>
      </c>
      <c r="Q120" s="8" t="str">
        <f t="shared" ref="Q120:Q172" si="26">IF(O120="PAYMENT",TRIM(SUBSTITUTE(K120, "Receive", "")),IF(O120="LOAN",TRIM(LEFT(K120, FIND("Renew", K120 &amp; "Renew") - 1)),""))</f>
        <v>Customer 1</v>
      </c>
      <c r="R120" s="8" t="str">
        <f t="shared" si="22"/>
        <v>11/26/2022</v>
      </c>
      <c r="S120" s="8" t="str">
        <f t="shared" si="23"/>
        <v>1500</v>
      </c>
    </row>
    <row r="121" spans="10:19">
      <c r="J121" s="29">
        <v>44891</v>
      </c>
      <c r="K121" s="30" t="s">
        <v>44</v>
      </c>
      <c r="L121" s="31">
        <v>1500</v>
      </c>
      <c r="N121" s="8" t="b">
        <f t="shared" si="24"/>
        <v>0</v>
      </c>
      <c r="O121" s="8" t="str">
        <f t="shared" si="25"/>
        <v>PAYMENT</v>
      </c>
      <c r="P121" s="8" t="str">
        <f t="shared" si="21"/>
        <v>CREDIT</v>
      </c>
      <c r="Q121" s="8" t="str">
        <f t="shared" si="26"/>
        <v>Customer 9</v>
      </c>
      <c r="R121" s="8" t="str">
        <f t="shared" si="22"/>
        <v>11/26/2022</v>
      </c>
      <c r="S121" s="8" t="str">
        <f t="shared" si="23"/>
        <v>1500</v>
      </c>
    </row>
    <row r="122" spans="10:19">
      <c r="J122" s="20">
        <v>44892</v>
      </c>
      <c r="K122" s="21" t="s">
        <v>45</v>
      </c>
      <c r="L122" s="22">
        <v>750</v>
      </c>
      <c r="N122" s="8" t="b">
        <f t="shared" si="24"/>
        <v>0</v>
      </c>
      <c r="O122" s="8" t="str">
        <f t="shared" si="25"/>
        <v>PAYMENT</v>
      </c>
      <c r="P122" s="8" t="str">
        <f t="shared" si="21"/>
        <v>CREDIT</v>
      </c>
      <c r="Q122" s="8" t="str">
        <f t="shared" si="26"/>
        <v>Customer 10</v>
      </c>
      <c r="R122" s="8" t="str">
        <f t="shared" si="22"/>
        <v>11/27/2022</v>
      </c>
      <c r="S122" s="8" t="str">
        <f t="shared" si="23"/>
        <v>750</v>
      </c>
    </row>
    <row r="123" spans="10:19">
      <c r="J123" s="29">
        <v>44893</v>
      </c>
      <c r="K123" s="30" t="s">
        <v>10</v>
      </c>
      <c r="L123" s="31">
        <v>1500</v>
      </c>
      <c r="N123" s="8" t="b">
        <f t="shared" si="24"/>
        <v>0</v>
      </c>
      <c r="O123" s="8" t="str">
        <f t="shared" si="25"/>
        <v>PAYMENT</v>
      </c>
      <c r="P123" s="8" t="str">
        <f t="shared" si="21"/>
        <v>CREDIT</v>
      </c>
      <c r="Q123" s="8" t="str">
        <f t="shared" si="26"/>
        <v>Customer 5</v>
      </c>
      <c r="R123" s="8" t="str">
        <f t="shared" si="22"/>
        <v>11/28/2022</v>
      </c>
      <c r="S123" s="8" t="str">
        <f t="shared" si="23"/>
        <v>1500</v>
      </c>
    </row>
    <row r="124" spans="10:19">
      <c r="J124" s="20">
        <v>44894</v>
      </c>
      <c r="K124" s="21" t="s">
        <v>11</v>
      </c>
      <c r="L124" s="22">
        <v>3000</v>
      </c>
      <c r="N124" s="8" t="b">
        <f t="shared" si="24"/>
        <v>0</v>
      </c>
      <c r="O124" s="8" t="str">
        <f t="shared" si="25"/>
        <v>PAYMENT</v>
      </c>
      <c r="P124" s="8" t="str">
        <f t="shared" si="21"/>
        <v>CREDIT</v>
      </c>
      <c r="Q124" s="8" t="str">
        <f t="shared" si="26"/>
        <v>Customer 3</v>
      </c>
      <c r="R124" s="8" t="str">
        <f t="shared" si="22"/>
        <v>11/29/2022</v>
      </c>
      <c r="S124" s="8" t="str">
        <f t="shared" si="23"/>
        <v>3000</v>
      </c>
    </row>
    <row r="125" spans="10:19">
      <c r="J125" s="29">
        <v>44894</v>
      </c>
      <c r="K125" s="30" t="s">
        <v>62</v>
      </c>
      <c r="L125" s="32">
        <v>-10000</v>
      </c>
      <c r="N125" s="8" t="b">
        <f t="shared" si="24"/>
        <v>0</v>
      </c>
      <c r="O125" s="8" t="str">
        <f t="shared" si="25"/>
        <v>LOAN</v>
      </c>
      <c r="P125" s="8" t="str">
        <f t="shared" si="21"/>
        <v>DEBIT</v>
      </c>
      <c r="Q125" s="8" t="str">
        <f t="shared" si="26"/>
        <v>Customer 3</v>
      </c>
      <c r="R125" s="8" t="str">
        <f t="shared" si="22"/>
        <v>11/29/2022</v>
      </c>
      <c r="S125" s="8" t="str">
        <f t="shared" si="23"/>
        <v>10000</v>
      </c>
    </row>
    <row r="126" spans="10:19">
      <c r="J126" s="20">
        <v>44895</v>
      </c>
      <c r="K126" s="21" t="s">
        <v>42</v>
      </c>
      <c r="L126" s="22">
        <v>1500</v>
      </c>
      <c r="N126" s="8" t="b">
        <f t="shared" si="24"/>
        <v>0</v>
      </c>
      <c r="O126" s="8" t="str">
        <f t="shared" si="25"/>
        <v>PAYMENT</v>
      </c>
      <c r="P126" s="8" t="str">
        <f t="shared" si="21"/>
        <v>CREDIT</v>
      </c>
      <c r="Q126" s="8" t="str">
        <f t="shared" si="26"/>
        <v>Customer 8</v>
      </c>
      <c r="R126" s="8" t="str">
        <f t="shared" si="22"/>
        <v>11/30/2022</v>
      </c>
      <c r="S126" s="8" t="str">
        <f t="shared" si="23"/>
        <v>1500</v>
      </c>
    </row>
    <row r="127" spans="10:19">
      <c r="J127" s="20">
        <v>44896</v>
      </c>
      <c r="K127" s="21" t="s">
        <v>12</v>
      </c>
      <c r="L127" s="22">
        <v>2250</v>
      </c>
      <c r="N127" s="8" t="b">
        <f t="shared" si="24"/>
        <v>0</v>
      </c>
      <c r="O127" s="8" t="str">
        <f t="shared" si="25"/>
        <v>PAYMENT</v>
      </c>
      <c r="P127" s="8" t="str">
        <f t="shared" si="21"/>
        <v>CREDIT</v>
      </c>
      <c r="Q127" s="8" t="str">
        <f t="shared" si="26"/>
        <v>Customer 4</v>
      </c>
      <c r="R127" s="8" t="str">
        <f t="shared" si="22"/>
        <v>12/01/2022</v>
      </c>
      <c r="S127" s="8" t="str">
        <f t="shared" si="23"/>
        <v>2250</v>
      </c>
    </row>
    <row r="128" spans="10:19">
      <c r="J128" s="33">
        <v>44896</v>
      </c>
      <c r="K128" s="34" t="s">
        <v>37</v>
      </c>
      <c r="L128" s="35">
        <v>1500</v>
      </c>
      <c r="N128" s="8" t="b">
        <f t="shared" si="24"/>
        <v>0</v>
      </c>
      <c r="O128" s="8" t="str">
        <f t="shared" si="25"/>
        <v>PAYMENT</v>
      </c>
      <c r="P128" s="8" t="str">
        <f t="shared" si="21"/>
        <v>CREDIT</v>
      </c>
      <c r="Q128" s="8" t="str">
        <f t="shared" si="26"/>
        <v>Customer 7</v>
      </c>
      <c r="R128" s="8" t="str">
        <f t="shared" si="22"/>
        <v>12/01/2022</v>
      </c>
      <c r="S128" s="8" t="str">
        <f t="shared" si="23"/>
        <v>1500</v>
      </c>
    </row>
    <row r="129" spans="10:19">
      <c r="J129" s="20">
        <v>44896</v>
      </c>
      <c r="K129" s="21" t="s">
        <v>83</v>
      </c>
      <c r="L129" s="26">
        <v>-20000</v>
      </c>
      <c r="N129" s="8" t="b">
        <f t="shared" si="24"/>
        <v>0</v>
      </c>
      <c r="O129" s="8" t="str">
        <f t="shared" si="25"/>
        <v>LOAN</v>
      </c>
      <c r="P129" s="8" t="str">
        <f t="shared" si="21"/>
        <v>DEBIT</v>
      </c>
      <c r="Q129" s="8" t="str">
        <f t="shared" si="26"/>
        <v>Customer 7</v>
      </c>
      <c r="R129" s="8" t="str">
        <f t="shared" si="22"/>
        <v>12/01/2022</v>
      </c>
      <c r="S129" s="8" t="str">
        <f t="shared" si="23"/>
        <v>20000</v>
      </c>
    </row>
    <row r="130" spans="10:19">
      <c r="J130" s="33">
        <v>44897</v>
      </c>
      <c r="K130" s="34" t="s">
        <v>34</v>
      </c>
      <c r="L130" s="35">
        <v>1500</v>
      </c>
      <c r="N130" s="8" t="b">
        <f t="shared" si="24"/>
        <v>0</v>
      </c>
      <c r="O130" s="8" t="str">
        <f t="shared" si="25"/>
        <v>PAYMENT</v>
      </c>
      <c r="P130" s="8" t="str">
        <f t="shared" si="21"/>
        <v>CREDIT</v>
      </c>
      <c r="Q130" s="8" t="str">
        <f t="shared" si="26"/>
        <v>Customer 6</v>
      </c>
      <c r="R130" s="8" t="str">
        <f t="shared" si="22"/>
        <v>12/02/2022</v>
      </c>
      <c r="S130" s="8" t="str">
        <f t="shared" si="23"/>
        <v>1500</v>
      </c>
    </row>
    <row r="131" spans="10:19">
      <c r="J131" s="20">
        <v>44897</v>
      </c>
      <c r="K131" s="21" t="s">
        <v>108</v>
      </c>
      <c r="L131" s="22">
        <v>1500</v>
      </c>
      <c r="N131" s="8" t="b">
        <f t="shared" si="24"/>
        <v>0</v>
      </c>
      <c r="O131" s="8" t="str">
        <f t="shared" si="25"/>
        <v>PAYMENT</v>
      </c>
      <c r="P131" s="8" t="str">
        <f t="shared" ref="P131:P172" si="27">IF(L131&gt;0,"CREDIT","DEBIT")</f>
        <v>CREDIT</v>
      </c>
      <c r="Q131" s="8" t="str">
        <f t="shared" si="26"/>
        <v>Customer 11</v>
      </c>
      <c r="R131" s="8" t="str">
        <f t="shared" ref="R131:R194" si="28">TEXT(J131, "mm/dd/yyyy")</f>
        <v>12/02/2022</v>
      </c>
      <c r="S131" s="8" t="str">
        <f t="shared" ref="S131:S194" si="29">TEXT(ABS(L131), "0")</f>
        <v>1500</v>
      </c>
    </row>
    <row r="132" spans="10:19">
      <c r="J132" s="33">
        <v>44898</v>
      </c>
      <c r="K132" s="34" t="s">
        <v>9</v>
      </c>
      <c r="L132" s="35">
        <v>1500</v>
      </c>
      <c r="N132" s="8" t="b">
        <f t="shared" ref="N132:N195" si="30">LEFT(K132,6)="invest"</f>
        <v>0</v>
      </c>
      <c r="O132" s="8" t="str">
        <f t="shared" si="25"/>
        <v>PAYMENT</v>
      </c>
      <c r="P132" s="8" t="str">
        <f t="shared" si="27"/>
        <v>CREDIT</v>
      </c>
      <c r="Q132" s="8" t="str">
        <f t="shared" si="26"/>
        <v>Customer 2</v>
      </c>
      <c r="R132" s="8" t="str">
        <f t="shared" si="28"/>
        <v>12/03/2022</v>
      </c>
      <c r="S132" s="8" t="str">
        <f t="shared" si="29"/>
        <v>1500</v>
      </c>
    </row>
    <row r="133" spans="10:19">
      <c r="J133" s="20">
        <v>44898</v>
      </c>
      <c r="K133" s="21" t="s">
        <v>18</v>
      </c>
      <c r="L133" s="22">
        <v>1500</v>
      </c>
      <c r="N133" s="8" t="b">
        <f t="shared" si="30"/>
        <v>0</v>
      </c>
      <c r="O133" s="8" t="str">
        <f t="shared" si="25"/>
        <v>PAYMENT</v>
      </c>
      <c r="P133" s="8" t="str">
        <f t="shared" si="27"/>
        <v>CREDIT</v>
      </c>
      <c r="Q133" s="8" t="str">
        <f t="shared" si="26"/>
        <v>Customer 1</v>
      </c>
      <c r="R133" s="8" t="str">
        <f t="shared" si="28"/>
        <v>12/03/2022</v>
      </c>
      <c r="S133" s="8" t="str">
        <f t="shared" si="29"/>
        <v>1500</v>
      </c>
    </row>
    <row r="134" spans="10:19">
      <c r="J134" s="33">
        <v>44898</v>
      </c>
      <c r="K134" s="34" t="s">
        <v>44</v>
      </c>
      <c r="L134" s="35">
        <v>1500</v>
      </c>
      <c r="N134" s="8" t="b">
        <f t="shared" si="30"/>
        <v>0</v>
      </c>
      <c r="O134" s="8" t="str">
        <f t="shared" si="25"/>
        <v>PAYMENT</v>
      </c>
      <c r="P134" s="8" t="str">
        <f t="shared" si="27"/>
        <v>CREDIT</v>
      </c>
      <c r="Q134" s="8" t="str">
        <f t="shared" si="26"/>
        <v>Customer 9</v>
      </c>
      <c r="R134" s="8" t="str">
        <f t="shared" si="28"/>
        <v>12/03/2022</v>
      </c>
      <c r="S134" s="8" t="str">
        <f t="shared" si="29"/>
        <v>1500</v>
      </c>
    </row>
    <row r="135" spans="10:19">
      <c r="J135" s="20">
        <v>44899</v>
      </c>
      <c r="K135" s="21" t="s">
        <v>45</v>
      </c>
      <c r="L135" s="22">
        <v>750</v>
      </c>
      <c r="N135" s="8" t="b">
        <f t="shared" si="30"/>
        <v>0</v>
      </c>
      <c r="O135" s="8" t="str">
        <f t="shared" si="25"/>
        <v>PAYMENT</v>
      </c>
      <c r="P135" s="8" t="str">
        <f t="shared" si="27"/>
        <v>CREDIT</v>
      </c>
      <c r="Q135" s="8" t="str">
        <f t="shared" si="26"/>
        <v>Customer 10</v>
      </c>
      <c r="R135" s="8" t="str">
        <f t="shared" si="28"/>
        <v>12/04/2022</v>
      </c>
      <c r="S135" s="8" t="str">
        <f t="shared" si="29"/>
        <v>750</v>
      </c>
    </row>
    <row r="136" spans="10:19">
      <c r="J136" s="33">
        <v>44900</v>
      </c>
      <c r="K136" s="34" t="s">
        <v>10</v>
      </c>
      <c r="L136" s="35">
        <v>1500</v>
      </c>
      <c r="N136" s="8" t="b">
        <f t="shared" si="30"/>
        <v>0</v>
      </c>
      <c r="O136" s="8" t="str">
        <f t="shared" si="25"/>
        <v>PAYMENT</v>
      </c>
      <c r="P136" s="8" t="str">
        <f t="shared" si="27"/>
        <v>CREDIT</v>
      </c>
      <c r="Q136" s="8" t="str">
        <f t="shared" si="26"/>
        <v>Customer 5</v>
      </c>
      <c r="R136" s="8" t="str">
        <f t="shared" si="28"/>
        <v>12/05/2022</v>
      </c>
      <c r="S136" s="8" t="str">
        <f t="shared" si="29"/>
        <v>1500</v>
      </c>
    </row>
    <row r="137" spans="10:19">
      <c r="J137" s="20">
        <v>44902</v>
      </c>
      <c r="K137" s="21" t="s">
        <v>11</v>
      </c>
      <c r="L137" s="22">
        <v>1500</v>
      </c>
      <c r="N137" s="8" t="b">
        <f t="shared" si="30"/>
        <v>0</v>
      </c>
      <c r="O137" s="8" t="str">
        <f t="shared" si="25"/>
        <v>PAYMENT</v>
      </c>
      <c r="P137" s="8" t="str">
        <f t="shared" si="27"/>
        <v>CREDIT</v>
      </c>
      <c r="Q137" s="8" t="str">
        <f t="shared" si="26"/>
        <v>Customer 3</v>
      </c>
      <c r="R137" s="8" t="str">
        <f t="shared" si="28"/>
        <v>12/07/2022</v>
      </c>
      <c r="S137" s="8" t="str">
        <f t="shared" si="29"/>
        <v>1500</v>
      </c>
    </row>
    <row r="138" spans="10:19">
      <c r="J138" s="33">
        <v>44902</v>
      </c>
      <c r="K138" s="34" t="s">
        <v>42</v>
      </c>
      <c r="L138" s="35">
        <v>1500</v>
      </c>
      <c r="N138" s="8" t="b">
        <f t="shared" si="30"/>
        <v>0</v>
      </c>
      <c r="O138" s="8" t="str">
        <f t="shared" si="25"/>
        <v>PAYMENT</v>
      </c>
      <c r="P138" s="8" t="str">
        <f t="shared" si="27"/>
        <v>CREDIT</v>
      </c>
      <c r="Q138" s="8" t="str">
        <f t="shared" si="26"/>
        <v>Customer 8</v>
      </c>
      <c r="R138" s="8" t="str">
        <f t="shared" si="28"/>
        <v>12/07/2022</v>
      </c>
      <c r="S138" s="8" t="str">
        <f t="shared" si="29"/>
        <v>1500</v>
      </c>
    </row>
    <row r="139" spans="10:19">
      <c r="J139" s="20">
        <v>44903</v>
      </c>
      <c r="K139" s="21" t="s">
        <v>45</v>
      </c>
      <c r="L139" s="22">
        <v>1500</v>
      </c>
      <c r="N139" s="8" t="b">
        <f t="shared" si="30"/>
        <v>0</v>
      </c>
      <c r="O139" s="8" t="str">
        <f t="shared" si="25"/>
        <v>PAYMENT</v>
      </c>
      <c r="P139" s="8" t="str">
        <f t="shared" si="27"/>
        <v>CREDIT</v>
      </c>
      <c r="Q139" s="8" t="str">
        <f t="shared" si="26"/>
        <v>Customer 10</v>
      </c>
      <c r="R139" s="8" t="str">
        <f t="shared" si="28"/>
        <v>12/08/2022</v>
      </c>
      <c r="S139" s="8" t="str">
        <f t="shared" si="29"/>
        <v>1500</v>
      </c>
    </row>
    <row r="140" spans="10:19">
      <c r="J140" s="33">
        <v>44903</v>
      </c>
      <c r="K140" s="34" t="s">
        <v>101</v>
      </c>
      <c r="L140" s="36">
        <v>-10000</v>
      </c>
      <c r="N140" s="8" t="b">
        <f t="shared" si="30"/>
        <v>0</v>
      </c>
      <c r="O140" s="8" t="str">
        <f t="shared" si="25"/>
        <v>LOAN</v>
      </c>
      <c r="P140" s="8" t="str">
        <f t="shared" si="27"/>
        <v>DEBIT</v>
      </c>
      <c r="Q140" s="8" t="str">
        <f t="shared" si="26"/>
        <v>Customer 10</v>
      </c>
      <c r="R140" s="8" t="str">
        <f t="shared" si="28"/>
        <v>12/08/2022</v>
      </c>
      <c r="S140" s="8" t="str">
        <f t="shared" si="29"/>
        <v>10000</v>
      </c>
    </row>
    <row r="141" spans="10:19">
      <c r="J141" s="20">
        <v>44903</v>
      </c>
      <c r="K141" s="21" t="s">
        <v>12</v>
      </c>
      <c r="L141" s="22">
        <v>2250</v>
      </c>
      <c r="N141" s="8" t="b">
        <f t="shared" si="30"/>
        <v>0</v>
      </c>
      <c r="O141" s="8" t="str">
        <f t="shared" si="25"/>
        <v>PAYMENT</v>
      </c>
      <c r="P141" s="8" t="str">
        <f t="shared" si="27"/>
        <v>CREDIT</v>
      </c>
      <c r="Q141" s="8" t="str">
        <f t="shared" si="26"/>
        <v>Customer 4</v>
      </c>
      <c r="R141" s="8" t="str">
        <f t="shared" si="28"/>
        <v>12/08/2022</v>
      </c>
      <c r="S141" s="8" t="str">
        <f t="shared" si="29"/>
        <v>2250</v>
      </c>
    </row>
    <row r="142" spans="10:19">
      <c r="J142" s="33">
        <v>44904</v>
      </c>
      <c r="K142" s="34" t="s">
        <v>34</v>
      </c>
      <c r="L142" s="35">
        <v>1500</v>
      </c>
      <c r="N142" s="8" t="b">
        <f t="shared" si="30"/>
        <v>0</v>
      </c>
      <c r="O142" s="8" t="str">
        <f t="shared" si="25"/>
        <v>PAYMENT</v>
      </c>
      <c r="P142" s="8" t="str">
        <f t="shared" si="27"/>
        <v>CREDIT</v>
      </c>
      <c r="Q142" s="8" t="str">
        <f t="shared" si="26"/>
        <v>Customer 6</v>
      </c>
      <c r="R142" s="8" t="str">
        <f t="shared" si="28"/>
        <v>12/09/2022</v>
      </c>
      <c r="S142" s="8" t="str">
        <f t="shared" si="29"/>
        <v>1500</v>
      </c>
    </row>
    <row r="143" spans="10:19">
      <c r="J143" s="20">
        <v>44904</v>
      </c>
      <c r="K143" s="21" t="s">
        <v>37</v>
      </c>
      <c r="L143" s="22">
        <v>1500</v>
      </c>
      <c r="N143" s="8" t="b">
        <f t="shared" si="30"/>
        <v>0</v>
      </c>
      <c r="O143" s="8" t="str">
        <f t="shared" si="25"/>
        <v>PAYMENT</v>
      </c>
      <c r="P143" s="8" t="str">
        <f t="shared" si="27"/>
        <v>CREDIT</v>
      </c>
      <c r="Q143" s="8" t="str">
        <f t="shared" si="26"/>
        <v>Customer 7</v>
      </c>
      <c r="R143" s="8" t="str">
        <f t="shared" si="28"/>
        <v>12/09/2022</v>
      </c>
      <c r="S143" s="8" t="str">
        <f t="shared" si="29"/>
        <v>1500</v>
      </c>
    </row>
    <row r="144" spans="10:19">
      <c r="J144" s="33">
        <v>44904</v>
      </c>
      <c r="K144" s="34" t="s">
        <v>108</v>
      </c>
      <c r="L144" s="35">
        <v>1500</v>
      </c>
      <c r="N144" s="8" t="b">
        <f t="shared" si="30"/>
        <v>0</v>
      </c>
      <c r="O144" s="8" t="str">
        <f t="shared" si="25"/>
        <v>PAYMENT</v>
      </c>
      <c r="P144" s="8" t="str">
        <f t="shared" si="27"/>
        <v>CREDIT</v>
      </c>
      <c r="Q144" s="8" t="str">
        <f t="shared" si="26"/>
        <v>Customer 11</v>
      </c>
      <c r="R144" s="8" t="str">
        <f t="shared" si="28"/>
        <v>12/09/2022</v>
      </c>
      <c r="S144" s="8" t="str">
        <f t="shared" si="29"/>
        <v>1500</v>
      </c>
    </row>
    <row r="145" spans="10:19">
      <c r="J145" s="20">
        <v>44904</v>
      </c>
      <c r="K145" s="21" t="s">
        <v>18</v>
      </c>
      <c r="L145" s="22">
        <v>1500</v>
      </c>
      <c r="N145" s="8" t="b">
        <f t="shared" si="30"/>
        <v>0</v>
      </c>
      <c r="O145" s="8" t="str">
        <f t="shared" si="25"/>
        <v>PAYMENT</v>
      </c>
      <c r="P145" s="8" t="str">
        <f t="shared" si="27"/>
        <v>CREDIT</v>
      </c>
      <c r="Q145" s="8" t="str">
        <f t="shared" si="26"/>
        <v>Customer 1</v>
      </c>
      <c r="R145" s="8" t="str">
        <f t="shared" si="28"/>
        <v>12/09/2022</v>
      </c>
      <c r="S145" s="8" t="str">
        <f t="shared" si="29"/>
        <v>1500</v>
      </c>
    </row>
    <row r="146" spans="10:19">
      <c r="J146" s="33">
        <v>44904</v>
      </c>
      <c r="K146" s="34" t="s">
        <v>48</v>
      </c>
      <c r="L146" s="36">
        <v>-10000</v>
      </c>
      <c r="N146" s="8" t="b">
        <f t="shared" si="30"/>
        <v>0</v>
      </c>
      <c r="O146" s="8" t="str">
        <f t="shared" si="25"/>
        <v>LOAN</v>
      </c>
      <c r="P146" s="8" t="str">
        <f t="shared" si="27"/>
        <v>DEBIT</v>
      </c>
      <c r="Q146" s="8" t="str">
        <f t="shared" si="26"/>
        <v>Customer 1</v>
      </c>
      <c r="R146" s="8" t="str">
        <f t="shared" si="28"/>
        <v>12/09/2022</v>
      </c>
      <c r="S146" s="8" t="str">
        <f t="shared" si="29"/>
        <v>10000</v>
      </c>
    </row>
    <row r="147" spans="10:19">
      <c r="J147" s="20">
        <v>44905</v>
      </c>
      <c r="K147" s="21" t="s">
        <v>9</v>
      </c>
      <c r="L147" s="22">
        <v>3000</v>
      </c>
      <c r="N147" s="8" t="b">
        <f t="shared" si="30"/>
        <v>0</v>
      </c>
      <c r="O147" s="8" t="str">
        <f t="shared" si="25"/>
        <v>PAYMENT</v>
      </c>
      <c r="P147" s="8" t="str">
        <f t="shared" si="27"/>
        <v>CREDIT</v>
      </c>
      <c r="Q147" s="8" t="str">
        <f t="shared" si="26"/>
        <v>Customer 2</v>
      </c>
      <c r="R147" s="8" t="str">
        <f t="shared" si="28"/>
        <v>12/10/2022</v>
      </c>
      <c r="S147" s="8" t="str">
        <f t="shared" si="29"/>
        <v>3000</v>
      </c>
    </row>
    <row r="148" spans="10:19">
      <c r="J148" s="33">
        <v>44905</v>
      </c>
      <c r="K148" s="34" t="s">
        <v>44</v>
      </c>
      <c r="L148" s="35">
        <v>1500</v>
      </c>
      <c r="N148" s="8" t="b">
        <f t="shared" si="30"/>
        <v>0</v>
      </c>
      <c r="O148" s="8" t="str">
        <f t="shared" si="25"/>
        <v>PAYMENT</v>
      </c>
      <c r="P148" s="8" t="str">
        <f t="shared" si="27"/>
        <v>CREDIT</v>
      </c>
      <c r="Q148" s="8" t="str">
        <f t="shared" si="26"/>
        <v>Customer 9</v>
      </c>
      <c r="R148" s="8" t="str">
        <f t="shared" si="28"/>
        <v>12/10/2022</v>
      </c>
      <c r="S148" s="8" t="str">
        <f t="shared" si="29"/>
        <v>1500</v>
      </c>
    </row>
    <row r="149" spans="10:19">
      <c r="J149" s="20">
        <v>44907</v>
      </c>
      <c r="K149" s="21" t="s">
        <v>10</v>
      </c>
      <c r="L149" s="22">
        <v>1500</v>
      </c>
      <c r="N149" s="8" t="b">
        <f t="shared" si="30"/>
        <v>0</v>
      </c>
      <c r="O149" s="8" t="str">
        <f t="shared" si="25"/>
        <v>PAYMENT</v>
      </c>
      <c r="P149" s="8" t="str">
        <f t="shared" si="27"/>
        <v>CREDIT</v>
      </c>
      <c r="Q149" s="8" t="str">
        <f t="shared" si="26"/>
        <v>Customer 5</v>
      </c>
      <c r="R149" s="8" t="str">
        <f t="shared" si="28"/>
        <v>12/12/2022</v>
      </c>
      <c r="S149" s="8" t="str">
        <f t="shared" si="29"/>
        <v>1500</v>
      </c>
    </row>
    <row r="150" spans="10:19">
      <c r="J150" s="33">
        <v>44908</v>
      </c>
      <c r="K150" s="34" t="s">
        <v>42</v>
      </c>
      <c r="L150" s="35">
        <v>1500</v>
      </c>
      <c r="N150" s="8" t="b">
        <f t="shared" si="30"/>
        <v>0</v>
      </c>
      <c r="O150" s="8" t="str">
        <f t="shared" si="25"/>
        <v>PAYMENT</v>
      </c>
      <c r="P150" s="8" t="str">
        <f t="shared" si="27"/>
        <v>CREDIT</v>
      </c>
      <c r="Q150" s="8" t="str">
        <f t="shared" si="26"/>
        <v>Customer 8</v>
      </c>
      <c r="R150" s="8" t="str">
        <f t="shared" si="28"/>
        <v>12/13/2022</v>
      </c>
      <c r="S150" s="8" t="str">
        <f t="shared" si="29"/>
        <v>1500</v>
      </c>
    </row>
    <row r="151" spans="10:19">
      <c r="J151" s="20">
        <v>44908</v>
      </c>
      <c r="K151" s="21" t="s">
        <v>89</v>
      </c>
      <c r="L151" s="26">
        <v>-20000</v>
      </c>
      <c r="N151" s="8" t="b">
        <f t="shared" si="30"/>
        <v>0</v>
      </c>
      <c r="O151" s="8" t="str">
        <f t="shared" si="25"/>
        <v>LOAN</v>
      </c>
      <c r="P151" s="8" t="str">
        <f t="shared" si="27"/>
        <v>DEBIT</v>
      </c>
      <c r="Q151" s="8" t="str">
        <f t="shared" si="26"/>
        <v>Customer 8</v>
      </c>
      <c r="R151" s="8" t="str">
        <f t="shared" si="28"/>
        <v>12/13/2022</v>
      </c>
      <c r="S151" s="8" t="str">
        <f t="shared" si="29"/>
        <v>20000</v>
      </c>
    </row>
    <row r="152" spans="10:19">
      <c r="J152" s="33">
        <v>44909</v>
      </c>
      <c r="K152" s="34" t="s">
        <v>11</v>
      </c>
      <c r="L152" s="35">
        <v>1500</v>
      </c>
      <c r="N152" s="8" t="b">
        <f t="shared" si="30"/>
        <v>0</v>
      </c>
      <c r="O152" s="8" t="str">
        <f t="shared" si="25"/>
        <v>PAYMENT</v>
      </c>
      <c r="P152" s="8" t="str">
        <f t="shared" si="27"/>
        <v>CREDIT</v>
      </c>
      <c r="Q152" s="8" t="str">
        <f t="shared" si="26"/>
        <v>Customer 3</v>
      </c>
      <c r="R152" s="8" t="str">
        <f t="shared" si="28"/>
        <v>12/14/2022</v>
      </c>
      <c r="S152" s="8" t="str">
        <f t="shared" si="29"/>
        <v>1500</v>
      </c>
    </row>
    <row r="153" spans="10:19">
      <c r="J153" s="20">
        <v>44910</v>
      </c>
      <c r="K153" s="21" t="s">
        <v>12</v>
      </c>
      <c r="L153" s="22">
        <v>2250</v>
      </c>
      <c r="N153" s="8" t="b">
        <f t="shared" si="30"/>
        <v>0</v>
      </c>
      <c r="O153" s="8" t="str">
        <f t="shared" si="25"/>
        <v>PAYMENT</v>
      </c>
      <c r="P153" s="8" t="str">
        <f t="shared" si="27"/>
        <v>CREDIT</v>
      </c>
      <c r="Q153" s="8" t="str">
        <f t="shared" si="26"/>
        <v>Customer 4</v>
      </c>
      <c r="R153" s="8" t="str">
        <f t="shared" si="28"/>
        <v>12/15/2022</v>
      </c>
      <c r="S153" s="8" t="str">
        <f t="shared" si="29"/>
        <v>2250</v>
      </c>
    </row>
    <row r="154" spans="10:19">
      <c r="J154" s="33">
        <v>44911</v>
      </c>
      <c r="K154" s="34" t="s">
        <v>45</v>
      </c>
      <c r="L154" s="35">
        <v>1500</v>
      </c>
      <c r="N154" s="8" t="b">
        <f t="shared" si="30"/>
        <v>0</v>
      </c>
      <c r="O154" s="8" t="str">
        <f t="shared" si="25"/>
        <v>PAYMENT</v>
      </c>
      <c r="P154" s="8" t="str">
        <f t="shared" si="27"/>
        <v>CREDIT</v>
      </c>
      <c r="Q154" s="8" t="str">
        <f t="shared" si="26"/>
        <v>Customer 10</v>
      </c>
      <c r="R154" s="8" t="str">
        <f t="shared" si="28"/>
        <v>12/16/2022</v>
      </c>
      <c r="S154" s="8" t="str">
        <f t="shared" si="29"/>
        <v>1500</v>
      </c>
    </row>
    <row r="155" spans="10:19">
      <c r="J155" s="20">
        <v>44911</v>
      </c>
      <c r="K155" s="21" t="s">
        <v>34</v>
      </c>
      <c r="L155" s="22">
        <v>1500</v>
      </c>
      <c r="N155" s="8" t="b">
        <f t="shared" si="30"/>
        <v>0</v>
      </c>
      <c r="O155" s="8" t="str">
        <f t="shared" si="25"/>
        <v>PAYMENT</v>
      </c>
      <c r="P155" s="8" t="str">
        <f t="shared" si="27"/>
        <v>CREDIT</v>
      </c>
      <c r="Q155" s="8" t="str">
        <f t="shared" si="26"/>
        <v>Customer 6</v>
      </c>
      <c r="R155" s="8" t="str">
        <f t="shared" si="28"/>
        <v>12/16/2022</v>
      </c>
      <c r="S155" s="8" t="str">
        <f t="shared" si="29"/>
        <v>1500</v>
      </c>
    </row>
    <row r="156" spans="10:19">
      <c r="J156" s="33">
        <v>44911</v>
      </c>
      <c r="K156" s="34" t="s">
        <v>37</v>
      </c>
      <c r="L156" s="35">
        <v>1500</v>
      </c>
      <c r="N156" s="8" t="b">
        <f t="shared" si="30"/>
        <v>0</v>
      </c>
      <c r="O156" s="8" t="str">
        <f t="shared" si="25"/>
        <v>PAYMENT</v>
      </c>
      <c r="P156" s="8" t="str">
        <f t="shared" si="27"/>
        <v>CREDIT</v>
      </c>
      <c r="Q156" s="8" t="str">
        <f t="shared" si="26"/>
        <v>Customer 7</v>
      </c>
      <c r="R156" s="8" t="str">
        <f t="shared" si="28"/>
        <v>12/16/2022</v>
      </c>
      <c r="S156" s="8" t="str">
        <f t="shared" si="29"/>
        <v>1500</v>
      </c>
    </row>
    <row r="157" spans="10:19">
      <c r="J157" s="20">
        <v>44911</v>
      </c>
      <c r="K157" s="21" t="s">
        <v>108</v>
      </c>
      <c r="L157" s="22">
        <v>1500</v>
      </c>
      <c r="N157" s="8" t="b">
        <f t="shared" si="30"/>
        <v>0</v>
      </c>
      <c r="O157" s="8" t="str">
        <f t="shared" si="25"/>
        <v>PAYMENT</v>
      </c>
      <c r="P157" s="8" t="str">
        <f t="shared" si="27"/>
        <v>CREDIT</v>
      </c>
      <c r="Q157" s="8" t="str">
        <f t="shared" si="26"/>
        <v>Customer 11</v>
      </c>
      <c r="R157" s="8" t="str">
        <f t="shared" si="28"/>
        <v>12/16/2022</v>
      </c>
      <c r="S157" s="8" t="str">
        <f t="shared" si="29"/>
        <v>1500</v>
      </c>
    </row>
    <row r="158" spans="10:19">
      <c r="J158" s="33">
        <v>44911</v>
      </c>
      <c r="K158" s="34" t="s">
        <v>44</v>
      </c>
      <c r="L158" s="35">
        <v>1500</v>
      </c>
      <c r="N158" s="8" t="b">
        <f t="shared" si="30"/>
        <v>0</v>
      </c>
      <c r="O158" s="8" t="str">
        <f t="shared" si="25"/>
        <v>PAYMENT</v>
      </c>
      <c r="P158" s="8" t="str">
        <f t="shared" si="27"/>
        <v>CREDIT</v>
      </c>
      <c r="Q158" s="8" t="str">
        <f t="shared" si="26"/>
        <v>Customer 9</v>
      </c>
      <c r="R158" s="8" t="str">
        <f t="shared" si="28"/>
        <v>12/16/2022</v>
      </c>
      <c r="S158" s="8" t="str">
        <f t="shared" si="29"/>
        <v>1500</v>
      </c>
    </row>
    <row r="159" spans="10:19">
      <c r="J159" s="20">
        <v>44911</v>
      </c>
      <c r="K159" s="21" t="s">
        <v>94</v>
      </c>
      <c r="L159" s="26">
        <v>-15000</v>
      </c>
      <c r="N159" s="8" t="b">
        <f t="shared" si="30"/>
        <v>0</v>
      </c>
      <c r="O159" s="8" t="str">
        <f t="shared" si="25"/>
        <v>LOAN</v>
      </c>
      <c r="P159" s="8" t="str">
        <f t="shared" si="27"/>
        <v>DEBIT</v>
      </c>
      <c r="Q159" s="8" t="str">
        <f t="shared" si="26"/>
        <v>Customer 9</v>
      </c>
      <c r="R159" s="8" t="str">
        <f t="shared" si="28"/>
        <v>12/16/2022</v>
      </c>
      <c r="S159" s="8" t="str">
        <f t="shared" si="29"/>
        <v>15000</v>
      </c>
    </row>
    <row r="160" spans="10:19">
      <c r="J160" s="33">
        <v>45277</v>
      </c>
      <c r="K160" s="34" t="s">
        <v>18</v>
      </c>
      <c r="L160" s="35">
        <v>1500</v>
      </c>
      <c r="N160" s="8" t="b">
        <f t="shared" si="30"/>
        <v>0</v>
      </c>
      <c r="O160" s="8" t="str">
        <f t="shared" si="25"/>
        <v>PAYMENT</v>
      </c>
      <c r="P160" s="8" t="str">
        <f t="shared" si="27"/>
        <v>CREDIT</v>
      </c>
      <c r="Q160" s="8" t="str">
        <f t="shared" si="26"/>
        <v>Customer 1</v>
      </c>
      <c r="R160" s="8" t="str">
        <f t="shared" si="28"/>
        <v>12/17/2023</v>
      </c>
      <c r="S160" s="8" t="str">
        <f t="shared" si="29"/>
        <v>1500</v>
      </c>
    </row>
    <row r="161" spans="10:19">
      <c r="J161" s="20">
        <v>45277</v>
      </c>
      <c r="K161" s="21" t="s">
        <v>9</v>
      </c>
      <c r="L161" s="22">
        <v>2250</v>
      </c>
      <c r="N161" s="8" t="b">
        <f t="shared" si="30"/>
        <v>0</v>
      </c>
      <c r="O161" s="8" t="str">
        <f t="shared" si="25"/>
        <v>PAYMENT</v>
      </c>
      <c r="P161" s="8" t="str">
        <f t="shared" si="27"/>
        <v>CREDIT</v>
      </c>
      <c r="Q161" s="8" t="str">
        <f t="shared" si="26"/>
        <v>Customer 2</v>
      </c>
      <c r="R161" s="8" t="str">
        <f t="shared" si="28"/>
        <v>12/17/2023</v>
      </c>
      <c r="S161" s="8" t="str">
        <f t="shared" si="29"/>
        <v>2250</v>
      </c>
    </row>
    <row r="162" spans="10:19">
      <c r="J162" s="33">
        <v>44914</v>
      </c>
      <c r="K162" s="34" t="s">
        <v>10</v>
      </c>
      <c r="L162" s="35">
        <v>1500</v>
      </c>
      <c r="N162" s="8" t="b">
        <f t="shared" si="30"/>
        <v>0</v>
      </c>
      <c r="O162" s="8" t="str">
        <f t="shared" si="25"/>
        <v>PAYMENT</v>
      </c>
      <c r="P162" s="8" t="str">
        <f t="shared" si="27"/>
        <v>CREDIT</v>
      </c>
      <c r="Q162" s="8" t="str">
        <f t="shared" si="26"/>
        <v>Customer 5</v>
      </c>
      <c r="R162" s="8" t="str">
        <f t="shared" si="28"/>
        <v>12/19/2022</v>
      </c>
      <c r="S162" s="8" t="str">
        <f t="shared" si="29"/>
        <v>1500</v>
      </c>
    </row>
    <row r="163" spans="10:19">
      <c r="J163" s="20">
        <v>44915</v>
      </c>
      <c r="K163" s="21" t="s">
        <v>115</v>
      </c>
      <c r="L163" s="26">
        <v>-5000</v>
      </c>
      <c r="N163" s="8" t="b">
        <f t="shared" si="30"/>
        <v>0</v>
      </c>
      <c r="O163" s="8" t="str">
        <f t="shared" si="25"/>
        <v>LOAN</v>
      </c>
      <c r="P163" s="8" t="str">
        <f t="shared" si="27"/>
        <v>DEBIT</v>
      </c>
      <c r="Q163" s="8" t="str">
        <f t="shared" si="26"/>
        <v>Customer 12</v>
      </c>
      <c r="R163" s="8" t="str">
        <f t="shared" si="28"/>
        <v>12/20/2022</v>
      </c>
      <c r="S163" s="8" t="str">
        <f t="shared" si="29"/>
        <v>5000</v>
      </c>
    </row>
    <row r="164" spans="10:19">
      <c r="J164" s="33">
        <v>44916</v>
      </c>
      <c r="K164" s="34" t="s">
        <v>11</v>
      </c>
      <c r="L164" s="35">
        <v>1500</v>
      </c>
      <c r="N164" s="8" t="b">
        <f t="shared" si="30"/>
        <v>0</v>
      </c>
      <c r="O164" s="8" t="str">
        <f t="shared" si="25"/>
        <v>PAYMENT</v>
      </c>
      <c r="P164" s="8" t="str">
        <f t="shared" si="27"/>
        <v>CREDIT</v>
      </c>
      <c r="Q164" s="8" t="str">
        <f t="shared" si="26"/>
        <v>Customer 3</v>
      </c>
      <c r="R164" s="8" t="str">
        <f t="shared" si="28"/>
        <v>12/21/2022</v>
      </c>
      <c r="S164" s="8" t="str">
        <f t="shared" si="29"/>
        <v>1500</v>
      </c>
    </row>
    <row r="165" spans="10:19">
      <c r="J165" s="20">
        <v>44916</v>
      </c>
      <c r="K165" s="21" t="s">
        <v>42</v>
      </c>
      <c r="L165" s="22">
        <v>1500</v>
      </c>
      <c r="N165" s="8" t="b">
        <f t="shared" si="30"/>
        <v>0</v>
      </c>
      <c r="O165" s="8" t="str">
        <f t="shared" si="25"/>
        <v>PAYMENT</v>
      </c>
      <c r="P165" s="8" t="str">
        <f t="shared" si="27"/>
        <v>CREDIT</v>
      </c>
      <c r="Q165" s="8" t="str">
        <f t="shared" si="26"/>
        <v>Customer 8</v>
      </c>
      <c r="R165" s="8" t="str">
        <f t="shared" si="28"/>
        <v>12/21/2022</v>
      </c>
      <c r="S165" s="8" t="str">
        <f t="shared" si="29"/>
        <v>1500</v>
      </c>
    </row>
    <row r="166" spans="10:19">
      <c r="J166" s="33">
        <v>44917</v>
      </c>
      <c r="K166" s="34" t="s">
        <v>12</v>
      </c>
      <c r="L166" s="35">
        <v>2250</v>
      </c>
      <c r="N166" s="8" t="b">
        <f t="shared" si="30"/>
        <v>0</v>
      </c>
      <c r="O166" s="8" t="str">
        <f t="shared" si="25"/>
        <v>PAYMENT</v>
      </c>
      <c r="P166" s="8" t="str">
        <f t="shared" si="27"/>
        <v>CREDIT</v>
      </c>
      <c r="Q166" s="8" t="str">
        <f t="shared" si="26"/>
        <v>Customer 4</v>
      </c>
      <c r="R166" s="8" t="str">
        <f t="shared" si="28"/>
        <v>12/22/2022</v>
      </c>
      <c r="S166" s="8" t="str">
        <f t="shared" si="29"/>
        <v>2250</v>
      </c>
    </row>
    <row r="167" spans="10:19">
      <c r="J167" s="20">
        <v>44917</v>
      </c>
      <c r="K167" s="21" t="s">
        <v>108</v>
      </c>
      <c r="L167" s="22">
        <v>1500</v>
      </c>
      <c r="N167" s="8" t="b">
        <f t="shared" si="30"/>
        <v>0</v>
      </c>
      <c r="O167" s="8" t="str">
        <f t="shared" si="25"/>
        <v>PAYMENT</v>
      </c>
      <c r="P167" s="8" t="str">
        <f t="shared" si="27"/>
        <v>CREDIT</v>
      </c>
      <c r="Q167" s="8" t="str">
        <f t="shared" si="26"/>
        <v>Customer 11</v>
      </c>
      <c r="R167" s="8" t="str">
        <f t="shared" si="28"/>
        <v>12/22/2022</v>
      </c>
      <c r="S167" s="8" t="str">
        <f t="shared" si="29"/>
        <v>1500</v>
      </c>
    </row>
    <row r="168" spans="10:19">
      <c r="J168" s="33">
        <v>44918</v>
      </c>
      <c r="K168" s="34" t="s">
        <v>109</v>
      </c>
      <c r="L168" s="36">
        <v>-20000</v>
      </c>
      <c r="N168" s="8" t="b">
        <f t="shared" si="30"/>
        <v>0</v>
      </c>
      <c r="O168" s="8" t="str">
        <f t="shared" si="25"/>
        <v>LOAN</v>
      </c>
      <c r="P168" s="8" t="str">
        <f t="shared" si="27"/>
        <v>DEBIT</v>
      </c>
      <c r="Q168" s="8" t="str">
        <f t="shared" si="26"/>
        <v>Customer 11</v>
      </c>
      <c r="R168" s="8" t="str">
        <f t="shared" si="28"/>
        <v>12/23/2022</v>
      </c>
      <c r="S168" s="8" t="str">
        <f t="shared" si="29"/>
        <v>20000</v>
      </c>
    </row>
    <row r="169" spans="10:19">
      <c r="J169" s="20">
        <v>44918</v>
      </c>
      <c r="K169" s="21" t="s">
        <v>45</v>
      </c>
      <c r="L169" s="22">
        <v>1500</v>
      </c>
      <c r="N169" s="8" t="b">
        <f t="shared" si="30"/>
        <v>0</v>
      </c>
      <c r="O169" s="8" t="str">
        <f t="shared" si="25"/>
        <v>PAYMENT</v>
      </c>
      <c r="P169" s="8" t="str">
        <f t="shared" si="27"/>
        <v>CREDIT</v>
      </c>
      <c r="Q169" s="8" t="str">
        <f t="shared" si="26"/>
        <v>Customer 10</v>
      </c>
      <c r="R169" s="8" t="str">
        <f t="shared" si="28"/>
        <v>12/23/2022</v>
      </c>
      <c r="S169" s="8" t="str">
        <f t="shared" si="29"/>
        <v>1500</v>
      </c>
    </row>
    <row r="170" spans="10:19">
      <c r="J170" s="33">
        <v>44918</v>
      </c>
      <c r="K170" s="34" t="s">
        <v>34</v>
      </c>
      <c r="L170" s="35">
        <v>1500</v>
      </c>
      <c r="N170" s="8" t="b">
        <f t="shared" si="30"/>
        <v>0</v>
      </c>
      <c r="O170" s="8" t="str">
        <f t="shared" si="25"/>
        <v>PAYMENT</v>
      </c>
      <c r="P170" s="8" t="str">
        <f t="shared" si="27"/>
        <v>CREDIT</v>
      </c>
      <c r="Q170" s="8" t="str">
        <f t="shared" si="26"/>
        <v>Customer 6</v>
      </c>
      <c r="R170" s="8" t="str">
        <f t="shared" si="28"/>
        <v>12/23/2022</v>
      </c>
      <c r="S170" s="8" t="str">
        <f t="shared" si="29"/>
        <v>1500</v>
      </c>
    </row>
    <row r="171" spans="10:19">
      <c r="J171" s="20">
        <v>44918</v>
      </c>
      <c r="K171" s="21" t="s">
        <v>37</v>
      </c>
      <c r="L171" s="22">
        <v>1500</v>
      </c>
      <c r="N171" s="8" t="b">
        <f t="shared" si="30"/>
        <v>0</v>
      </c>
      <c r="O171" s="8" t="str">
        <f t="shared" si="25"/>
        <v>PAYMENT</v>
      </c>
      <c r="P171" s="8" t="str">
        <f t="shared" si="27"/>
        <v>CREDIT</v>
      </c>
      <c r="Q171" s="8" t="str">
        <f t="shared" si="26"/>
        <v>Customer 7</v>
      </c>
      <c r="R171" s="8" t="str">
        <f t="shared" si="28"/>
        <v>12/23/2022</v>
      </c>
      <c r="S171" s="8" t="str">
        <f t="shared" si="29"/>
        <v>1500</v>
      </c>
    </row>
    <row r="172" spans="10:19">
      <c r="J172" s="33">
        <v>44918</v>
      </c>
      <c r="K172" s="34" t="s">
        <v>115</v>
      </c>
      <c r="L172" s="36">
        <v>-5000</v>
      </c>
      <c r="N172" s="8" t="b">
        <f t="shared" si="30"/>
        <v>0</v>
      </c>
      <c r="O172" s="8" t="str">
        <f t="shared" si="25"/>
        <v>LOAN</v>
      </c>
      <c r="P172" s="8" t="str">
        <f t="shared" si="27"/>
        <v>DEBIT</v>
      </c>
      <c r="Q172" s="8" t="str">
        <f t="shared" si="26"/>
        <v>Customer 12</v>
      </c>
      <c r="R172" s="8" t="str">
        <f t="shared" si="28"/>
        <v>12/23/2022</v>
      </c>
      <c r="S172" s="8" t="str">
        <f t="shared" si="29"/>
        <v>5000</v>
      </c>
    </row>
    <row r="173" spans="10:19">
      <c r="J173" s="20">
        <v>44918</v>
      </c>
      <c r="K173" s="21" t="s">
        <v>14</v>
      </c>
      <c r="L173" s="26">
        <v>36000</v>
      </c>
      <c r="N173" s="8" t="b">
        <f t="shared" si="30"/>
        <v>1</v>
      </c>
      <c r="O173" s="1" t="s">
        <v>19</v>
      </c>
      <c r="P173" s="8" t="str">
        <f t="shared" ref="P173:P236" si="31">IF(L173&gt;0,"CREDIT","DEBIT")</f>
        <v>CREDIT</v>
      </c>
      <c r="R173" s="8" t="str">
        <f t="shared" si="28"/>
        <v>12/23/2022</v>
      </c>
      <c r="S173" s="8" t="str">
        <f t="shared" si="29"/>
        <v>36000</v>
      </c>
    </row>
    <row r="174" spans="10:19">
      <c r="J174" s="33">
        <v>44919</v>
      </c>
      <c r="K174" s="34" t="s">
        <v>18</v>
      </c>
      <c r="L174" s="35">
        <v>1500</v>
      </c>
      <c r="N174" s="8" t="b">
        <f t="shared" si="30"/>
        <v>0</v>
      </c>
      <c r="O174" s="8" t="str">
        <f t="shared" ref="O174:O237" si="32">IF(L174&gt;0,"PAYMENT",IF(ISNUMBER(SEARCH("withdraw", K174)), "WITHDRAW", "LOAN"))</f>
        <v>PAYMENT</v>
      </c>
      <c r="P174" s="8" t="str">
        <f t="shared" si="31"/>
        <v>CREDIT</v>
      </c>
      <c r="Q174" s="8" t="str">
        <f t="shared" ref="Q174:Q237" si="33">IF(O174="PAYMENT",TRIM(SUBSTITUTE(K174, "Receive", "")),IF(O174="LOAN",TRIM(LEFT(K174, FIND("Renew", K174 &amp; "Renew") - 1)),""))</f>
        <v>Customer 1</v>
      </c>
      <c r="R174" s="8" t="str">
        <f t="shared" si="28"/>
        <v>12/24/2022</v>
      </c>
      <c r="S174" s="8" t="str">
        <f t="shared" si="29"/>
        <v>1500</v>
      </c>
    </row>
    <row r="175" spans="10:19">
      <c r="J175" s="20">
        <v>44919</v>
      </c>
      <c r="K175" s="21" t="s">
        <v>9</v>
      </c>
      <c r="L175" s="22">
        <v>2250</v>
      </c>
      <c r="N175" s="8" t="b">
        <f t="shared" si="30"/>
        <v>0</v>
      </c>
      <c r="O175" s="8" t="str">
        <f t="shared" si="32"/>
        <v>PAYMENT</v>
      </c>
      <c r="P175" s="8" t="str">
        <f t="shared" si="31"/>
        <v>CREDIT</v>
      </c>
      <c r="Q175" s="8" t="str">
        <f t="shared" si="33"/>
        <v>Customer 2</v>
      </c>
      <c r="R175" s="8" t="str">
        <f t="shared" si="28"/>
        <v>12/24/2022</v>
      </c>
      <c r="S175" s="8" t="str">
        <f t="shared" si="29"/>
        <v>2250</v>
      </c>
    </row>
    <row r="176" spans="10:19">
      <c r="J176" s="33">
        <v>44919</v>
      </c>
      <c r="K176" s="34" t="s">
        <v>44</v>
      </c>
      <c r="L176" s="35">
        <v>2250</v>
      </c>
      <c r="N176" s="8" t="b">
        <f t="shared" si="30"/>
        <v>0</v>
      </c>
      <c r="O176" s="8" t="str">
        <f t="shared" si="32"/>
        <v>PAYMENT</v>
      </c>
      <c r="P176" s="8" t="str">
        <f t="shared" si="31"/>
        <v>CREDIT</v>
      </c>
      <c r="Q176" s="8" t="str">
        <f t="shared" si="33"/>
        <v>Customer 9</v>
      </c>
      <c r="R176" s="8" t="str">
        <f t="shared" si="28"/>
        <v>12/24/2022</v>
      </c>
      <c r="S176" s="8" t="str">
        <f t="shared" si="29"/>
        <v>2250</v>
      </c>
    </row>
    <row r="177" spans="10:19">
      <c r="J177" s="20">
        <v>44921</v>
      </c>
      <c r="K177" s="21" t="s">
        <v>10</v>
      </c>
      <c r="L177" s="22">
        <v>1500</v>
      </c>
      <c r="N177" s="8" t="b">
        <f t="shared" si="30"/>
        <v>0</v>
      </c>
      <c r="O177" s="8" t="str">
        <f t="shared" si="32"/>
        <v>PAYMENT</v>
      </c>
      <c r="P177" s="8" t="str">
        <f t="shared" si="31"/>
        <v>CREDIT</v>
      </c>
      <c r="Q177" s="8" t="str">
        <f t="shared" si="33"/>
        <v>Customer 5</v>
      </c>
      <c r="R177" s="8" t="str">
        <f t="shared" si="28"/>
        <v>12/26/2022</v>
      </c>
      <c r="S177" s="8" t="str">
        <f t="shared" si="29"/>
        <v>1500</v>
      </c>
    </row>
    <row r="178" spans="10:19">
      <c r="J178" s="33">
        <v>44923</v>
      </c>
      <c r="K178" s="34" t="s">
        <v>11</v>
      </c>
      <c r="L178" s="35">
        <v>1500</v>
      </c>
      <c r="N178" s="8" t="b">
        <f t="shared" si="30"/>
        <v>0</v>
      </c>
      <c r="O178" s="8" t="str">
        <f t="shared" si="32"/>
        <v>PAYMENT</v>
      </c>
      <c r="P178" s="8" t="str">
        <f t="shared" si="31"/>
        <v>CREDIT</v>
      </c>
      <c r="Q178" s="8" t="str">
        <f t="shared" si="33"/>
        <v>Customer 3</v>
      </c>
      <c r="R178" s="8" t="str">
        <f t="shared" si="28"/>
        <v>12/28/2022</v>
      </c>
      <c r="S178" s="8" t="str">
        <f t="shared" si="29"/>
        <v>1500</v>
      </c>
    </row>
    <row r="179" spans="10:19">
      <c r="J179" s="20">
        <v>44923</v>
      </c>
      <c r="K179" s="21" t="s">
        <v>42</v>
      </c>
      <c r="L179" s="22">
        <v>1500</v>
      </c>
      <c r="N179" s="8" t="b">
        <f t="shared" si="30"/>
        <v>0</v>
      </c>
      <c r="O179" s="8" t="str">
        <f t="shared" si="32"/>
        <v>PAYMENT</v>
      </c>
      <c r="P179" s="8" t="str">
        <f t="shared" si="31"/>
        <v>CREDIT</v>
      </c>
      <c r="Q179" s="8" t="str">
        <f t="shared" si="33"/>
        <v>Customer 8</v>
      </c>
      <c r="R179" s="8" t="str">
        <f t="shared" si="28"/>
        <v>12/28/2022</v>
      </c>
      <c r="S179" s="8" t="str">
        <f t="shared" si="29"/>
        <v>1500</v>
      </c>
    </row>
    <row r="180" spans="10:19">
      <c r="J180" s="33">
        <v>44923</v>
      </c>
      <c r="K180" s="34" t="s">
        <v>12</v>
      </c>
      <c r="L180" s="35">
        <v>2250</v>
      </c>
      <c r="N180" s="8" t="b">
        <f t="shared" si="30"/>
        <v>0</v>
      </c>
      <c r="O180" s="8" t="str">
        <f t="shared" si="32"/>
        <v>PAYMENT</v>
      </c>
      <c r="P180" s="8" t="str">
        <f t="shared" si="31"/>
        <v>CREDIT</v>
      </c>
      <c r="Q180" s="8" t="str">
        <f t="shared" si="33"/>
        <v>Customer 4</v>
      </c>
      <c r="R180" s="8" t="str">
        <f t="shared" si="28"/>
        <v>12/28/2022</v>
      </c>
      <c r="S180" s="8" t="str">
        <f t="shared" si="29"/>
        <v>2250</v>
      </c>
    </row>
    <row r="181" spans="10:19">
      <c r="J181" s="20">
        <v>44923</v>
      </c>
      <c r="K181" s="21" t="s">
        <v>70</v>
      </c>
      <c r="L181" s="26">
        <v>-20000</v>
      </c>
      <c r="N181" s="8" t="b">
        <f t="shared" si="30"/>
        <v>0</v>
      </c>
      <c r="O181" s="8" t="str">
        <f t="shared" si="32"/>
        <v>LOAN</v>
      </c>
      <c r="P181" s="8" t="str">
        <f t="shared" si="31"/>
        <v>DEBIT</v>
      </c>
      <c r="Q181" s="8" t="str">
        <f t="shared" si="33"/>
        <v>Customer 4</v>
      </c>
      <c r="R181" s="8" t="str">
        <f t="shared" si="28"/>
        <v>12/28/2022</v>
      </c>
      <c r="S181" s="8" t="str">
        <f t="shared" si="29"/>
        <v>20000</v>
      </c>
    </row>
    <row r="182" spans="10:19">
      <c r="J182" s="33">
        <v>44925</v>
      </c>
      <c r="K182" s="34" t="s">
        <v>45</v>
      </c>
      <c r="L182" s="35">
        <v>1500</v>
      </c>
      <c r="N182" s="8" t="b">
        <f t="shared" si="30"/>
        <v>0</v>
      </c>
      <c r="O182" s="8" t="str">
        <f t="shared" si="32"/>
        <v>PAYMENT</v>
      </c>
      <c r="P182" s="8" t="str">
        <f t="shared" si="31"/>
        <v>CREDIT</v>
      </c>
      <c r="Q182" s="8" t="str">
        <f t="shared" si="33"/>
        <v>Customer 10</v>
      </c>
      <c r="R182" s="8" t="str">
        <f t="shared" si="28"/>
        <v>12/30/2022</v>
      </c>
      <c r="S182" s="8" t="str">
        <f t="shared" si="29"/>
        <v>1500</v>
      </c>
    </row>
    <row r="183" spans="10:19">
      <c r="J183" s="20">
        <v>44925</v>
      </c>
      <c r="K183" s="21" t="s">
        <v>34</v>
      </c>
      <c r="L183" s="22">
        <v>1500</v>
      </c>
      <c r="N183" s="8" t="b">
        <f t="shared" si="30"/>
        <v>0</v>
      </c>
      <c r="O183" s="8" t="str">
        <f t="shared" si="32"/>
        <v>PAYMENT</v>
      </c>
      <c r="P183" s="8" t="str">
        <f t="shared" si="31"/>
        <v>CREDIT</v>
      </c>
      <c r="Q183" s="8" t="str">
        <f t="shared" si="33"/>
        <v>Customer 6</v>
      </c>
      <c r="R183" s="8" t="str">
        <f t="shared" si="28"/>
        <v>12/30/2022</v>
      </c>
      <c r="S183" s="8" t="str">
        <f t="shared" si="29"/>
        <v>1500</v>
      </c>
    </row>
    <row r="184" spans="10:19">
      <c r="J184" s="33">
        <v>44925</v>
      </c>
      <c r="K184" s="34" t="s">
        <v>37</v>
      </c>
      <c r="L184" s="35">
        <v>1500</v>
      </c>
      <c r="N184" s="8" t="b">
        <f t="shared" si="30"/>
        <v>0</v>
      </c>
      <c r="O184" s="8" t="str">
        <f t="shared" si="32"/>
        <v>PAYMENT</v>
      </c>
      <c r="P184" s="8" t="str">
        <f t="shared" si="31"/>
        <v>CREDIT</v>
      </c>
      <c r="Q184" s="8" t="str">
        <f t="shared" si="33"/>
        <v>Customer 7</v>
      </c>
      <c r="R184" s="8" t="str">
        <f t="shared" si="28"/>
        <v>12/30/2022</v>
      </c>
      <c r="S184" s="8" t="str">
        <f t="shared" si="29"/>
        <v>1500</v>
      </c>
    </row>
    <row r="185" spans="10:19">
      <c r="J185" s="20">
        <v>44925</v>
      </c>
      <c r="K185" s="21" t="s">
        <v>108</v>
      </c>
      <c r="L185" s="22">
        <v>1500</v>
      </c>
      <c r="N185" s="8" t="b">
        <f t="shared" si="30"/>
        <v>0</v>
      </c>
      <c r="O185" s="8" t="str">
        <f t="shared" si="32"/>
        <v>PAYMENT</v>
      </c>
      <c r="P185" s="8" t="str">
        <f t="shared" si="31"/>
        <v>CREDIT</v>
      </c>
      <c r="Q185" s="8" t="str">
        <f t="shared" si="33"/>
        <v>Customer 11</v>
      </c>
      <c r="R185" s="8" t="str">
        <f t="shared" si="28"/>
        <v>12/30/2022</v>
      </c>
      <c r="S185" s="8" t="str">
        <f t="shared" si="29"/>
        <v>1500</v>
      </c>
    </row>
    <row r="186" spans="10:19">
      <c r="J186" s="33">
        <v>44926</v>
      </c>
      <c r="K186" s="34" t="s">
        <v>18</v>
      </c>
      <c r="L186" s="35">
        <v>1500</v>
      </c>
      <c r="N186" s="8" t="b">
        <f t="shared" si="30"/>
        <v>0</v>
      </c>
      <c r="O186" s="8" t="str">
        <f t="shared" si="32"/>
        <v>PAYMENT</v>
      </c>
      <c r="P186" s="8" t="str">
        <f t="shared" si="31"/>
        <v>CREDIT</v>
      </c>
      <c r="Q186" s="8" t="str">
        <f t="shared" si="33"/>
        <v>Customer 1</v>
      </c>
      <c r="R186" s="8" t="str">
        <f t="shared" si="28"/>
        <v>12/31/2022</v>
      </c>
      <c r="S186" s="8" t="str">
        <f t="shared" si="29"/>
        <v>1500</v>
      </c>
    </row>
    <row r="187" spans="10:19">
      <c r="J187" s="20">
        <v>44926</v>
      </c>
      <c r="K187" s="21" t="s">
        <v>9</v>
      </c>
      <c r="L187" s="22">
        <v>2250</v>
      </c>
      <c r="N187" s="8" t="b">
        <f t="shared" si="30"/>
        <v>0</v>
      </c>
      <c r="O187" s="8" t="str">
        <f t="shared" si="32"/>
        <v>PAYMENT</v>
      </c>
      <c r="P187" s="8" t="str">
        <f t="shared" si="31"/>
        <v>CREDIT</v>
      </c>
      <c r="Q187" s="8" t="str">
        <f t="shared" si="33"/>
        <v>Customer 2</v>
      </c>
      <c r="R187" s="8" t="str">
        <f t="shared" si="28"/>
        <v>12/31/2022</v>
      </c>
      <c r="S187" s="8" t="str">
        <f t="shared" si="29"/>
        <v>2250</v>
      </c>
    </row>
    <row r="188" spans="10:19">
      <c r="J188" s="33">
        <v>44926</v>
      </c>
      <c r="K188" s="34" t="s">
        <v>44</v>
      </c>
      <c r="L188" s="35">
        <v>2250</v>
      </c>
      <c r="N188" s="8" t="b">
        <f t="shared" si="30"/>
        <v>0</v>
      </c>
      <c r="O188" s="8" t="str">
        <f t="shared" si="32"/>
        <v>PAYMENT</v>
      </c>
      <c r="P188" s="8" t="str">
        <f t="shared" si="31"/>
        <v>CREDIT</v>
      </c>
      <c r="Q188" s="8" t="str">
        <f t="shared" si="33"/>
        <v>Customer 9</v>
      </c>
      <c r="R188" s="8" t="str">
        <f t="shared" si="28"/>
        <v>12/31/2022</v>
      </c>
      <c r="S188" s="8" t="str">
        <f t="shared" si="29"/>
        <v>2250</v>
      </c>
    </row>
    <row r="189" spans="10:19">
      <c r="J189" s="20">
        <v>44926</v>
      </c>
      <c r="K189" s="21" t="s">
        <v>116</v>
      </c>
      <c r="L189" s="22">
        <v>1500</v>
      </c>
      <c r="N189" s="8" t="b">
        <f t="shared" si="30"/>
        <v>0</v>
      </c>
      <c r="O189" s="8" t="str">
        <f t="shared" si="32"/>
        <v>PAYMENT</v>
      </c>
      <c r="P189" s="8" t="str">
        <f t="shared" si="31"/>
        <v>CREDIT</v>
      </c>
      <c r="Q189" s="8" t="str">
        <f t="shared" si="33"/>
        <v>Customer 12</v>
      </c>
      <c r="R189" s="8" t="str">
        <f t="shared" si="28"/>
        <v>12/31/2022</v>
      </c>
      <c r="S189" s="8" t="str">
        <f t="shared" si="29"/>
        <v>1500</v>
      </c>
    </row>
    <row r="190" spans="10:19">
      <c r="J190" s="20">
        <v>44928</v>
      </c>
      <c r="K190" s="21" t="s">
        <v>10</v>
      </c>
      <c r="L190" s="22">
        <v>1500</v>
      </c>
      <c r="N190" s="8" t="b">
        <f t="shared" si="30"/>
        <v>0</v>
      </c>
      <c r="O190" s="8" t="str">
        <f t="shared" si="32"/>
        <v>PAYMENT</v>
      </c>
      <c r="P190" s="8" t="str">
        <f t="shared" si="31"/>
        <v>CREDIT</v>
      </c>
      <c r="Q190" s="8" t="str">
        <f t="shared" si="33"/>
        <v>Customer 5</v>
      </c>
      <c r="R190" s="8" t="str">
        <f t="shared" si="28"/>
        <v>01/02/2023</v>
      </c>
      <c r="S190" s="8" t="str">
        <f t="shared" si="29"/>
        <v>1500</v>
      </c>
    </row>
    <row r="191" spans="10:19">
      <c r="J191" s="37">
        <v>44930</v>
      </c>
      <c r="K191" s="38" t="s">
        <v>11</v>
      </c>
      <c r="L191" s="39">
        <v>1500</v>
      </c>
      <c r="N191" s="8" t="b">
        <f t="shared" si="30"/>
        <v>0</v>
      </c>
      <c r="O191" s="8" t="str">
        <f t="shared" si="32"/>
        <v>PAYMENT</v>
      </c>
      <c r="P191" s="8" t="str">
        <f t="shared" si="31"/>
        <v>CREDIT</v>
      </c>
      <c r="Q191" s="8" t="str">
        <f t="shared" si="33"/>
        <v>Customer 3</v>
      </c>
      <c r="R191" s="8" t="str">
        <f t="shared" si="28"/>
        <v>01/04/2023</v>
      </c>
      <c r="S191" s="8" t="str">
        <f t="shared" si="29"/>
        <v>1500</v>
      </c>
    </row>
    <row r="192" spans="10:19">
      <c r="J192" s="20">
        <v>44930</v>
      </c>
      <c r="K192" s="21" t="s">
        <v>42</v>
      </c>
      <c r="L192" s="22">
        <v>1500</v>
      </c>
      <c r="N192" s="8" t="b">
        <f t="shared" si="30"/>
        <v>0</v>
      </c>
      <c r="O192" s="8" t="str">
        <f t="shared" si="32"/>
        <v>PAYMENT</v>
      </c>
      <c r="P192" s="8" t="str">
        <f t="shared" si="31"/>
        <v>CREDIT</v>
      </c>
      <c r="Q192" s="8" t="str">
        <f t="shared" si="33"/>
        <v>Customer 8</v>
      </c>
      <c r="R192" s="8" t="str">
        <f t="shared" si="28"/>
        <v>01/04/2023</v>
      </c>
      <c r="S192" s="8" t="str">
        <f t="shared" si="29"/>
        <v>1500</v>
      </c>
    </row>
    <row r="193" spans="10:19">
      <c r="J193" s="37">
        <v>44931</v>
      </c>
      <c r="K193" s="38" t="s">
        <v>46</v>
      </c>
      <c r="L193" s="39">
        <v>-5000</v>
      </c>
      <c r="N193" s="8" t="b">
        <f t="shared" si="30"/>
        <v>0</v>
      </c>
      <c r="O193" s="8" t="str">
        <f t="shared" si="32"/>
        <v>WITHDRAW</v>
      </c>
      <c r="P193" s="8" t="str">
        <f t="shared" si="31"/>
        <v>DEBIT</v>
      </c>
      <c r="Q193" s="8" t="str">
        <f t="shared" si="33"/>
        <v/>
      </c>
      <c r="R193" s="8" t="str">
        <f t="shared" si="28"/>
        <v>01/05/2023</v>
      </c>
      <c r="S193" s="8" t="str">
        <f t="shared" si="29"/>
        <v>5000</v>
      </c>
    </row>
    <row r="194" spans="10:19">
      <c r="J194" s="20">
        <v>44931</v>
      </c>
      <c r="K194" s="21" t="s">
        <v>12</v>
      </c>
      <c r="L194" s="22">
        <v>2250</v>
      </c>
      <c r="N194" s="8" t="b">
        <f t="shared" si="30"/>
        <v>0</v>
      </c>
      <c r="O194" s="8" t="str">
        <f t="shared" si="32"/>
        <v>PAYMENT</v>
      </c>
      <c r="P194" s="8" t="str">
        <f t="shared" si="31"/>
        <v>CREDIT</v>
      </c>
      <c r="Q194" s="8" t="str">
        <f t="shared" si="33"/>
        <v>Customer 4</v>
      </c>
      <c r="R194" s="8" t="str">
        <f t="shared" si="28"/>
        <v>01/05/2023</v>
      </c>
      <c r="S194" s="8" t="str">
        <f t="shared" si="29"/>
        <v>2250</v>
      </c>
    </row>
    <row r="195" spans="10:19">
      <c r="J195" s="37">
        <v>44932</v>
      </c>
      <c r="K195" s="38" t="s">
        <v>45</v>
      </c>
      <c r="L195" s="39">
        <v>1500</v>
      </c>
      <c r="N195" s="8" t="b">
        <f t="shared" si="30"/>
        <v>0</v>
      </c>
      <c r="O195" s="8" t="str">
        <f t="shared" si="32"/>
        <v>PAYMENT</v>
      </c>
      <c r="P195" s="8" t="str">
        <f t="shared" si="31"/>
        <v>CREDIT</v>
      </c>
      <c r="Q195" s="8" t="str">
        <f t="shared" si="33"/>
        <v>Customer 10</v>
      </c>
      <c r="R195" s="8" t="str">
        <f t="shared" ref="R195:R258" si="34">TEXT(J195, "mm/dd/yyyy")</f>
        <v>01/06/2023</v>
      </c>
      <c r="S195" s="8" t="str">
        <f t="shared" ref="S195:S258" si="35">TEXT(ABS(L195), "0")</f>
        <v>1500</v>
      </c>
    </row>
    <row r="196" spans="10:19">
      <c r="J196" s="20">
        <v>44932</v>
      </c>
      <c r="K196" s="21" t="s">
        <v>34</v>
      </c>
      <c r="L196" s="22">
        <v>1500</v>
      </c>
      <c r="N196" s="8" t="b">
        <f t="shared" ref="N196:N259" si="36">LEFT(K196,6)="invest"</f>
        <v>0</v>
      </c>
      <c r="O196" s="8" t="str">
        <f t="shared" si="32"/>
        <v>PAYMENT</v>
      </c>
      <c r="P196" s="8" t="str">
        <f t="shared" si="31"/>
        <v>CREDIT</v>
      </c>
      <c r="Q196" s="8" t="str">
        <f t="shared" si="33"/>
        <v>Customer 6</v>
      </c>
      <c r="R196" s="8" t="str">
        <f t="shared" si="34"/>
        <v>01/06/2023</v>
      </c>
      <c r="S196" s="8" t="str">
        <f t="shared" si="35"/>
        <v>1500</v>
      </c>
    </row>
    <row r="197" spans="10:19">
      <c r="J197" s="37">
        <v>44932</v>
      </c>
      <c r="K197" s="38" t="s">
        <v>37</v>
      </c>
      <c r="L197" s="39">
        <v>1500</v>
      </c>
      <c r="N197" s="8" t="b">
        <f t="shared" si="36"/>
        <v>0</v>
      </c>
      <c r="O197" s="8" t="str">
        <f t="shared" si="32"/>
        <v>PAYMENT</v>
      </c>
      <c r="P197" s="8" t="str">
        <f t="shared" si="31"/>
        <v>CREDIT</v>
      </c>
      <c r="Q197" s="8" t="str">
        <f t="shared" si="33"/>
        <v>Customer 7</v>
      </c>
      <c r="R197" s="8" t="str">
        <f t="shared" si="34"/>
        <v>01/06/2023</v>
      </c>
      <c r="S197" s="8" t="str">
        <f t="shared" si="35"/>
        <v>1500</v>
      </c>
    </row>
    <row r="198" spans="10:19">
      <c r="J198" s="20">
        <v>44932</v>
      </c>
      <c r="K198" s="21" t="s">
        <v>108</v>
      </c>
      <c r="L198" s="22">
        <v>1500</v>
      </c>
      <c r="N198" s="8" t="b">
        <f t="shared" si="36"/>
        <v>0</v>
      </c>
      <c r="O198" s="8" t="str">
        <f t="shared" si="32"/>
        <v>PAYMENT</v>
      </c>
      <c r="P198" s="8" t="str">
        <f t="shared" si="31"/>
        <v>CREDIT</v>
      </c>
      <c r="Q198" s="8" t="str">
        <f t="shared" si="33"/>
        <v>Customer 11</v>
      </c>
      <c r="R198" s="8" t="str">
        <f t="shared" si="34"/>
        <v>01/06/2023</v>
      </c>
      <c r="S198" s="8" t="str">
        <f t="shared" si="35"/>
        <v>1500</v>
      </c>
    </row>
    <row r="199" spans="10:19">
      <c r="J199" s="37">
        <v>44933</v>
      </c>
      <c r="K199" s="38" t="s">
        <v>18</v>
      </c>
      <c r="L199" s="39">
        <v>1500</v>
      </c>
      <c r="N199" s="8" t="b">
        <f t="shared" si="36"/>
        <v>0</v>
      </c>
      <c r="O199" s="8" t="str">
        <f t="shared" si="32"/>
        <v>PAYMENT</v>
      </c>
      <c r="P199" s="8" t="str">
        <f t="shared" si="31"/>
        <v>CREDIT</v>
      </c>
      <c r="Q199" s="8" t="str">
        <f t="shared" si="33"/>
        <v>Customer 1</v>
      </c>
      <c r="R199" s="8" t="str">
        <f t="shared" si="34"/>
        <v>01/07/2023</v>
      </c>
      <c r="S199" s="8" t="str">
        <f t="shared" si="35"/>
        <v>1500</v>
      </c>
    </row>
    <row r="200" spans="10:19">
      <c r="J200" s="20">
        <v>44933</v>
      </c>
      <c r="K200" s="21" t="s">
        <v>9</v>
      </c>
      <c r="L200" s="22">
        <v>2250</v>
      </c>
      <c r="N200" s="8" t="b">
        <f t="shared" si="36"/>
        <v>0</v>
      </c>
      <c r="O200" s="8" t="str">
        <f t="shared" si="32"/>
        <v>PAYMENT</v>
      </c>
      <c r="P200" s="8" t="str">
        <f t="shared" si="31"/>
        <v>CREDIT</v>
      </c>
      <c r="Q200" s="8" t="str">
        <f t="shared" si="33"/>
        <v>Customer 2</v>
      </c>
      <c r="R200" s="8" t="str">
        <f t="shared" si="34"/>
        <v>01/07/2023</v>
      </c>
      <c r="S200" s="8" t="str">
        <f t="shared" si="35"/>
        <v>2250</v>
      </c>
    </row>
    <row r="201" spans="10:19">
      <c r="J201" s="37">
        <v>44933</v>
      </c>
      <c r="K201" s="38" t="s">
        <v>44</v>
      </c>
      <c r="L201" s="39">
        <v>2250</v>
      </c>
      <c r="N201" s="8" t="b">
        <f t="shared" si="36"/>
        <v>0</v>
      </c>
      <c r="O201" s="8" t="str">
        <f t="shared" si="32"/>
        <v>PAYMENT</v>
      </c>
      <c r="P201" s="8" t="str">
        <f t="shared" si="31"/>
        <v>CREDIT</v>
      </c>
      <c r="Q201" s="8" t="str">
        <f t="shared" si="33"/>
        <v>Customer 9</v>
      </c>
      <c r="R201" s="8" t="str">
        <f t="shared" si="34"/>
        <v>01/07/2023</v>
      </c>
      <c r="S201" s="8" t="str">
        <f t="shared" si="35"/>
        <v>2250</v>
      </c>
    </row>
    <row r="202" spans="10:19">
      <c r="J202" s="20">
        <v>44933</v>
      </c>
      <c r="K202" s="21" t="s">
        <v>116</v>
      </c>
      <c r="L202" s="22">
        <v>1500</v>
      </c>
      <c r="N202" s="8" t="b">
        <f t="shared" si="36"/>
        <v>0</v>
      </c>
      <c r="O202" s="8" t="str">
        <f t="shared" si="32"/>
        <v>PAYMENT</v>
      </c>
      <c r="P202" s="8" t="str">
        <f t="shared" si="31"/>
        <v>CREDIT</v>
      </c>
      <c r="Q202" s="8" t="str">
        <f t="shared" si="33"/>
        <v>Customer 12</v>
      </c>
      <c r="R202" s="8" t="str">
        <f t="shared" si="34"/>
        <v>01/07/2023</v>
      </c>
      <c r="S202" s="8" t="str">
        <f t="shared" si="35"/>
        <v>1500</v>
      </c>
    </row>
    <row r="203" spans="10:19">
      <c r="J203" s="37">
        <v>44935</v>
      </c>
      <c r="K203" s="38" t="s">
        <v>10</v>
      </c>
      <c r="L203" s="39">
        <v>1500</v>
      </c>
      <c r="N203" s="8" t="b">
        <f t="shared" si="36"/>
        <v>0</v>
      </c>
      <c r="O203" s="8" t="str">
        <f t="shared" si="32"/>
        <v>PAYMENT</v>
      </c>
      <c r="P203" s="8" t="str">
        <f t="shared" si="31"/>
        <v>CREDIT</v>
      </c>
      <c r="Q203" s="8" t="str">
        <f t="shared" si="33"/>
        <v>Customer 5</v>
      </c>
      <c r="R203" s="8" t="str">
        <f t="shared" si="34"/>
        <v>01/09/2023</v>
      </c>
      <c r="S203" s="8" t="str">
        <f t="shared" si="35"/>
        <v>1500</v>
      </c>
    </row>
    <row r="204" spans="10:19">
      <c r="J204" s="20">
        <v>44937</v>
      </c>
      <c r="K204" s="21" t="s">
        <v>11</v>
      </c>
      <c r="L204" s="22">
        <v>1500</v>
      </c>
      <c r="N204" s="8" t="b">
        <f t="shared" si="36"/>
        <v>0</v>
      </c>
      <c r="O204" s="8" t="str">
        <f t="shared" si="32"/>
        <v>PAYMENT</v>
      </c>
      <c r="P204" s="8" t="str">
        <f t="shared" si="31"/>
        <v>CREDIT</v>
      </c>
      <c r="Q204" s="8" t="str">
        <f t="shared" si="33"/>
        <v>Customer 3</v>
      </c>
      <c r="R204" s="8" t="str">
        <f t="shared" si="34"/>
        <v>01/11/2023</v>
      </c>
      <c r="S204" s="8" t="str">
        <f t="shared" si="35"/>
        <v>1500</v>
      </c>
    </row>
    <row r="205" spans="10:19">
      <c r="J205" s="37">
        <v>44937</v>
      </c>
      <c r="K205" s="38" t="s">
        <v>42</v>
      </c>
      <c r="L205" s="39">
        <v>1500</v>
      </c>
      <c r="N205" s="8" t="b">
        <f t="shared" si="36"/>
        <v>0</v>
      </c>
      <c r="O205" s="8" t="str">
        <f t="shared" si="32"/>
        <v>PAYMENT</v>
      </c>
      <c r="P205" s="8" t="str">
        <f t="shared" si="31"/>
        <v>CREDIT</v>
      </c>
      <c r="Q205" s="8" t="str">
        <f t="shared" si="33"/>
        <v>Customer 8</v>
      </c>
      <c r="R205" s="8" t="str">
        <f t="shared" si="34"/>
        <v>01/11/2023</v>
      </c>
      <c r="S205" s="8" t="str">
        <f t="shared" si="35"/>
        <v>1500</v>
      </c>
    </row>
    <row r="206" spans="10:19">
      <c r="J206" s="20">
        <v>44938</v>
      </c>
      <c r="K206" s="21" t="s">
        <v>12</v>
      </c>
      <c r="L206" s="22">
        <v>750</v>
      </c>
      <c r="N206" s="8" t="b">
        <f t="shared" si="36"/>
        <v>0</v>
      </c>
      <c r="O206" s="8" t="str">
        <f t="shared" si="32"/>
        <v>PAYMENT</v>
      </c>
      <c r="P206" s="8" t="str">
        <f t="shared" si="31"/>
        <v>CREDIT</v>
      </c>
      <c r="Q206" s="8" t="str">
        <f t="shared" si="33"/>
        <v>Customer 4</v>
      </c>
      <c r="R206" s="8" t="str">
        <f t="shared" si="34"/>
        <v>01/12/2023</v>
      </c>
      <c r="S206" s="8" t="str">
        <f t="shared" si="35"/>
        <v>750</v>
      </c>
    </row>
    <row r="207" spans="10:19">
      <c r="J207" s="37">
        <v>44939</v>
      </c>
      <c r="K207" s="38" t="s">
        <v>34</v>
      </c>
      <c r="L207" s="39">
        <v>1500</v>
      </c>
      <c r="N207" s="8" t="b">
        <f t="shared" si="36"/>
        <v>0</v>
      </c>
      <c r="O207" s="8" t="str">
        <f t="shared" si="32"/>
        <v>PAYMENT</v>
      </c>
      <c r="P207" s="8" t="str">
        <f t="shared" si="31"/>
        <v>CREDIT</v>
      </c>
      <c r="Q207" s="8" t="str">
        <f t="shared" si="33"/>
        <v>Customer 6</v>
      </c>
      <c r="R207" s="8" t="str">
        <f t="shared" si="34"/>
        <v>01/13/2023</v>
      </c>
      <c r="S207" s="8" t="str">
        <f t="shared" si="35"/>
        <v>1500</v>
      </c>
    </row>
    <row r="208" spans="10:19">
      <c r="J208" s="20">
        <v>44939</v>
      </c>
      <c r="K208" s="21" t="s">
        <v>37</v>
      </c>
      <c r="L208" s="22">
        <v>1500</v>
      </c>
      <c r="N208" s="8" t="b">
        <f t="shared" si="36"/>
        <v>0</v>
      </c>
      <c r="O208" s="8" t="str">
        <f t="shared" si="32"/>
        <v>PAYMENT</v>
      </c>
      <c r="P208" s="8" t="str">
        <f t="shared" si="31"/>
        <v>CREDIT</v>
      </c>
      <c r="Q208" s="8" t="str">
        <f t="shared" si="33"/>
        <v>Customer 7</v>
      </c>
      <c r="R208" s="8" t="str">
        <f t="shared" si="34"/>
        <v>01/13/2023</v>
      </c>
      <c r="S208" s="8" t="str">
        <f t="shared" si="35"/>
        <v>1500</v>
      </c>
    </row>
    <row r="209" spans="10:19">
      <c r="J209" s="37">
        <v>44939</v>
      </c>
      <c r="K209" s="38" t="s">
        <v>108</v>
      </c>
      <c r="L209" s="39">
        <v>1500</v>
      </c>
      <c r="N209" s="8" t="b">
        <f t="shared" si="36"/>
        <v>0</v>
      </c>
      <c r="O209" s="8" t="str">
        <f t="shared" si="32"/>
        <v>PAYMENT</v>
      </c>
      <c r="P209" s="8" t="str">
        <f t="shared" si="31"/>
        <v>CREDIT</v>
      </c>
      <c r="Q209" s="8" t="str">
        <f t="shared" si="33"/>
        <v>Customer 11</v>
      </c>
      <c r="R209" s="8" t="str">
        <f t="shared" si="34"/>
        <v>01/13/2023</v>
      </c>
      <c r="S209" s="8" t="str">
        <f t="shared" si="35"/>
        <v>1500</v>
      </c>
    </row>
    <row r="210" spans="10:19">
      <c r="J210" s="20">
        <v>44939</v>
      </c>
      <c r="K210" s="21" t="s">
        <v>45</v>
      </c>
      <c r="L210" s="22">
        <v>1500</v>
      </c>
      <c r="N210" s="8" t="b">
        <f t="shared" si="36"/>
        <v>0</v>
      </c>
      <c r="O210" s="8" t="str">
        <f t="shared" si="32"/>
        <v>PAYMENT</v>
      </c>
      <c r="P210" s="8" t="str">
        <f t="shared" si="31"/>
        <v>CREDIT</v>
      </c>
      <c r="Q210" s="8" t="str">
        <f t="shared" si="33"/>
        <v>Customer 10</v>
      </c>
      <c r="R210" s="8" t="str">
        <f t="shared" si="34"/>
        <v>01/13/2023</v>
      </c>
      <c r="S210" s="8" t="str">
        <f t="shared" si="35"/>
        <v>1500</v>
      </c>
    </row>
    <row r="211" spans="10:19">
      <c r="J211" s="37">
        <v>44940</v>
      </c>
      <c r="K211" s="38" t="s">
        <v>18</v>
      </c>
      <c r="L211" s="40">
        <v>1500</v>
      </c>
      <c r="N211" s="8" t="b">
        <f t="shared" si="36"/>
        <v>0</v>
      </c>
      <c r="O211" s="8" t="str">
        <f t="shared" si="32"/>
        <v>PAYMENT</v>
      </c>
      <c r="P211" s="8" t="str">
        <f t="shared" si="31"/>
        <v>CREDIT</v>
      </c>
      <c r="Q211" s="8" t="str">
        <f t="shared" si="33"/>
        <v>Customer 1</v>
      </c>
      <c r="R211" s="8" t="str">
        <f t="shared" si="34"/>
        <v>01/14/2023</v>
      </c>
      <c r="S211" s="8" t="str">
        <f t="shared" si="35"/>
        <v>1500</v>
      </c>
    </row>
    <row r="212" spans="10:19">
      <c r="J212" s="20">
        <v>44940</v>
      </c>
      <c r="K212" s="21" t="s">
        <v>9</v>
      </c>
      <c r="L212" s="22">
        <v>2250</v>
      </c>
      <c r="N212" s="8" t="b">
        <f t="shared" si="36"/>
        <v>0</v>
      </c>
      <c r="O212" s="8" t="str">
        <f t="shared" si="32"/>
        <v>PAYMENT</v>
      </c>
      <c r="P212" s="8" t="str">
        <f t="shared" si="31"/>
        <v>CREDIT</v>
      </c>
      <c r="Q212" s="8" t="str">
        <f t="shared" si="33"/>
        <v>Customer 2</v>
      </c>
      <c r="R212" s="8" t="str">
        <f t="shared" si="34"/>
        <v>01/14/2023</v>
      </c>
      <c r="S212" s="8" t="str">
        <f t="shared" si="35"/>
        <v>2250</v>
      </c>
    </row>
    <row r="213" spans="10:19">
      <c r="J213" s="37">
        <v>44940</v>
      </c>
      <c r="K213" s="38" t="s">
        <v>44</v>
      </c>
      <c r="L213" s="39">
        <v>2250</v>
      </c>
      <c r="N213" s="8" t="b">
        <f t="shared" si="36"/>
        <v>0</v>
      </c>
      <c r="O213" s="8" t="str">
        <f t="shared" si="32"/>
        <v>PAYMENT</v>
      </c>
      <c r="P213" s="8" t="str">
        <f t="shared" si="31"/>
        <v>CREDIT</v>
      </c>
      <c r="Q213" s="8" t="str">
        <f t="shared" si="33"/>
        <v>Customer 9</v>
      </c>
      <c r="R213" s="8" t="str">
        <f t="shared" si="34"/>
        <v>01/14/2023</v>
      </c>
      <c r="S213" s="8" t="str">
        <f t="shared" si="35"/>
        <v>2250</v>
      </c>
    </row>
    <row r="214" spans="10:19">
      <c r="J214" s="20">
        <v>44940</v>
      </c>
      <c r="K214" s="21" t="s">
        <v>116</v>
      </c>
      <c r="L214" s="22">
        <v>1500</v>
      </c>
      <c r="N214" s="8" t="b">
        <f t="shared" si="36"/>
        <v>0</v>
      </c>
      <c r="O214" s="8" t="str">
        <f t="shared" si="32"/>
        <v>PAYMENT</v>
      </c>
      <c r="P214" s="8" t="str">
        <f t="shared" si="31"/>
        <v>CREDIT</v>
      </c>
      <c r="Q214" s="8" t="str">
        <f t="shared" si="33"/>
        <v>Customer 12</v>
      </c>
      <c r="R214" s="8" t="str">
        <f t="shared" si="34"/>
        <v>01/14/2023</v>
      </c>
      <c r="S214" s="8" t="str">
        <f t="shared" si="35"/>
        <v>1500</v>
      </c>
    </row>
    <row r="215" spans="10:19">
      <c r="J215" s="37">
        <v>44942</v>
      </c>
      <c r="K215" s="38" t="s">
        <v>10</v>
      </c>
      <c r="L215" s="39">
        <v>1500</v>
      </c>
      <c r="N215" s="8" t="b">
        <f t="shared" si="36"/>
        <v>0</v>
      </c>
      <c r="O215" s="8" t="str">
        <f t="shared" si="32"/>
        <v>PAYMENT</v>
      </c>
      <c r="P215" s="8" t="str">
        <f t="shared" si="31"/>
        <v>CREDIT</v>
      </c>
      <c r="Q215" s="8" t="str">
        <f t="shared" si="33"/>
        <v>Customer 5</v>
      </c>
      <c r="R215" s="8" t="str">
        <f t="shared" si="34"/>
        <v>01/16/2023</v>
      </c>
      <c r="S215" s="8" t="str">
        <f t="shared" si="35"/>
        <v>1500</v>
      </c>
    </row>
    <row r="216" spans="10:19">
      <c r="J216" s="20">
        <v>44944</v>
      </c>
      <c r="K216" s="21" t="s">
        <v>11</v>
      </c>
      <c r="L216" s="22">
        <v>1500</v>
      </c>
      <c r="N216" s="8" t="b">
        <f t="shared" si="36"/>
        <v>0</v>
      </c>
      <c r="O216" s="8" t="str">
        <f t="shared" si="32"/>
        <v>PAYMENT</v>
      </c>
      <c r="P216" s="8" t="str">
        <f t="shared" si="31"/>
        <v>CREDIT</v>
      </c>
      <c r="Q216" s="8" t="str">
        <f t="shared" si="33"/>
        <v>Customer 3</v>
      </c>
      <c r="R216" s="8" t="str">
        <f t="shared" si="34"/>
        <v>01/18/2023</v>
      </c>
      <c r="S216" s="8" t="str">
        <f t="shared" si="35"/>
        <v>1500</v>
      </c>
    </row>
    <row r="217" spans="10:19">
      <c r="J217" s="37">
        <v>44944</v>
      </c>
      <c r="K217" s="38" t="s">
        <v>42</v>
      </c>
      <c r="L217" s="39">
        <v>1500</v>
      </c>
      <c r="N217" s="8" t="b">
        <f t="shared" si="36"/>
        <v>0</v>
      </c>
      <c r="O217" s="8" t="str">
        <f t="shared" si="32"/>
        <v>PAYMENT</v>
      </c>
      <c r="P217" s="8" t="str">
        <f t="shared" si="31"/>
        <v>CREDIT</v>
      </c>
      <c r="Q217" s="8" t="str">
        <f t="shared" si="33"/>
        <v>Customer 8</v>
      </c>
      <c r="R217" s="8" t="str">
        <f t="shared" si="34"/>
        <v>01/18/2023</v>
      </c>
      <c r="S217" s="8" t="str">
        <f t="shared" si="35"/>
        <v>1500</v>
      </c>
    </row>
    <row r="218" spans="10:19">
      <c r="J218" s="20">
        <v>44945</v>
      </c>
      <c r="K218" s="21" t="s">
        <v>12</v>
      </c>
      <c r="L218" s="22">
        <v>1500</v>
      </c>
      <c r="N218" s="8" t="b">
        <f t="shared" si="36"/>
        <v>0</v>
      </c>
      <c r="O218" s="8" t="str">
        <f t="shared" si="32"/>
        <v>PAYMENT</v>
      </c>
      <c r="P218" s="8" t="str">
        <f t="shared" si="31"/>
        <v>CREDIT</v>
      </c>
      <c r="Q218" s="8" t="str">
        <f t="shared" si="33"/>
        <v>Customer 4</v>
      </c>
      <c r="R218" s="8" t="str">
        <f t="shared" si="34"/>
        <v>01/19/2023</v>
      </c>
      <c r="S218" s="8" t="str">
        <f t="shared" si="35"/>
        <v>1500</v>
      </c>
    </row>
    <row r="219" spans="10:19">
      <c r="J219" s="37">
        <v>44946</v>
      </c>
      <c r="K219" s="38" t="s">
        <v>34</v>
      </c>
      <c r="L219" s="39">
        <v>1500</v>
      </c>
      <c r="N219" s="8" t="b">
        <f t="shared" si="36"/>
        <v>0</v>
      </c>
      <c r="O219" s="8" t="str">
        <f t="shared" si="32"/>
        <v>PAYMENT</v>
      </c>
      <c r="P219" s="8" t="str">
        <f t="shared" si="31"/>
        <v>CREDIT</v>
      </c>
      <c r="Q219" s="8" t="str">
        <f t="shared" si="33"/>
        <v>Customer 6</v>
      </c>
      <c r="R219" s="8" t="str">
        <f t="shared" si="34"/>
        <v>01/20/2023</v>
      </c>
      <c r="S219" s="8" t="str">
        <f t="shared" si="35"/>
        <v>1500</v>
      </c>
    </row>
    <row r="220" spans="10:19">
      <c r="J220" s="20">
        <v>44946</v>
      </c>
      <c r="K220" s="21" t="s">
        <v>37</v>
      </c>
      <c r="L220" s="22">
        <v>1500</v>
      </c>
      <c r="N220" s="8" t="b">
        <f t="shared" si="36"/>
        <v>0</v>
      </c>
      <c r="O220" s="8" t="str">
        <f t="shared" si="32"/>
        <v>PAYMENT</v>
      </c>
      <c r="P220" s="8" t="str">
        <f t="shared" si="31"/>
        <v>CREDIT</v>
      </c>
      <c r="Q220" s="8" t="str">
        <f t="shared" si="33"/>
        <v>Customer 7</v>
      </c>
      <c r="R220" s="8" t="str">
        <f t="shared" si="34"/>
        <v>01/20/2023</v>
      </c>
      <c r="S220" s="8" t="str">
        <f t="shared" si="35"/>
        <v>1500</v>
      </c>
    </row>
    <row r="221" spans="10:19">
      <c r="J221" s="37">
        <v>44946</v>
      </c>
      <c r="K221" s="38" t="s">
        <v>108</v>
      </c>
      <c r="L221" s="39">
        <v>1500</v>
      </c>
      <c r="N221" s="8" t="b">
        <f t="shared" si="36"/>
        <v>0</v>
      </c>
      <c r="O221" s="8" t="str">
        <f t="shared" si="32"/>
        <v>PAYMENT</v>
      </c>
      <c r="P221" s="8" t="str">
        <f t="shared" si="31"/>
        <v>CREDIT</v>
      </c>
      <c r="Q221" s="8" t="str">
        <f t="shared" si="33"/>
        <v>Customer 11</v>
      </c>
      <c r="R221" s="8" t="str">
        <f t="shared" si="34"/>
        <v>01/20/2023</v>
      </c>
      <c r="S221" s="8" t="str">
        <f t="shared" si="35"/>
        <v>1500</v>
      </c>
    </row>
    <row r="222" spans="10:19">
      <c r="J222" s="20">
        <v>44946</v>
      </c>
      <c r="K222" s="21" t="s">
        <v>45</v>
      </c>
      <c r="L222" s="22">
        <v>1500</v>
      </c>
      <c r="N222" s="8" t="b">
        <f t="shared" si="36"/>
        <v>0</v>
      </c>
      <c r="O222" s="8" t="str">
        <f t="shared" si="32"/>
        <v>PAYMENT</v>
      </c>
      <c r="P222" s="8" t="str">
        <f t="shared" si="31"/>
        <v>CREDIT</v>
      </c>
      <c r="Q222" s="8" t="str">
        <f t="shared" si="33"/>
        <v>Customer 10</v>
      </c>
      <c r="R222" s="8" t="str">
        <f t="shared" si="34"/>
        <v>01/20/2023</v>
      </c>
      <c r="S222" s="8" t="str">
        <f t="shared" si="35"/>
        <v>1500</v>
      </c>
    </row>
    <row r="223" spans="10:19">
      <c r="J223" s="37">
        <v>44946</v>
      </c>
      <c r="K223" s="38" t="s">
        <v>9</v>
      </c>
      <c r="L223" s="39">
        <v>2250</v>
      </c>
      <c r="N223" s="8" t="b">
        <f t="shared" si="36"/>
        <v>0</v>
      </c>
      <c r="O223" s="8" t="str">
        <f t="shared" si="32"/>
        <v>PAYMENT</v>
      </c>
      <c r="P223" s="8" t="str">
        <f t="shared" si="31"/>
        <v>CREDIT</v>
      </c>
      <c r="Q223" s="8" t="str">
        <f t="shared" si="33"/>
        <v>Customer 2</v>
      </c>
      <c r="R223" s="8" t="str">
        <f t="shared" si="34"/>
        <v>01/20/2023</v>
      </c>
      <c r="S223" s="8" t="str">
        <f t="shared" si="35"/>
        <v>2250</v>
      </c>
    </row>
    <row r="224" spans="10:19">
      <c r="J224" s="20">
        <v>44946</v>
      </c>
      <c r="K224" s="21" t="s">
        <v>56</v>
      </c>
      <c r="L224" s="26">
        <v>-20000</v>
      </c>
      <c r="N224" s="8" t="b">
        <f t="shared" si="36"/>
        <v>0</v>
      </c>
      <c r="O224" s="8" t="str">
        <f t="shared" si="32"/>
        <v>LOAN</v>
      </c>
      <c r="P224" s="8" t="str">
        <f t="shared" si="31"/>
        <v>DEBIT</v>
      </c>
      <c r="Q224" s="8" t="str">
        <f t="shared" si="33"/>
        <v>Customer 2</v>
      </c>
      <c r="R224" s="8" t="str">
        <f t="shared" si="34"/>
        <v>01/20/2023</v>
      </c>
      <c r="S224" s="8" t="str">
        <f t="shared" si="35"/>
        <v>20000</v>
      </c>
    </row>
    <row r="225" spans="10:19">
      <c r="J225" s="37">
        <v>44947</v>
      </c>
      <c r="K225" s="38" t="s">
        <v>18</v>
      </c>
      <c r="L225" s="39">
        <v>1500</v>
      </c>
      <c r="N225" s="8" t="b">
        <f t="shared" si="36"/>
        <v>0</v>
      </c>
      <c r="O225" s="8" t="str">
        <f t="shared" si="32"/>
        <v>PAYMENT</v>
      </c>
      <c r="P225" s="8" t="str">
        <f t="shared" si="31"/>
        <v>CREDIT</v>
      </c>
      <c r="Q225" s="8" t="str">
        <f t="shared" si="33"/>
        <v>Customer 1</v>
      </c>
      <c r="R225" s="8" t="str">
        <f t="shared" si="34"/>
        <v>01/21/2023</v>
      </c>
      <c r="S225" s="8" t="str">
        <f t="shared" si="35"/>
        <v>1500</v>
      </c>
    </row>
    <row r="226" spans="10:19">
      <c r="J226" s="20">
        <v>44947</v>
      </c>
      <c r="K226" s="21" t="s">
        <v>44</v>
      </c>
      <c r="L226" s="22">
        <v>2250</v>
      </c>
      <c r="N226" s="8" t="b">
        <f t="shared" si="36"/>
        <v>0</v>
      </c>
      <c r="O226" s="8" t="str">
        <f t="shared" si="32"/>
        <v>PAYMENT</v>
      </c>
      <c r="P226" s="8" t="str">
        <f t="shared" si="31"/>
        <v>CREDIT</v>
      </c>
      <c r="Q226" s="8" t="str">
        <f t="shared" si="33"/>
        <v>Customer 9</v>
      </c>
      <c r="R226" s="8" t="str">
        <f t="shared" si="34"/>
        <v>01/21/2023</v>
      </c>
      <c r="S226" s="8" t="str">
        <f t="shared" si="35"/>
        <v>2250</v>
      </c>
    </row>
    <row r="227" spans="10:19">
      <c r="J227" s="37">
        <v>44947</v>
      </c>
      <c r="K227" s="38" t="s">
        <v>116</v>
      </c>
      <c r="L227" s="39">
        <v>1500</v>
      </c>
      <c r="N227" s="8" t="b">
        <f t="shared" si="36"/>
        <v>0</v>
      </c>
      <c r="O227" s="8" t="str">
        <f t="shared" si="32"/>
        <v>PAYMENT</v>
      </c>
      <c r="P227" s="8" t="str">
        <f t="shared" si="31"/>
        <v>CREDIT</v>
      </c>
      <c r="Q227" s="8" t="str">
        <f t="shared" si="33"/>
        <v>Customer 12</v>
      </c>
      <c r="R227" s="8" t="str">
        <f t="shared" si="34"/>
        <v>01/21/2023</v>
      </c>
      <c r="S227" s="8" t="str">
        <f t="shared" si="35"/>
        <v>1500</v>
      </c>
    </row>
    <row r="228" spans="10:19">
      <c r="J228" s="20">
        <v>44948</v>
      </c>
      <c r="K228" s="21" t="s">
        <v>122</v>
      </c>
      <c r="L228" s="26">
        <v>-5000</v>
      </c>
      <c r="N228" s="8" t="b">
        <f t="shared" si="36"/>
        <v>0</v>
      </c>
      <c r="O228" s="8" t="str">
        <f t="shared" si="32"/>
        <v>LOAN</v>
      </c>
      <c r="P228" s="8" t="str">
        <f t="shared" si="31"/>
        <v>DEBIT</v>
      </c>
      <c r="Q228" s="8" t="str">
        <f t="shared" si="33"/>
        <v>Customer 13</v>
      </c>
      <c r="R228" s="8" t="str">
        <f t="shared" si="34"/>
        <v>01/22/2023</v>
      </c>
      <c r="S228" s="8" t="str">
        <f t="shared" si="35"/>
        <v>5000</v>
      </c>
    </row>
    <row r="229" spans="10:19">
      <c r="J229" s="37">
        <v>44949</v>
      </c>
      <c r="K229" s="38" t="s">
        <v>10</v>
      </c>
      <c r="L229" s="39">
        <v>1500</v>
      </c>
      <c r="N229" s="8" t="b">
        <f t="shared" si="36"/>
        <v>0</v>
      </c>
      <c r="O229" s="8" t="str">
        <f t="shared" si="32"/>
        <v>PAYMENT</v>
      </c>
      <c r="P229" s="8" t="str">
        <f t="shared" si="31"/>
        <v>CREDIT</v>
      </c>
      <c r="Q229" s="8" t="str">
        <f t="shared" si="33"/>
        <v>Customer 5</v>
      </c>
      <c r="R229" s="8" t="str">
        <f t="shared" si="34"/>
        <v>01/23/2023</v>
      </c>
      <c r="S229" s="8" t="str">
        <f t="shared" si="35"/>
        <v>1500</v>
      </c>
    </row>
    <row r="230" spans="10:19">
      <c r="J230" s="20">
        <v>44950</v>
      </c>
      <c r="K230" s="21" t="s">
        <v>11</v>
      </c>
      <c r="L230" s="22">
        <v>1500</v>
      </c>
      <c r="N230" s="8" t="b">
        <f t="shared" si="36"/>
        <v>0</v>
      </c>
      <c r="O230" s="8" t="str">
        <f t="shared" si="32"/>
        <v>PAYMENT</v>
      </c>
      <c r="P230" s="8" t="str">
        <f t="shared" si="31"/>
        <v>CREDIT</v>
      </c>
      <c r="Q230" s="8" t="str">
        <f t="shared" si="33"/>
        <v>Customer 3</v>
      </c>
      <c r="R230" s="8" t="str">
        <f t="shared" si="34"/>
        <v>01/24/2023</v>
      </c>
      <c r="S230" s="8" t="str">
        <f t="shared" si="35"/>
        <v>1500</v>
      </c>
    </row>
    <row r="231" spans="10:19">
      <c r="J231" s="37">
        <v>44950</v>
      </c>
      <c r="K231" s="38" t="s">
        <v>63</v>
      </c>
      <c r="L231" s="40">
        <v>-15000</v>
      </c>
      <c r="N231" s="8" t="b">
        <f t="shared" si="36"/>
        <v>0</v>
      </c>
      <c r="O231" s="8" t="str">
        <f t="shared" si="32"/>
        <v>LOAN</v>
      </c>
      <c r="P231" s="8" t="str">
        <f t="shared" si="31"/>
        <v>DEBIT</v>
      </c>
      <c r="Q231" s="8" t="str">
        <f t="shared" si="33"/>
        <v>Customer 3</v>
      </c>
      <c r="R231" s="8" t="str">
        <f t="shared" si="34"/>
        <v>01/24/2023</v>
      </c>
      <c r="S231" s="8" t="str">
        <f t="shared" si="35"/>
        <v>15000</v>
      </c>
    </row>
    <row r="232" spans="10:19">
      <c r="J232" s="20">
        <v>44951</v>
      </c>
      <c r="K232" s="21" t="s">
        <v>42</v>
      </c>
      <c r="L232" s="22">
        <v>1500</v>
      </c>
      <c r="N232" s="8" t="b">
        <f t="shared" si="36"/>
        <v>0</v>
      </c>
      <c r="O232" s="8" t="str">
        <f t="shared" si="32"/>
        <v>PAYMENT</v>
      </c>
      <c r="P232" s="8" t="str">
        <f t="shared" si="31"/>
        <v>CREDIT</v>
      </c>
      <c r="Q232" s="8" t="str">
        <f t="shared" si="33"/>
        <v>Customer 8</v>
      </c>
      <c r="R232" s="8" t="str">
        <f t="shared" si="34"/>
        <v>01/25/2023</v>
      </c>
      <c r="S232" s="8" t="str">
        <f t="shared" si="35"/>
        <v>1500</v>
      </c>
    </row>
    <row r="233" spans="10:19">
      <c r="J233" s="37">
        <v>44952</v>
      </c>
      <c r="K233" s="38" t="s">
        <v>12</v>
      </c>
      <c r="L233" s="39">
        <v>1500</v>
      </c>
      <c r="N233" s="8" t="b">
        <f t="shared" si="36"/>
        <v>0</v>
      </c>
      <c r="O233" s="8" t="str">
        <f t="shared" si="32"/>
        <v>PAYMENT</v>
      </c>
      <c r="P233" s="8" t="str">
        <f t="shared" si="31"/>
        <v>CREDIT</v>
      </c>
      <c r="Q233" s="8" t="str">
        <f t="shared" si="33"/>
        <v>Customer 4</v>
      </c>
      <c r="R233" s="8" t="str">
        <f t="shared" si="34"/>
        <v>01/26/2023</v>
      </c>
      <c r="S233" s="8" t="str">
        <f t="shared" si="35"/>
        <v>1500</v>
      </c>
    </row>
    <row r="234" spans="10:19">
      <c r="J234" s="20">
        <v>44953</v>
      </c>
      <c r="K234" s="21" t="s">
        <v>34</v>
      </c>
      <c r="L234" s="22">
        <v>1500</v>
      </c>
      <c r="N234" s="8" t="b">
        <f t="shared" si="36"/>
        <v>0</v>
      </c>
      <c r="O234" s="8" t="str">
        <f t="shared" si="32"/>
        <v>PAYMENT</v>
      </c>
      <c r="P234" s="8" t="str">
        <f t="shared" si="31"/>
        <v>CREDIT</v>
      </c>
      <c r="Q234" s="8" t="str">
        <f t="shared" si="33"/>
        <v>Customer 6</v>
      </c>
      <c r="R234" s="8" t="str">
        <f t="shared" si="34"/>
        <v>01/27/2023</v>
      </c>
      <c r="S234" s="8" t="str">
        <f t="shared" si="35"/>
        <v>1500</v>
      </c>
    </row>
    <row r="235" spans="10:19">
      <c r="J235" s="37">
        <v>44953</v>
      </c>
      <c r="K235" s="38" t="s">
        <v>37</v>
      </c>
      <c r="L235" s="39">
        <v>1500</v>
      </c>
      <c r="N235" s="8" t="b">
        <f t="shared" si="36"/>
        <v>0</v>
      </c>
      <c r="O235" s="8" t="str">
        <f t="shared" si="32"/>
        <v>PAYMENT</v>
      </c>
      <c r="P235" s="8" t="str">
        <f t="shared" si="31"/>
        <v>CREDIT</v>
      </c>
      <c r="Q235" s="8" t="str">
        <f t="shared" si="33"/>
        <v>Customer 7</v>
      </c>
      <c r="R235" s="8" t="str">
        <f t="shared" si="34"/>
        <v>01/27/2023</v>
      </c>
      <c r="S235" s="8" t="str">
        <f t="shared" si="35"/>
        <v>1500</v>
      </c>
    </row>
    <row r="236" spans="10:19">
      <c r="J236" s="20">
        <v>44953</v>
      </c>
      <c r="K236" s="21" t="s">
        <v>108</v>
      </c>
      <c r="L236" s="22">
        <v>1500</v>
      </c>
      <c r="N236" s="8" t="b">
        <f t="shared" si="36"/>
        <v>0</v>
      </c>
      <c r="O236" s="8" t="str">
        <f t="shared" si="32"/>
        <v>PAYMENT</v>
      </c>
      <c r="P236" s="8" t="str">
        <f t="shared" si="31"/>
        <v>CREDIT</v>
      </c>
      <c r="Q236" s="8" t="str">
        <f t="shared" si="33"/>
        <v>Customer 11</v>
      </c>
      <c r="R236" s="8" t="str">
        <f t="shared" si="34"/>
        <v>01/27/2023</v>
      </c>
      <c r="S236" s="8" t="str">
        <f t="shared" si="35"/>
        <v>1500</v>
      </c>
    </row>
    <row r="237" spans="10:19">
      <c r="J237" s="37">
        <v>44953</v>
      </c>
      <c r="K237" s="38" t="s">
        <v>45</v>
      </c>
      <c r="L237" s="39">
        <v>1500</v>
      </c>
      <c r="N237" s="8" t="b">
        <f t="shared" si="36"/>
        <v>0</v>
      </c>
      <c r="O237" s="8" t="str">
        <f t="shared" si="32"/>
        <v>PAYMENT</v>
      </c>
      <c r="P237" s="8" t="str">
        <f t="shared" ref="P237:P300" si="37">IF(L237&gt;0,"CREDIT","DEBIT")</f>
        <v>CREDIT</v>
      </c>
      <c r="Q237" s="8" t="str">
        <f t="shared" si="33"/>
        <v>Customer 10</v>
      </c>
      <c r="R237" s="8" t="str">
        <f t="shared" si="34"/>
        <v>01/27/2023</v>
      </c>
      <c r="S237" s="8" t="str">
        <f t="shared" si="35"/>
        <v>1500</v>
      </c>
    </row>
    <row r="238" spans="10:19">
      <c r="J238" s="20">
        <v>44953</v>
      </c>
      <c r="K238" s="21" t="s">
        <v>18</v>
      </c>
      <c r="L238" s="22">
        <v>3000</v>
      </c>
      <c r="N238" s="8" t="b">
        <f t="shared" si="36"/>
        <v>0</v>
      </c>
      <c r="O238" s="8" t="str">
        <f t="shared" ref="O238:O301" si="38">IF(L238&gt;0,"PAYMENT",IF(ISNUMBER(SEARCH("withdraw", K238)), "WITHDRAW", "LOAN"))</f>
        <v>PAYMENT</v>
      </c>
      <c r="P238" s="8" t="str">
        <f t="shared" si="37"/>
        <v>CREDIT</v>
      </c>
      <c r="Q238" s="8" t="str">
        <f t="shared" ref="Q238:Q301" si="39">IF(O238="PAYMENT",TRIM(SUBSTITUTE(K238, "Receive", "")),IF(O238="LOAN",TRIM(LEFT(K238, FIND("Renew", K238 &amp; "Renew") - 1)),""))</f>
        <v>Customer 1</v>
      </c>
      <c r="R238" s="8" t="str">
        <f t="shared" si="34"/>
        <v>01/27/2023</v>
      </c>
      <c r="S238" s="8" t="str">
        <f t="shared" si="35"/>
        <v>3000</v>
      </c>
    </row>
    <row r="239" spans="10:19">
      <c r="J239" s="37">
        <v>44953</v>
      </c>
      <c r="K239" s="38" t="s">
        <v>49</v>
      </c>
      <c r="L239" s="39">
        <v>-15000</v>
      </c>
      <c r="N239" s="8" t="b">
        <f t="shared" si="36"/>
        <v>0</v>
      </c>
      <c r="O239" s="8" t="str">
        <f t="shared" si="38"/>
        <v>LOAN</v>
      </c>
      <c r="P239" s="8" t="str">
        <f t="shared" si="37"/>
        <v>DEBIT</v>
      </c>
      <c r="Q239" s="8" t="str">
        <f t="shared" si="39"/>
        <v>Customer 1</v>
      </c>
      <c r="R239" s="8" t="str">
        <f t="shared" si="34"/>
        <v>01/27/2023</v>
      </c>
      <c r="S239" s="8" t="str">
        <f t="shared" si="35"/>
        <v>15000</v>
      </c>
    </row>
    <row r="240" spans="10:19">
      <c r="J240" s="20">
        <v>44954</v>
      </c>
      <c r="K240" s="21" t="s">
        <v>9</v>
      </c>
      <c r="L240" s="22">
        <v>3000</v>
      </c>
      <c r="N240" s="8" t="b">
        <f t="shared" si="36"/>
        <v>0</v>
      </c>
      <c r="O240" s="8" t="str">
        <f t="shared" si="38"/>
        <v>PAYMENT</v>
      </c>
      <c r="P240" s="8" t="str">
        <f t="shared" si="37"/>
        <v>CREDIT</v>
      </c>
      <c r="Q240" s="8" t="str">
        <f t="shared" si="39"/>
        <v>Customer 2</v>
      </c>
      <c r="R240" s="8" t="str">
        <f t="shared" si="34"/>
        <v>01/28/2023</v>
      </c>
      <c r="S240" s="8" t="str">
        <f t="shared" si="35"/>
        <v>3000</v>
      </c>
    </row>
    <row r="241" spans="10:19">
      <c r="J241" s="37">
        <v>44954</v>
      </c>
      <c r="K241" s="38" t="s">
        <v>44</v>
      </c>
      <c r="L241" s="39">
        <v>2250</v>
      </c>
      <c r="N241" s="8" t="b">
        <f t="shared" si="36"/>
        <v>0</v>
      </c>
      <c r="O241" s="8" t="str">
        <f t="shared" si="38"/>
        <v>PAYMENT</v>
      </c>
      <c r="P241" s="8" t="str">
        <f t="shared" si="37"/>
        <v>CREDIT</v>
      </c>
      <c r="Q241" s="8" t="str">
        <f t="shared" si="39"/>
        <v>Customer 9</v>
      </c>
      <c r="R241" s="8" t="str">
        <f t="shared" si="34"/>
        <v>01/28/2023</v>
      </c>
      <c r="S241" s="8" t="str">
        <f t="shared" si="35"/>
        <v>2250</v>
      </c>
    </row>
    <row r="242" spans="10:19">
      <c r="J242" s="20">
        <v>44954</v>
      </c>
      <c r="K242" s="21" t="s">
        <v>116</v>
      </c>
      <c r="L242" s="22">
        <v>1500</v>
      </c>
      <c r="N242" s="8" t="b">
        <f t="shared" si="36"/>
        <v>0</v>
      </c>
      <c r="O242" s="8" t="str">
        <f t="shared" si="38"/>
        <v>PAYMENT</v>
      </c>
      <c r="P242" s="8" t="str">
        <f t="shared" si="37"/>
        <v>CREDIT</v>
      </c>
      <c r="Q242" s="8" t="str">
        <f t="shared" si="39"/>
        <v>Customer 12</v>
      </c>
      <c r="R242" s="8" t="str">
        <f t="shared" si="34"/>
        <v>01/28/2023</v>
      </c>
      <c r="S242" s="8" t="str">
        <f t="shared" si="35"/>
        <v>1500</v>
      </c>
    </row>
    <row r="243" spans="10:19">
      <c r="J243" s="37">
        <v>44956</v>
      </c>
      <c r="K243" s="38" t="s">
        <v>10</v>
      </c>
      <c r="L243" s="39">
        <v>1500</v>
      </c>
      <c r="N243" s="8" t="b">
        <f t="shared" si="36"/>
        <v>0</v>
      </c>
      <c r="O243" s="8" t="str">
        <f t="shared" si="38"/>
        <v>PAYMENT</v>
      </c>
      <c r="P243" s="8" t="str">
        <f t="shared" si="37"/>
        <v>CREDIT</v>
      </c>
      <c r="Q243" s="8" t="str">
        <f t="shared" si="39"/>
        <v>Customer 5</v>
      </c>
      <c r="R243" s="8" t="str">
        <f t="shared" si="34"/>
        <v>01/30/2023</v>
      </c>
      <c r="S243" s="8" t="str">
        <f t="shared" si="35"/>
        <v>1500</v>
      </c>
    </row>
    <row r="244" spans="10:19">
      <c r="J244" s="20">
        <v>44956</v>
      </c>
      <c r="K244" s="21" t="s">
        <v>123</v>
      </c>
      <c r="L244" s="22">
        <v>750</v>
      </c>
      <c r="N244" s="8" t="b">
        <f t="shared" si="36"/>
        <v>0</v>
      </c>
      <c r="O244" s="8" t="str">
        <f t="shared" si="38"/>
        <v>PAYMENT</v>
      </c>
      <c r="P244" s="8" t="str">
        <f t="shared" si="37"/>
        <v>CREDIT</v>
      </c>
      <c r="Q244" s="8" t="str">
        <f t="shared" si="39"/>
        <v>Customer 13</v>
      </c>
      <c r="R244" s="8" t="str">
        <f t="shared" si="34"/>
        <v>01/30/2023</v>
      </c>
      <c r="S244" s="8" t="str">
        <f t="shared" si="35"/>
        <v>750</v>
      </c>
    </row>
    <row r="245" spans="10:19">
      <c r="J245" s="37">
        <v>44957</v>
      </c>
      <c r="K245" s="38" t="s">
        <v>45</v>
      </c>
      <c r="L245" s="39">
        <v>1500</v>
      </c>
      <c r="N245" s="8" t="b">
        <f t="shared" si="36"/>
        <v>0</v>
      </c>
      <c r="O245" s="8" t="str">
        <f t="shared" si="38"/>
        <v>PAYMENT</v>
      </c>
      <c r="P245" s="8" t="str">
        <f t="shared" si="37"/>
        <v>CREDIT</v>
      </c>
      <c r="Q245" s="8" t="str">
        <f t="shared" si="39"/>
        <v>Customer 10</v>
      </c>
      <c r="R245" s="8" t="str">
        <f t="shared" si="34"/>
        <v>01/31/2023</v>
      </c>
      <c r="S245" s="8" t="str">
        <f t="shared" si="35"/>
        <v>1500</v>
      </c>
    </row>
    <row r="246" spans="10:19">
      <c r="J246" s="20">
        <v>44957</v>
      </c>
      <c r="K246" s="21" t="s">
        <v>102</v>
      </c>
      <c r="L246" s="26">
        <v>-15000</v>
      </c>
      <c r="N246" s="8" t="b">
        <f t="shared" si="36"/>
        <v>0</v>
      </c>
      <c r="O246" s="8" t="str">
        <f t="shared" si="38"/>
        <v>LOAN</v>
      </c>
      <c r="P246" s="8" t="str">
        <f t="shared" si="37"/>
        <v>DEBIT</v>
      </c>
      <c r="Q246" s="8" t="str">
        <f t="shared" si="39"/>
        <v>Customer 10</v>
      </c>
      <c r="R246" s="8" t="str">
        <f t="shared" si="34"/>
        <v>01/31/2023</v>
      </c>
      <c r="S246" s="8" t="str">
        <f t="shared" si="35"/>
        <v>15000</v>
      </c>
    </row>
    <row r="247" spans="10:19">
      <c r="J247" s="37">
        <v>44957</v>
      </c>
      <c r="K247" s="38" t="s">
        <v>129</v>
      </c>
      <c r="L247" s="40">
        <v>-5000</v>
      </c>
      <c r="N247" s="8" t="b">
        <f t="shared" si="36"/>
        <v>0</v>
      </c>
      <c r="O247" s="8" t="str">
        <f t="shared" si="38"/>
        <v>LOAN</v>
      </c>
      <c r="P247" s="8" t="str">
        <f t="shared" si="37"/>
        <v>DEBIT</v>
      </c>
      <c r="Q247" s="8" t="str">
        <f t="shared" si="39"/>
        <v>Customer 14</v>
      </c>
      <c r="R247" s="8" t="str">
        <f t="shared" si="34"/>
        <v>01/31/2023</v>
      </c>
      <c r="S247" s="8" t="str">
        <f t="shared" si="35"/>
        <v>5000</v>
      </c>
    </row>
    <row r="248" spans="10:19">
      <c r="J248" s="20">
        <v>44958</v>
      </c>
      <c r="K248" s="20" t="s">
        <v>11</v>
      </c>
      <c r="L248" s="41">
        <v>2250</v>
      </c>
      <c r="N248" s="8" t="b">
        <f t="shared" si="36"/>
        <v>0</v>
      </c>
      <c r="O248" s="8" t="str">
        <f t="shared" si="38"/>
        <v>PAYMENT</v>
      </c>
      <c r="P248" s="8" t="str">
        <f t="shared" si="37"/>
        <v>CREDIT</v>
      </c>
      <c r="Q248" s="8" t="str">
        <f t="shared" si="39"/>
        <v>Customer 3</v>
      </c>
      <c r="R248" s="8" t="str">
        <f t="shared" si="34"/>
        <v>02/01/2023</v>
      </c>
      <c r="S248" s="8" t="str">
        <f t="shared" si="35"/>
        <v>2250</v>
      </c>
    </row>
    <row r="249" spans="10:19">
      <c r="J249" s="42">
        <v>44958</v>
      </c>
      <c r="K249" s="42" t="s">
        <v>42</v>
      </c>
      <c r="L249" s="43">
        <v>1500</v>
      </c>
      <c r="N249" s="8" t="b">
        <f t="shared" si="36"/>
        <v>0</v>
      </c>
      <c r="O249" s="8" t="str">
        <f t="shared" si="38"/>
        <v>PAYMENT</v>
      </c>
      <c r="P249" s="8" t="str">
        <f t="shared" si="37"/>
        <v>CREDIT</v>
      </c>
      <c r="Q249" s="8" t="str">
        <f t="shared" si="39"/>
        <v>Customer 8</v>
      </c>
      <c r="R249" s="8" t="str">
        <f t="shared" si="34"/>
        <v>02/01/2023</v>
      </c>
      <c r="S249" s="8" t="str">
        <f t="shared" si="35"/>
        <v>1500</v>
      </c>
    </row>
    <row r="250" spans="10:19">
      <c r="J250" s="20">
        <v>44959</v>
      </c>
      <c r="K250" s="21" t="s">
        <v>12</v>
      </c>
      <c r="L250" s="41">
        <v>1500</v>
      </c>
      <c r="N250" s="8" t="b">
        <f t="shared" si="36"/>
        <v>0</v>
      </c>
      <c r="O250" s="8" t="str">
        <f t="shared" si="38"/>
        <v>PAYMENT</v>
      </c>
      <c r="P250" s="8" t="str">
        <f t="shared" si="37"/>
        <v>CREDIT</v>
      </c>
      <c r="Q250" s="8" t="str">
        <f t="shared" si="39"/>
        <v>Customer 4</v>
      </c>
      <c r="R250" s="8" t="str">
        <f t="shared" si="34"/>
        <v>02/02/2023</v>
      </c>
      <c r="S250" s="8" t="str">
        <f t="shared" si="35"/>
        <v>1500</v>
      </c>
    </row>
    <row r="251" spans="10:19">
      <c r="J251" s="42">
        <v>44960</v>
      </c>
      <c r="K251" s="44" t="s">
        <v>34</v>
      </c>
      <c r="L251" s="43">
        <v>1500</v>
      </c>
      <c r="N251" s="8" t="b">
        <f t="shared" si="36"/>
        <v>0</v>
      </c>
      <c r="O251" s="8" t="str">
        <f t="shared" si="38"/>
        <v>PAYMENT</v>
      </c>
      <c r="P251" s="8" t="str">
        <f t="shared" si="37"/>
        <v>CREDIT</v>
      </c>
      <c r="Q251" s="8" t="str">
        <f t="shared" si="39"/>
        <v>Customer 6</v>
      </c>
      <c r="R251" s="8" t="str">
        <f t="shared" si="34"/>
        <v>02/03/2023</v>
      </c>
      <c r="S251" s="8" t="str">
        <f t="shared" si="35"/>
        <v>1500</v>
      </c>
    </row>
    <row r="252" spans="10:19">
      <c r="J252" s="20">
        <v>44960</v>
      </c>
      <c r="K252" s="21" t="s">
        <v>37</v>
      </c>
      <c r="L252" s="41">
        <v>1500</v>
      </c>
      <c r="N252" s="8" t="b">
        <f t="shared" si="36"/>
        <v>0</v>
      </c>
      <c r="O252" s="8" t="str">
        <f t="shared" si="38"/>
        <v>PAYMENT</v>
      </c>
      <c r="P252" s="8" t="str">
        <f t="shared" si="37"/>
        <v>CREDIT</v>
      </c>
      <c r="Q252" s="8" t="str">
        <f t="shared" si="39"/>
        <v>Customer 7</v>
      </c>
      <c r="R252" s="8" t="str">
        <f t="shared" si="34"/>
        <v>02/03/2023</v>
      </c>
      <c r="S252" s="8" t="str">
        <f t="shared" si="35"/>
        <v>1500</v>
      </c>
    </row>
    <row r="253" spans="10:19">
      <c r="J253" s="42">
        <v>44960</v>
      </c>
      <c r="K253" s="44" t="s">
        <v>108</v>
      </c>
      <c r="L253" s="43">
        <v>1500</v>
      </c>
      <c r="N253" s="8" t="b">
        <f t="shared" si="36"/>
        <v>0</v>
      </c>
      <c r="O253" s="8" t="str">
        <f t="shared" si="38"/>
        <v>PAYMENT</v>
      </c>
      <c r="P253" s="8" t="str">
        <f t="shared" si="37"/>
        <v>CREDIT</v>
      </c>
      <c r="Q253" s="8" t="str">
        <f t="shared" si="39"/>
        <v>Customer 11</v>
      </c>
      <c r="R253" s="8" t="str">
        <f t="shared" si="34"/>
        <v>02/03/2023</v>
      </c>
      <c r="S253" s="8" t="str">
        <f t="shared" si="35"/>
        <v>1500</v>
      </c>
    </row>
    <row r="254" spans="10:19">
      <c r="J254" s="20">
        <v>44961</v>
      </c>
      <c r="K254" s="21" t="s">
        <v>18</v>
      </c>
      <c r="L254" s="41">
        <v>2250</v>
      </c>
      <c r="N254" s="8" t="b">
        <f t="shared" si="36"/>
        <v>0</v>
      </c>
      <c r="O254" s="8" t="str">
        <f t="shared" si="38"/>
        <v>PAYMENT</v>
      </c>
      <c r="P254" s="8" t="str">
        <f t="shared" si="37"/>
        <v>CREDIT</v>
      </c>
      <c r="Q254" s="8" t="str">
        <f t="shared" si="39"/>
        <v>Customer 1</v>
      </c>
      <c r="R254" s="8" t="str">
        <f t="shared" si="34"/>
        <v>02/04/2023</v>
      </c>
      <c r="S254" s="8" t="str">
        <f t="shared" si="35"/>
        <v>2250</v>
      </c>
    </row>
    <row r="255" spans="10:19">
      <c r="J255" s="42">
        <v>44961</v>
      </c>
      <c r="K255" s="44" t="s">
        <v>9</v>
      </c>
      <c r="L255" s="43">
        <v>3000</v>
      </c>
      <c r="N255" s="8" t="b">
        <f t="shared" si="36"/>
        <v>0</v>
      </c>
      <c r="O255" s="8" t="str">
        <f t="shared" si="38"/>
        <v>PAYMENT</v>
      </c>
      <c r="P255" s="8" t="str">
        <f t="shared" si="37"/>
        <v>CREDIT</v>
      </c>
      <c r="Q255" s="8" t="str">
        <f t="shared" si="39"/>
        <v>Customer 2</v>
      </c>
      <c r="R255" s="8" t="str">
        <f t="shared" si="34"/>
        <v>02/04/2023</v>
      </c>
      <c r="S255" s="8" t="str">
        <f t="shared" si="35"/>
        <v>3000</v>
      </c>
    </row>
    <row r="256" spans="10:19">
      <c r="J256" s="20">
        <v>44961</v>
      </c>
      <c r="K256" s="21" t="s">
        <v>44</v>
      </c>
      <c r="L256" s="41">
        <v>2250</v>
      </c>
      <c r="N256" s="8" t="b">
        <f t="shared" si="36"/>
        <v>0</v>
      </c>
      <c r="O256" s="8" t="str">
        <f t="shared" si="38"/>
        <v>PAYMENT</v>
      </c>
      <c r="P256" s="8" t="str">
        <f t="shared" si="37"/>
        <v>CREDIT</v>
      </c>
      <c r="Q256" s="8" t="str">
        <f t="shared" si="39"/>
        <v>Customer 9</v>
      </c>
      <c r="R256" s="8" t="str">
        <f t="shared" si="34"/>
        <v>02/04/2023</v>
      </c>
      <c r="S256" s="8" t="str">
        <f t="shared" si="35"/>
        <v>2250</v>
      </c>
    </row>
    <row r="257" spans="10:19">
      <c r="J257" s="42">
        <v>44961</v>
      </c>
      <c r="K257" s="44" t="s">
        <v>116</v>
      </c>
      <c r="L257" s="43">
        <v>1500</v>
      </c>
      <c r="N257" s="8" t="b">
        <f t="shared" si="36"/>
        <v>0</v>
      </c>
      <c r="O257" s="8" t="str">
        <f t="shared" si="38"/>
        <v>PAYMENT</v>
      </c>
      <c r="P257" s="8" t="str">
        <f t="shared" si="37"/>
        <v>CREDIT</v>
      </c>
      <c r="Q257" s="8" t="str">
        <f t="shared" si="39"/>
        <v>Customer 12</v>
      </c>
      <c r="R257" s="8" t="str">
        <f t="shared" si="34"/>
        <v>02/04/2023</v>
      </c>
      <c r="S257" s="8" t="str">
        <f t="shared" si="35"/>
        <v>1500</v>
      </c>
    </row>
    <row r="258" spans="10:19">
      <c r="J258" s="20">
        <v>44962</v>
      </c>
      <c r="K258" s="21" t="s">
        <v>136</v>
      </c>
      <c r="L258" s="22">
        <v>-10000</v>
      </c>
      <c r="N258" s="8" t="b">
        <f t="shared" si="36"/>
        <v>0</v>
      </c>
      <c r="O258" s="8" t="str">
        <f t="shared" si="38"/>
        <v>LOAN</v>
      </c>
      <c r="P258" s="8" t="str">
        <f t="shared" si="37"/>
        <v>DEBIT</v>
      </c>
      <c r="Q258" s="8" t="str">
        <f t="shared" si="39"/>
        <v>Customer 15</v>
      </c>
      <c r="R258" s="8" t="str">
        <f t="shared" si="34"/>
        <v>02/05/2023</v>
      </c>
      <c r="S258" s="8" t="str">
        <f t="shared" si="35"/>
        <v>10000</v>
      </c>
    </row>
    <row r="259" spans="10:19">
      <c r="J259" s="42">
        <v>44962</v>
      </c>
      <c r="K259" s="44" t="s">
        <v>139</v>
      </c>
      <c r="L259" s="45">
        <v>-10000</v>
      </c>
      <c r="N259" s="8" t="b">
        <f t="shared" si="36"/>
        <v>0</v>
      </c>
      <c r="O259" s="8" t="str">
        <f t="shared" si="38"/>
        <v>LOAN</v>
      </c>
      <c r="P259" s="8" t="str">
        <f t="shared" si="37"/>
        <v>DEBIT</v>
      </c>
      <c r="Q259" s="8" t="str">
        <f t="shared" si="39"/>
        <v>Customer 16</v>
      </c>
      <c r="R259" s="8" t="str">
        <f t="shared" ref="R259:R322" si="40">TEXT(J259, "mm/dd/yyyy")</f>
        <v>02/05/2023</v>
      </c>
      <c r="S259" s="8" t="str">
        <f t="shared" ref="S259:S322" si="41">TEXT(ABS(L259), "0")</f>
        <v>10000</v>
      </c>
    </row>
    <row r="260" spans="10:19">
      <c r="J260" s="20">
        <v>44963</v>
      </c>
      <c r="K260" s="21" t="s">
        <v>10</v>
      </c>
      <c r="L260" s="41">
        <v>1500</v>
      </c>
      <c r="N260" s="8" t="b">
        <f t="shared" ref="N260:N323" si="42">LEFT(K260,6)="invest"</f>
        <v>0</v>
      </c>
      <c r="O260" s="8" t="str">
        <f t="shared" si="38"/>
        <v>PAYMENT</v>
      </c>
      <c r="P260" s="8" t="str">
        <f t="shared" si="37"/>
        <v>CREDIT</v>
      </c>
      <c r="Q260" s="8" t="str">
        <f t="shared" si="39"/>
        <v>Customer 5</v>
      </c>
      <c r="R260" s="8" t="str">
        <f t="shared" si="40"/>
        <v>02/06/2023</v>
      </c>
      <c r="S260" s="8" t="str">
        <f t="shared" si="41"/>
        <v>1500</v>
      </c>
    </row>
    <row r="261" spans="10:19">
      <c r="J261" s="42">
        <v>44963</v>
      </c>
      <c r="K261" s="44" t="s">
        <v>123</v>
      </c>
      <c r="L261" s="43">
        <v>750</v>
      </c>
      <c r="N261" s="8" t="b">
        <f t="shared" si="42"/>
        <v>0</v>
      </c>
      <c r="O261" s="8" t="str">
        <f t="shared" si="38"/>
        <v>PAYMENT</v>
      </c>
      <c r="P261" s="8" t="str">
        <f t="shared" si="37"/>
        <v>CREDIT</v>
      </c>
      <c r="Q261" s="8" t="str">
        <f t="shared" si="39"/>
        <v>Customer 13</v>
      </c>
      <c r="R261" s="8" t="str">
        <f t="shared" si="40"/>
        <v>02/06/2023</v>
      </c>
      <c r="S261" s="8" t="str">
        <f t="shared" si="41"/>
        <v>750</v>
      </c>
    </row>
    <row r="262" spans="10:19">
      <c r="J262" s="20">
        <v>44964</v>
      </c>
      <c r="K262" s="21" t="s">
        <v>45</v>
      </c>
      <c r="L262" s="41">
        <v>2250</v>
      </c>
      <c r="N262" s="8" t="b">
        <f t="shared" si="42"/>
        <v>0</v>
      </c>
      <c r="O262" s="8" t="str">
        <f t="shared" si="38"/>
        <v>PAYMENT</v>
      </c>
      <c r="P262" s="8" t="str">
        <f t="shared" si="37"/>
        <v>CREDIT</v>
      </c>
      <c r="Q262" s="8" t="str">
        <f t="shared" si="39"/>
        <v>Customer 10</v>
      </c>
      <c r="R262" s="8" t="str">
        <f t="shared" si="40"/>
        <v>02/07/2023</v>
      </c>
      <c r="S262" s="8" t="str">
        <f t="shared" si="41"/>
        <v>2250</v>
      </c>
    </row>
    <row r="263" spans="10:19">
      <c r="J263" s="42">
        <v>44964</v>
      </c>
      <c r="K263" s="44" t="s">
        <v>130</v>
      </c>
      <c r="L263" s="43">
        <v>750</v>
      </c>
      <c r="N263" s="8" t="b">
        <f t="shared" si="42"/>
        <v>0</v>
      </c>
      <c r="O263" s="8" t="str">
        <f t="shared" si="38"/>
        <v>PAYMENT</v>
      </c>
      <c r="P263" s="8" t="str">
        <f t="shared" si="37"/>
        <v>CREDIT</v>
      </c>
      <c r="Q263" s="8" t="str">
        <f t="shared" si="39"/>
        <v>Customer 14</v>
      </c>
      <c r="R263" s="8" t="str">
        <f t="shared" si="40"/>
        <v>02/07/2023</v>
      </c>
      <c r="S263" s="8" t="str">
        <f t="shared" si="41"/>
        <v>750</v>
      </c>
    </row>
    <row r="264" spans="10:19">
      <c r="J264" s="20">
        <v>44965</v>
      </c>
      <c r="K264" s="20" t="s">
        <v>11</v>
      </c>
      <c r="L264" s="41">
        <v>2250</v>
      </c>
      <c r="N264" s="8" t="b">
        <f t="shared" si="42"/>
        <v>0</v>
      </c>
      <c r="O264" s="8" t="str">
        <f t="shared" si="38"/>
        <v>PAYMENT</v>
      </c>
      <c r="P264" s="8" t="str">
        <f t="shared" si="37"/>
        <v>CREDIT</v>
      </c>
      <c r="Q264" s="8" t="str">
        <f t="shared" si="39"/>
        <v>Customer 3</v>
      </c>
      <c r="R264" s="8" t="str">
        <f t="shared" si="40"/>
        <v>02/08/2023</v>
      </c>
      <c r="S264" s="8" t="str">
        <f t="shared" si="41"/>
        <v>2250</v>
      </c>
    </row>
    <row r="265" spans="10:19">
      <c r="J265" s="42">
        <v>44965</v>
      </c>
      <c r="K265" s="42" t="s">
        <v>42</v>
      </c>
      <c r="L265" s="43">
        <v>1500</v>
      </c>
      <c r="N265" s="8" t="b">
        <f t="shared" si="42"/>
        <v>0</v>
      </c>
      <c r="O265" s="8" t="str">
        <f t="shared" si="38"/>
        <v>PAYMENT</v>
      </c>
      <c r="P265" s="8" t="str">
        <f t="shared" si="37"/>
        <v>CREDIT</v>
      </c>
      <c r="Q265" s="8" t="str">
        <f t="shared" si="39"/>
        <v>Customer 8</v>
      </c>
      <c r="R265" s="8" t="str">
        <f t="shared" si="40"/>
        <v>02/08/2023</v>
      </c>
      <c r="S265" s="8" t="str">
        <f t="shared" si="41"/>
        <v>1500</v>
      </c>
    </row>
    <row r="266" spans="10:19">
      <c r="J266" s="20">
        <v>44965</v>
      </c>
      <c r="K266" s="21" t="s">
        <v>44</v>
      </c>
      <c r="L266" s="41">
        <v>2250</v>
      </c>
      <c r="N266" s="8" t="b">
        <f t="shared" si="42"/>
        <v>0</v>
      </c>
      <c r="O266" s="8" t="str">
        <f t="shared" si="38"/>
        <v>PAYMENT</v>
      </c>
      <c r="P266" s="8" t="str">
        <f t="shared" si="37"/>
        <v>CREDIT</v>
      </c>
      <c r="Q266" s="8" t="str">
        <f t="shared" si="39"/>
        <v>Customer 9</v>
      </c>
      <c r="R266" s="8" t="str">
        <f t="shared" si="40"/>
        <v>02/08/2023</v>
      </c>
      <c r="S266" s="8" t="str">
        <f t="shared" si="41"/>
        <v>2250</v>
      </c>
    </row>
    <row r="267" spans="10:19">
      <c r="J267" s="42">
        <v>44965</v>
      </c>
      <c r="K267" s="44" t="s">
        <v>95</v>
      </c>
      <c r="L267" s="46">
        <v>-20000</v>
      </c>
      <c r="N267" s="8" t="b">
        <f t="shared" si="42"/>
        <v>0</v>
      </c>
      <c r="O267" s="8" t="str">
        <f t="shared" si="38"/>
        <v>LOAN</v>
      </c>
      <c r="P267" s="8" t="str">
        <f t="shared" si="37"/>
        <v>DEBIT</v>
      </c>
      <c r="Q267" s="8" t="str">
        <f t="shared" si="39"/>
        <v>Customer 9</v>
      </c>
      <c r="R267" s="8" t="str">
        <f t="shared" si="40"/>
        <v>02/08/2023</v>
      </c>
      <c r="S267" s="8" t="str">
        <f t="shared" si="41"/>
        <v>20000</v>
      </c>
    </row>
    <row r="268" spans="10:19">
      <c r="J268" s="20">
        <v>44966</v>
      </c>
      <c r="K268" s="21" t="s">
        <v>12</v>
      </c>
      <c r="L268" s="41">
        <v>1500</v>
      </c>
      <c r="N268" s="8" t="b">
        <f t="shared" si="42"/>
        <v>0</v>
      </c>
      <c r="O268" s="8" t="str">
        <f t="shared" si="38"/>
        <v>PAYMENT</v>
      </c>
      <c r="P268" s="8" t="str">
        <f t="shared" si="37"/>
        <v>CREDIT</v>
      </c>
      <c r="Q268" s="8" t="str">
        <f t="shared" si="39"/>
        <v>Customer 4</v>
      </c>
      <c r="R268" s="8" t="str">
        <f t="shared" si="40"/>
        <v>02/09/2023</v>
      </c>
      <c r="S268" s="8" t="str">
        <f t="shared" si="41"/>
        <v>1500</v>
      </c>
    </row>
    <row r="269" spans="10:19">
      <c r="J269" s="42">
        <v>44967</v>
      </c>
      <c r="K269" s="44" t="s">
        <v>34</v>
      </c>
      <c r="L269" s="43">
        <v>1500</v>
      </c>
      <c r="N269" s="8" t="b">
        <f t="shared" si="42"/>
        <v>0</v>
      </c>
      <c r="O269" s="8" t="str">
        <f t="shared" si="38"/>
        <v>PAYMENT</v>
      </c>
      <c r="P269" s="8" t="str">
        <f t="shared" si="37"/>
        <v>CREDIT</v>
      </c>
      <c r="Q269" s="8" t="str">
        <f t="shared" si="39"/>
        <v>Customer 6</v>
      </c>
      <c r="R269" s="8" t="str">
        <f t="shared" si="40"/>
        <v>02/10/2023</v>
      </c>
      <c r="S269" s="8" t="str">
        <f t="shared" si="41"/>
        <v>1500</v>
      </c>
    </row>
    <row r="270" spans="10:19">
      <c r="J270" s="20">
        <v>44967</v>
      </c>
      <c r="K270" s="21" t="s">
        <v>37</v>
      </c>
      <c r="L270" s="41">
        <v>1500</v>
      </c>
      <c r="N270" s="8" t="b">
        <f t="shared" si="42"/>
        <v>0</v>
      </c>
      <c r="O270" s="8" t="str">
        <f t="shared" si="38"/>
        <v>PAYMENT</v>
      </c>
      <c r="P270" s="8" t="str">
        <f t="shared" si="37"/>
        <v>CREDIT</v>
      </c>
      <c r="Q270" s="8" t="str">
        <f t="shared" si="39"/>
        <v>Customer 7</v>
      </c>
      <c r="R270" s="8" t="str">
        <f t="shared" si="40"/>
        <v>02/10/2023</v>
      </c>
      <c r="S270" s="8" t="str">
        <f t="shared" si="41"/>
        <v>1500</v>
      </c>
    </row>
    <row r="271" spans="10:19">
      <c r="J271" s="42">
        <v>44967</v>
      </c>
      <c r="K271" s="44" t="s">
        <v>108</v>
      </c>
      <c r="L271" s="43">
        <v>1500</v>
      </c>
      <c r="N271" s="8" t="b">
        <f t="shared" si="42"/>
        <v>0</v>
      </c>
      <c r="O271" s="8" t="str">
        <f t="shared" si="38"/>
        <v>PAYMENT</v>
      </c>
      <c r="P271" s="8" t="str">
        <f t="shared" si="37"/>
        <v>CREDIT</v>
      </c>
      <c r="Q271" s="8" t="str">
        <f t="shared" si="39"/>
        <v>Customer 11</v>
      </c>
      <c r="R271" s="8" t="str">
        <f t="shared" si="40"/>
        <v>02/10/2023</v>
      </c>
      <c r="S271" s="8" t="str">
        <f t="shared" si="41"/>
        <v>1500</v>
      </c>
    </row>
    <row r="272" spans="10:19">
      <c r="J272" s="20">
        <v>44967</v>
      </c>
      <c r="K272" s="21" t="s">
        <v>116</v>
      </c>
      <c r="L272" s="41">
        <v>3000</v>
      </c>
      <c r="N272" s="8" t="b">
        <f t="shared" si="42"/>
        <v>0</v>
      </c>
      <c r="O272" s="8" t="str">
        <f t="shared" si="38"/>
        <v>PAYMENT</v>
      </c>
      <c r="P272" s="8" t="str">
        <f t="shared" si="37"/>
        <v>CREDIT</v>
      </c>
      <c r="Q272" s="8" t="str">
        <f t="shared" si="39"/>
        <v>Customer 12</v>
      </c>
      <c r="R272" s="8" t="str">
        <f t="shared" si="40"/>
        <v>02/10/2023</v>
      </c>
      <c r="S272" s="8" t="str">
        <f t="shared" si="41"/>
        <v>3000</v>
      </c>
    </row>
    <row r="273" spans="10:19">
      <c r="J273" s="42">
        <v>44967</v>
      </c>
      <c r="K273" s="44" t="s">
        <v>117</v>
      </c>
      <c r="L273" s="46">
        <v>-20000</v>
      </c>
      <c r="N273" s="8" t="b">
        <f t="shared" si="42"/>
        <v>0</v>
      </c>
      <c r="O273" s="8" t="str">
        <f t="shared" si="38"/>
        <v>LOAN</v>
      </c>
      <c r="P273" s="8" t="str">
        <f t="shared" si="37"/>
        <v>DEBIT</v>
      </c>
      <c r="Q273" s="8" t="str">
        <f t="shared" si="39"/>
        <v>Customer 12</v>
      </c>
      <c r="R273" s="8" t="str">
        <f t="shared" si="40"/>
        <v>02/10/2023</v>
      </c>
      <c r="S273" s="8" t="str">
        <f t="shared" si="41"/>
        <v>20000</v>
      </c>
    </row>
    <row r="274" spans="10:19">
      <c r="J274" s="20">
        <v>44968</v>
      </c>
      <c r="K274" s="21" t="s">
        <v>18</v>
      </c>
      <c r="L274" s="41">
        <v>2250</v>
      </c>
      <c r="N274" s="8" t="b">
        <f t="shared" si="42"/>
        <v>0</v>
      </c>
      <c r="O274" s="8" t="str">
        <f t="shared" si="38"/>
        <v>PAYMENT</v>
      </c>
      <c r="P274" s="8" t="str">
        <f t="shared" si="37"/>
        <v>CREDIT</v>
      </c>
      <c r="Q274" s="8" t="str">
        <f t="shared" si="39"/>
        <v>Customer 1</v>
      </c>
      <c r="R274" s="8" t="str">
        <f t="shared" si="40"/>
        <v>02/11/2023</v>
      </c>
      <c r="S274" s="8" t="str">
        <f t="shared" si="41"/>
        <v>2250</v>
      </c>
    </row>
    <row r="275" spans="10:19">
      <c r="J275" s="42">
        <v>44968</v>
      </c>
      <c r="K275" s="44" t="s">
        <v>9</v>
      </c>
      <c r="L275" s="43">
        <v>3000</v>
      </c>
      <c r="N275" s="8" t="b">
        <f t="shared" si="42"/>
        <v>0</v>
      </c>
      <c r="O275" s="8" t="str">
        <f t="shared" si="38"/>
        <v>PAYMENT</v>
      </c>
      <c r="P275" s="8" t="str">
        <f t="shared" si="37"/>
        <v>CREDIT</v>
      </c>
      <c r="Q275" s="8" t="str">
        <f t="shared" si="39"/>
        <v>Customer 2</v>
      </c>
      <c r="R275" s="8" t="str">
        <f t="shared" si="40"/>
        <v>02/11/2023</v>
      </c>
      <c r="S275" s="8" t="str">
        <f t="shared" si="41"/>
        <v>3000</v>
      </c>
    </row>
    <row r="276" spans="10:19">
      <c r="J276" s="20">
        <v>44970</v>
      </c>
      <c r="K276" s="21" t="s">
        <v>10</v>
      </c>
      <c r="L276" s="41">
        <v>1500</v>
      </c>
      <c r="N276" s="8" t="b">
        <f t="shared" si="42"/>
        <v>0</v>
      </c>
      <c r="O276" s="8" t="str">
        <f t="shared" si="38"/>
        <v>PAYMENT</v>
      </c>
      <c r="P276" s="8" t="str">
        <f t="shared" si="37"/>
        <v>CREDIT</v>
      </c>
      <c r="Q276" s="8" t="str">
        <f t="shared" si="39"/>
        <v>Customer 5</v>
      </c>
      <c r="R276" s="8" t="str">
        <f t="shared" si="40"/>
        <v>02/13/2023</v>
      </c>
      <c r="S276" s="8" t="str">
        <f t="shared" si="41"/>
        <v>1500</v>
      </c>
    </row>
    <row r="277" spans="10:19">
      <c r="J277" s="42">
        <v>44970</v>
      </c>
      <c r="K277" s="44" t="s">
        <v>123</v>
      </c>
      <c r="L277" s="43">
        <v>750</v>
      </c>
      <c r="N277" s="8" t="b">
        <f t="shared" si="42"/>
        <v>0</v>
      </c>
      <c r="O277" s="8" t="str">
        <f t="shared" si="38"/>
        <v>PAYMENT</v>
      </c>
      <c r="P277" s="8" t="str">
        <f t="shared" si="37"/>
        <v>CREDIT</v>
      </c>
      <c r="Q277" s="8" t="str">
        <f t="shared" si="39"/>
        <v>Customer 13</v>
      </c>
      <c r="R277" s="8" t="str">
        <f t="shared" si="40"/>
        <v>02/13/2023</v>
      </c>
      <c r="S277" s="8" t="str">
        <f t="shared" si="41"/>
        <v>750</v>
      </c>
    </row>
    <row r="278" spans="10:19">
      <c r="J278" s="20">
        <v>44970</v>
      </c>
      <c r="K278" s="21" t="s">
        <v>137</v>
      </c>
      <c r="L278" s="41">
        <v>1500</v>
      </c>
      <c r="N278" s="8" t="b">
        <f t="shared" si="42"/>
        <v>0</v>
      </c>
      <c r="O278" s="8" t="str">
        <f t="shared" si="38"/>
        <v>PAYMENT</v>
      </c>
      <c r="P278" s="8" t="str">
        <f t="shared" si="37"/>
        <v>CREDIT</v>
      </c>
      <c r="Q278" s="8" t="str">
        <f t="shared" si="39"/>
        <v>Customer 15</v>
      </c>
      <c r="R278" s="8" t="str">
        <f t="shared" si="40"/>
        <v>02/13/2023</v>
      </c>
      <c r="S278" s="8" t="str">
        <f t="shared" si="41"/>
        <v>1500</v>
      </c>
    </row>
    <row r="279" spans="10:19">
      <c r="J279" s="42">
        <v>44970</v>
      </c>
      <c r="K279" s="44" t="s">
        <v>140</v>
      </c>
      <c r="L279" s="43">
        <v>1500</v>
      </c>
      <c r="N279" s="8" t="b">
        <f t="shared" si="42"/>
        <v>0</v>
      </c>
      <c r="O279" s="8" t="str">
        <f t="shared" si="38"/>
        <v>PAYMENT</v>
      </c>
      <c r="P279" s="8" t="str">
        <f t="shared" si="37"/>
        <v>CREDIT</v>
      </c>
      <c r="Q279" s="8" t="str">
        <f t="shared" si="39"/>
        <v>Customer 16</v>
      </c>
      <c r="R279" s="8" t="str">
        <f t="shared" si="40"/>
        <v>02/13/2023</v>
      </c>
      <c r="S279" s="8" t="str">
        <f t="shared" si="41"/>
        <v>1500</v>
      </c>
    </row>
    <row r="280" spans="10:19">
      <c r="J280" s="20">
        <v>44971</v>
      </c>
      <c r="K280" s="21" t="s">
        <v>45</v>
      </c>
      <c r="L280" s="41">
        <v>2250</v>
      </c>
      <c r="N280" s="8" t="b">
        <f t="shared" si="42"/>
        <v>0</v>
      </c>
      <c r="O280" s="8" t="str">
        <f t="shared" si="38"/>
        <v>PAYMENT</v>
      </c>
      <c r="P280" s="8" t="str">
        <f t="shared" si="37"/>
        <v>CREDIT</v>
      </c>
      <c r="Q280" s="8" t="str">
        <f t="shared" si="39"/>
        <v>Customer 10</v>
      </c>
      <c r="R280" s="8" t="str">
        <f t="shared" si="40"/>
        <v>02/14/2023</v>
      </c>
      <c r="S280" s="8" t="str">
        <f t="shared" si="41"/>
        <v>2250</v>
      </c>
    </row>
    <row r="281" spans="10:19">
      <c r="J281" s="42">
        <v>44971</v>
      </c>
      <c r="K281" s="44" t="s">
        <v>130</v>
      </c>
      <c r="L281" s="43">
        <v>750</v>
      </c>
      <c r="N281" s="8" t="b">
        <f t="shared" si="42"/>
        <v>0</v>
      </c>
      <c r="O281" s="8" t="str">
        <f t="shared" si="38"/>
        <v>PAYMENT</v>
      </c>
      <c r="P281" s="8" t="str">
        <f t="shared" si="37"/>
        <v>CREDIT</v>
      </c>
      <c r="Q281" s="8" t="str">
        <f t="shared" si="39"/>
        <v>Customer 14</v>
      </c>
      <c r="R281" s="8" t="str">
        <f t="shared" si="40"/>
        <v>02/14/2023</v>
      </c>
      <c r="S281" s="8" t="str">
        <f t="shared" si="41"/>
        <v>750</v>
      </c>
    </row>
    <row r="282" spans="10:19">
      <c r="J282" s="20">
        <v>44971</v>
      </c>
      <c r="K282" s="21" t="s">
        <v>142</v>
      </c>
      <c r="L282" s="22">
        <v>-5000</v>
      </c>
      <c r="N282" s="8" t="b">
        <f t="shared" si="42"/>
        <v>0</v>
      </c>
      <c r="O282" s="8" t="str">
        <f t="shared" si="38"/>
        <v>LOAN</v>
      </c>
      <c r="P282" s="8" t="str">
        <f t="shared" si="37"/>
        <v>DEBIT</v>
      </c>
      <c r="Q282" s="8" t="str">
        <f t="shared" si="39"/>
        <v>Customer 17</v>
      </c>
      <c r="R282" s="8" t="str">
        <f t="shared" si="40"/>
        <v>02/14/2023</v>
      </c>
      <c r="S282" s="8" t="str">
        <f t="shared" si="41"/>
        <v>5000</v>
      </c>
    </row>
    <row r="283" spans="10:19">
      <c r="J283" s="42">
        <v>44972</v>
      </c>
      <c r="K283" s="42" t="s">
        <v>11</v>
      </c>
      <c r="L283" s="43">
        <v>2250</v>
      </c>
      <c r="N283" s="8" t="b">
        <f t="shared" si="42"/>
        <v>0</v>
      </c>
      <c r="O283" s="8" t="str">
        <f t="shared" si="38"/>
        <v>PAYMENT</v>
      </c>
      <c r="P283" s="8" t="str">
        <f t="shared" si="37"/>
        <v>CREDIT</v>
      </c>
      <c r="Q283" s="8" t="str">
        <f t="shared" si="39"/>
        <v>Customer 3</v>
      </c>
      <c r="R283" s="8" t="str">
        <f t="shared" si="40"/>
        <v>02/15/2023</v>
      </c>
      <c r="S283" s="8" t="str">
        <f t="shared" si="41"/>
        <v>2250</v>
      </c>
    </row>
    <row r="284" spans="10:19">
      <c r="J284" s="20">
        <v>44972</v>
      </c>
      <c r="K284" s="20" t="s">
        <v>42</v>
      </c>
      <c r="L284" s="41">
        <v>1500</v>
      </c>
      <c r="N284" s="8" t="b">
        <f t="shared" si="42"/>
        <v>0</v>
      </c>
      <c r="O284" s="8" t="str">
        <f t="shared" si="38"/>
        <v>PAYMENT</v>
      </c>
      <c r="P284" s="8" t="str">
        <f t="shared" si="37"/>
        <v>CREDIT</v>
      </c>
      <c r="Q284" s="8" t="str">
        <f t="shared" si="39"/>
        <v>Customer 8</v>
      </c>
      <c r="R284" s="8" t="str">
        <f t="shared" si="40"/>
        <v>02/15/2023</v>
      </c>
      <c r="S284" s="8" t="str">
        <f t="shared" si="41"/>
        <v>1500</v>
      </c>
    </row>
    <row r="285" spans="10:19">
      <c r="J285" s="42">
        <v>44973</v>
      </c>
      <c r="K285" s="44" t="s">
        <v>12</v>
      </c>
      <c r="L285" s="43">
        <v>1500</v>
      </c>
      <c r="N285" s="8" t="b">
        <f t="shared" si="42"/>
        <v>0</v>
      </c>
      <c r="O285" s="8" t="str">
        <f t="shared" si="38"/>
        <v>PAYMENT</v>
      </c>
      <c r="P285" s="8" t="str">
        <f t="shared" si="37"/>
        <v>CREDIT</v>
      </c>
      <c r="Q285" s="8" t="str">
        <f t="shared" si="39"/>
        <v>Customer 4</v>
      </c>
      <c r="R285" s="8" t="str">
        <f t="shared" si="40"/>
        <v>02/16/2023</v>
      </c>
      <c r="S285" s="8" t="str">
        <f t="shared" si="41"/>
        <v>1500</v>
      </c>
    </row>
    <row r="286" spans="10:19">
      <c r="J286" s="20">
        <v>44973</v>
      </c>
      <c r="K286" s="21" t="s">
        <v>44</v>
      </c>
      <c r="L286" s="41">
        <v>3000</v>
      </c>
      <c r="N286" s="8" t="b">
        <f t="shared" si="42"/>
        <v>0</v>
      </c>
      <c r="O286" s="8" t="str">
        <f t="shared" si="38"/>
        <v>PAYMENT</v>
      </c>
      <c r="P286" s="8" t="str">
        <f t="shared" si="37"/>
        <v>CREDIT</v>
      </c>
      <c r="Q286" s="8" t="str">
        <f t="shared" si="39"/>
        <v>Customer 9</v>
      </c>
      <c r="R286" s="8" t="str">
        <f t="shared" si="40"/>
        <v>02/16/2023</v>
      </c>
      <c r="S286" s="8" t="str">
        <f t="shared" si="41"/>
        <v>3000</v>
      </c>
    </row>
    <row r="287" spans="10:19">
      <c r="J287" s="42">
        <v>44974</v>
      </c>
      <c r="K287" s="44" t="s">
        <v>34</v>
      </c>
      <c r="L287" s="43">
        <v>1500</v>
      </c>
      <c r="N287" s="8" t="b">
        <f t="shared" si="42"/>
        <v>0</v>
      </c>
      <c r="O287" s="8" t="str">
        <f t="shared" si="38"/>
        <v>PAYMENT</v>
      </c>
      <c r="P287" s="8" t="str">
        <f t="shared" si="37"/>
        <v>CREDIT</v>
      </c>
      <c r="Q287" s="8" t="str">
        <f t="shared" si="39"/>
        <v>Customer 6</v>
      </c>
      <c r="R287" s="8" t="str">
        <f t="shared" si="40"/>
        <v>02/17/2023</v>
      </c>
      <c r="S287" s="8" t="str">
        <f t="shared" si="41"/>
        <v>1500</v>
      </c>
    </row>
    <row r="288" spans="10:19">
      <c r="J288" s="20">
        <v>44974</v>
      </c>
      <c r="K288" s="21" t="s">
        <v>37</v>
      </c>
      <c r="L288" s="41">
        <v>1500</v>
      </c>
      <c r="N288" s="8" t="b">
        <f t="shared" si="42"/>
        <v>0</v>
      </c>
      <c r="O288" s="8" t="str">
        <f t="shared" si="38"/>
        <v>PAYMENT</v>
      </c>
      <c r="P288" s="8" t="str">
        <f t="shared" si="37"/>
        <v>CREDIT</v>
      </c>
      <c r="Q288" s="8" t="str">
        <f t="shared" si="39"/>
        <v>Customer 7</v>
      </c>
      <c r="R288" s="8" t="str">
        <f t="shared" si="40"/>
        <v>02/17/2023</v>
      </c>
      <c r="S288" s="8" t="str">
        <f t="shared" si="41"/>
        <v>1500</v>
      </c>
    </row>
    <row r="289" spans="10:19">
      <c r="J289" s="42">
        <v>44974</v>
      </c>
      <c r="K289" s="44" t="s">
        <v>108</v>
      </c>
      <c r="L289" s="43">
        <v>1500</v>
      </c>
      <c r="N289" s="8" t="b">
        <f t="shared" si="42"/>
        <v>0</v>
      </c>
      <c r="O289" s="8" t="str">
        <f t="shared" si="38"/>
        <v>PAYMENT</v>
      </c>
      <c r="P289" s="8" t="str">
        <f t="shared" si="37"/>
        <v>CREDIT</v>
      </c>
      <c r="Q289" s="8" t="str">
        <f t="shared" si="39"/>
        <v>Customer 11</v>
      </c>
      <c r="R289" s="8" t="str">
        <f t="shared" si="40"/>
        <v>02/17/2023</v>
      </c>
      <c r="S289" s="8" t="str">
        <f t="shared" si="41"/>
        <v>1500</v>
      </c>
    </row>
    <row r="290" spans="10:19">
      <c r="J290" s="20">
        <v>44974</v>
      </c>
      <c r="K290" s="21" t="s">
        <v>10</v>
      </c>
      <c r="L290" s="41">
        <v>3000</v>
      </c>
      <c r="N290" s="8" t="b">
        <f t="shared" si="42"/>
        <v>0</v>
      </c>
      <c r="O290" s="8" t="str">
        <f t="shared" si="38"/>
        <v>PAYMENT</v>
      </c>
      <c r="P290" s="8" t="str">
        <f t="shared" si="37"/>
        <v>CREDIT</v>
      </c>
      <c r="Q290" s="8" t="str">
        <f t="shared" si="39"/>
        <v>Customer 5</v>
      </c>
      <c r="R290" s="8" t="str">
        <f t="shared" si="40"/>
        <v>02/17/2023</v>
      </c>
      <c r="S290" s="8" t="str">
        <f t="shared" si="41"/>
        <v>3000</v>
      </c>
    </row>
    <row r="291" spans="10:19">
      <c r="J291" s="42">
        <v>44974</v>
      </c>
      <c r="K291" s="44" t="s">
        <v>77</v>
      </c>
      <c r="L291" s="46">
        <v>-20000</v>
      </c>
      <c r="N291" s="8" t="b">
        <f t="shared" si="42"/>
        <v>0</v>
      </c>
      <c r="O291" s="8" t="str">
        <f t="shared" si="38"/>
        <v>LOAN</v>
      </c>
      <c r="P291" s="8" t="str">
        <f t="shared" si="37"/>
        <v>DEBIT</v>
      </c>
      <c r="Q291" s="8" t="str">
        <f t="shared" si="39"/>
        <v>Customer 5</v>
      </c>
      <c r="R291" s="8" t="str">
        <f t="shared" si="40"/>
        <v>02/17/2023</v>
      </c>
      <c r="S291" s="8" t="str">
        <f t="shared" si="41"/>
        <v>20000</v>
      </c>
    </row>
    <row r="292" spans="10:19">
      <c r="J292" s="20">
        <v>44974</v>
      </c>
      <c r="K292" s="21" t="s">
        <v>46</v>
      </c>
      <c r="L292" s="22">
        <v>-5000</v>
      </c>
      <c r="N292" s="8" t="b">
        <f t="shared" si="42"/>
        <v>0</v>
      </c>
      <c r="O292" s="8" t="str">
        <f t="shared" si="38"/>
        <v>WITHDRAW</v>
      </c>
      <c r="P292" s="8" t="str">
        <f t="shared" si="37"/>
        <v>DEBIT</v>
      </c>
      <c r="Q292" s="8" t="str">
        <f t="shared" si="39"/>
        <v/>
      </c>
      <c r="R292" s="8" t="str">
        <f t="shared" si="40"/>
        <v>02/17/2023</v>
      </c>
      <c r="S292" s="8" t="str">
        <f t="shared" si="41"/>
        <v>5000</v>
      </c>
    </row>
    <row r="293" spans="10:19">
      <c r="J293" s="42">
        <v>44975</v>
      </c>
      <c r="K293" s="44" t="s">
        <v>18</v>
      </c>
      <c r="L293" s="43">
        <v>2250</v>
      </c>
      <c r="N293" s="8" t="b">
        <f t="shared" si="42"/>
        <v>0</v>
      </c>
      <c r="O293" s="8" t="str">
        <f t="shared" si="38"/>
        <v>PAYMENT</v>
      </c>
      <c r="P293" s="8" t="str">
        <f t="shared" si="37"/>
        <v>CREDIT</v>
      </c>
      <c r="Q293" s="8" t="str">
        <f t="shared" si="39"/>
        <v>Customer 1</v>
      </c>
      <c r="R293" s="8" t="str">
        <f t="shared" si="40"/>
        <v>02/18/2023</v>
      </c>
      <c r="S293" s="8" t="str">
        <f t="shared" si="41"/>
        <v>2250</v>
      </c>
    </row>
    <row r="294" spans="10:19">
      <c r="J294" s="20">
        <v>44975</v>
      </c>
      <c r="K294" s="21" t="s">
        <v>9</v>
      </c>
      <c r="L294" s="41">
        <v>3000</v>
      </c>
      <c r="N294" s="8" t="b">
        <f t="shared" si="42"/>
        <v>0</v>
      </c>
      <c r="O294" s="8" t="str">
        <f t="shared" si="38"/>
        <v>PAYMENT</v>
      </c>
      <c r="P294" s="8" t="str">
        <f t="shared" si="37"/>
        <v>CREDIT</v>
      </c>
      <c r="Q294" s="8" t="str">
        <f t="shared" si="39"/>
        <v>Customer 2</v>
      </c>
      <c r="R294" s="8" t="str">
        <f t="shared" si="40"/>
        <v>02/18/2023</v>
      </c>
      <c r="S294" s="8" t="str">
        <f t="shared" si="41"/>
        <v>3000</v>
      </c>
    </row>
    <row r="295" spans="10:19">
      <c r="J295" s="42">
        <v>44975</v>
      </c>
      <c r="K295" s="44" t="s">
        <v>116</v>
      </c>
      <c r="L295" s="43">
        <v>3000</v>
      </c>
      <c r="N295" s="8" t="b">
        <f t="shared" si="42"/>
        <v>0</v>
      </c>
      <c r="O295" s="8" t="str">
        <f t="shared" si="38"/>
        <v>PAYMENT</v>
      </c>
      <c r="P295" s="8" t="str">
        <f t="shared" si="37"/>
        <v>CREDIT</v>
      </c>
      <c r="Q295" s="8" t="str">
        <f t="shared" si="39"/>
        <v>Customer 12</v>
      </c>
      <c r="R295" s="8" t="str">
        <f t="shared" si="40"/>
        <v>02/18/2023</v>
      </c>
      <c r="S295" s="8" t="str">
        <f t="shared" si="41"/>
        <v>3000</v>
      </c>
    </row>
    <row r="296" spans="10:19">
      <c r="J296" s="20">
        <v>44977</v>
      </c>
      <c r="K296" s="21" t="s">
        <v>123</v>
      </c>
      <c r="L296" s="41">
        <v>750</v>
      </c>
      <c r="N296" s="8" t="b">
        <f t="shared" si="42"/>
        <v>0</v>
      </c>
      <c r="O296" s="8" t="str">
        <f t="shared" si="38"/>
        <v>PAYMENT</v>
      </c>
      <c r="P296" s="8" t="str">
        <f t="shared" si="37"/>
        <v>CREDIT</v>
      </c>
      <c r="Q296" s="8" t="str">
        <f t="shared" si="39"/>
        <v>Customer 13</v>
      </c>
      <c r="R296" s="8" t="str">
        <f t="shared" si="40"/>
        <v>02/20/2023</v>
      </c>
      <c r="S296" s="8" t="str">
        <f t="shared" si="41"/>
        <v>750</v>
      </c>
    </row>
    <row r="297" spans="10:19">
      <c r="J297" s="42">
        <v>44977</v>
      </c>
      <c r="K297" s="44" t="s">
        <v>137</v>
      </c>
      <c r="L297" s="43">
        <v>1500</v>
      </c>
      <c r="N297" s="8" t="b">
        <f t="shared" si="42"/>
        <v>0</v>
      </c>
      <c r="O297" s="8" t="str">
        <f t="shared" si="38"/>
        <v>PAYMENT</v>
      </c>
      <c r="P297" s="8" t="str">
        <f t="shared" si="37"/>
        <v>CREDIT</v>
      </c>
      <c r="Q297" s="8" t="str">
        <f t="shared" si="39"/>
        <v>Customer 15</v>
      </c>
      <c r="R297" s="8" t="str">
        <f t="shared" si="40"/>
        <v>02/20/2023</v>
      </c>
      <c r="S297" s="8" t="str">
        <f t="shared" si="41"/>
        <v>1500</v>
      </c>
    </row>
    <row r="298" spans="10:19">
      <c r="J298" s="20">
        <v>44977</v>
      </c>
      <c r="K298" s="21" t="s">
        <v>140</v>
      </c>
      <c r="L298" s="41">
        <v>1500</v>
      </c>
      <c r="N298" s="8" t="b">
        <f t="shared" si="42"/>
        <v>0</v>
      </c>
      <c r="O298" s="8" t="str">
        <f t="shared" si="38"/>
        <v>PAYMENT</v>
      </c>
      <c r="P298" s="8" t="str">
        <f t="shared" si="37"/>
        <v>CREDIT</v>
      </c>
      <c r="Q298" s="8" t="str">
        <f t="shared" si="39"/>
        <v>Customer 16</v>
      </c>
      <c r="R298" s="8" t="str">
        <f t="shared" si="40"/>
        <v>02/20/2023</v>
      </c>
      <c r="S298" s="8" t="str">
        <f t="shared" si="41"/>
        <v>1500</v>
      </c>
    </row>
    <row r="299" spans="10:19">
      <c r="J299" s="42">
        <v>44978</v>
      </c>
      <c r="K299" s="44" t="s">
        <v>45</v>
      </c>
      <c r="L299" s="43">
        <v>2250</v>
      </c>
      <c r="N299" s="8" t="b">
        <f t="shared" si="42"/>
        <v>0</v>
      </c>
      <c r="O299" s="8" t="str">
        <f t="shared" si="38"/>
        <v>PAYMENT</v>
      </c>
      <c r="P299" s="8" t="str">
        <f t="shared" si="37"/>
        <v>CREDIT</v>
      </c>
      <c r="Q299" s="8" t="str">
        <f t="shared" si="39"/>
        <v>Customer 10</v>
      </c>
      <c r="R299" s="8" t="str">
        <f t="shared" si="40"/>
        <v>02/21/2023</v>
      </c>
      <c r="S299" s="8" t="str">
        <f t="shared" si="41"/>
        <v>2250</v>
      </c>
    </row>
    <row r="300" spans="10:19">
      <c r="J300" s="20">
        <v>44978</v>
      </c>
      <c r="K300" s="21" t="s">
        <v>130</v>
      </c>
      <c r="L300" s="41">
        <v>750</v>
      </c>
      <c r="N300" s="8" t="b">
        <f t="shared" si="42"/>
        <v>0</v>
      </c>
      <c r="O300" s="8" t="str">
        <f t="shared" si="38"/>
        <v>PAYMENT</v>
      </c>
      <c r="P300" s="8" t="str">
        <f t="shared" si="37"/>
        <v>CREDIT</v>
      </c>
      <c r="Q300" s="8" t="str">
        <f t="shared" si="39"/>
        <v>Customer 14</v>
      </c>
      <c r="R300" s="8" t="str">
        <f t="shared" si="40"/>
        <v>02/21/2023</v>
      </c>
      <c r="S300" s="8" t="str">
        <f t="shared" si="41"/>
        <v>750</v>
      </c>
    </row>
    <row r="301" spans="10:19">
      <c r="J301" s="42">
        <v>44979</v>
      </c>
      <c r="K301" s="42" t="s">
        <v>11</v>
      </c>
      <c r="L301" s="43">
        <v>2250</v>
      </c>
      <c r="N301" s="8" t="b">
        <f t="shared" si="42"/>
        <v>0</v>
      </c>
      <c r="O301" s="8" t="str">
        <f t="shared" si="38"/>
        <v>PAYMENT</v>
      </c>
      <c r="P301" s="8" t="str">
        <f t="shared" ref="P301:P364" si="43">IF(L301&gt;0,"CREDIT","DEBIT")</f>
        <v>CREDIT</v>
      </c>
      <c r="Q301" s="8" t="str">
        <f t="shared" si="39"/>
        <v>Customer 3</v>
      </c>
      <c r="R301" s="8" t="str">
        <f t="shared" si="40"/>
        <v>02/22/2023</v>
      </c>
      <c r="S301" s="8" t="str">
        <f t="shared" si="41"/>
        <v>2250</v>
      </c>
    </row>
    <row r="302" spans="10:19">
      <c r="J302" s="20">
        <v>44979</v>
      </c>
      <c r="K302" s="20" t="s">
        <v>42</v>
      </c>
      <c r="L302" s="41">
        <v>1500</v>
      </c>
      <c r="N302" s="8" t="b">
        <f t="shared" si="42"/>
        <v>0</v>
      </c>
      <c r="O302" s="8" t="str">
        <f t="shared" ref="O302:O365" si="44">IF(L302&gt;0,"PAYMENT",IF(ISNUMBER(SEARCH("withdraw", K302)), "WITHDRAW", "LOAN"))</f>
        <v>PAYMENT</v>
      </c>
      <c r="P302" s="8" t="str">
        <f t="shared" si="43"/>
        <v>CREDIT</v>
      </c>
      <c r="Q302" s="8" t="str">
        <f t="shared" ref="Q302:Q365" si="45">IF(O302="PAYMENT",TRIM(SUBSTITUTE(K302, "Receive", "")),IF(O302="LOAN",TRIM(LEFT(K302, FIND("Renew", K302 &amp; "Renew") - 1)),""))</f>
        <v>Customer 8</v>
      </c>
      <c r="R302" s="8" t="str">
        <f t="shared" si="40"/>
        <v>02/22/2023</v>
      </c>
      <c r="S302" s="8" t="str">
        <f t="shared" si="41"/>
        <v>1500</v>
      </c>
    </row>
    <row r="303" spans="10:19">
      <c r="J303" s="42">
        <v>44979</v>
      </c>
      <c r="K303" s="44" t="s">
        <v>143</v>
      </c>
      <c r="L303" s="45">
        <v>750</v>
      </c>
      <c r="N303" s="8" t="b">
        <f t="shared" si="42"/>
        <v>0</v>
      </c>
      <c r="O303" s="8" t="str">
        <f t="shared" si="44"/>
        <v>PAYMENT</v>
      </c>
      <c r="P303" s="8" t="str">
        <f t="shared" si="43"/>
        <v>CREDIT</v>
      </c>
      <c r="Q303" s="8" t="str">
        <f t="shared" si="45"/>
        <v>Customer 17</v>
      </c>
      <c r="R303" s="8" t="str">
        <f t="shared" si="40"/>
        <v>02/22/2023</v>
      </c>
      <c r="S303" s="8" t="str">
        <f t="shared" si="41"/>
        <v>750</v>
      </c>
    </row>
    <row r="304" spans="10:19">
      <c r="J304" s="20">
        <v>44980</v>
      </c>
      <c r="K304" s="21" t="s">
        <v>12</v>
      </c>
      <c r="L304" s="41">
        <v>1500</v>
      </c>
      <c r="N304" s="8" t="b">
        <f t="shared" si="42"/>
        <v>0</v>
      </c>
      <c r="O304" s="8" t="str">
        <f t="shared" si="44"/>
        <v>PAYMENT</v>
      </c>
      <c r="P304" s="8" t="str">
        <f t="shared" si="43"/>
        <v>CREDIT</v>
      </c>
      <c r="Q304" s="8" t="str">
        <f t="shared" si="45"/>
        <v>Customer 4</v>
      </c>
      <c r="R304" s="8" t="str">
        <f t="shared" si="40"/>
        <v>02/23/2023</v>
      </c>
      <c r="S304" s="8" t="str">
        <f t="shared" si="41"/>
        <v>1500</v>
      </c>
    </row>
    <row r="305" spans="10:19">
      <c r="J305" s="42">
        <v>44980</v>
      </c>
      <c r="K305" s="44" t="s">
        <v>44</v>
      </c>
      <c r="L305" s="43">
        <v>3000</v>
      </c>
      <c r="N305" s="8" t="b">
        <f t="shared" si="42"/>
        <v>0</v>
      </c>
      <c r="O305" s="8" t="str">
        <f t="shared" si="44"/>
        <v>PAYMENT</v>
      </c>
      <c r="P305" s="8" t="str">
        <f t="shared" si="43"/>
        <v>CREDIT</v>
      </c>
      <c r="Q305" s="8" t="str">
        <f t="shared" si="45"/>
        <v>Customer 9</v>
      </c>
      <c r="R305" s="8" t="str">
        <f t="shared" si="40"/>
        <v>02/23/2023</v>
      </c>
      <c r="S305" s="8" t="str">
        <f t="shared" si="41"/>
        <v>3000</v>
      </c>
    </row>
    <row r="306" spans="10:19">
      <c r="J306" s="20">
        <v>44981</v>
      </c>
      <c r="K306" s="21" t="s">
        <v>34</v>
      </c>
      <c r="L306" s="41">
        <v>1500</v>
      </c>
      <c r="N306" s="8" t="b">
        <f t="shared" si="42"/>
        <v>0</v>
      </c>
      <c r="O306" s="8" t="str">
        <f t="shared" si="44"/>
        <v>PAYMENT</v>
      </c>
      <c r="P306" s="8" t="str">
        <f t="shared" si="43"/>
        <v>CREDIT</v>
      </c>
      <c r="Q306" s="8" t="str">
        <f t="shared" si="45"/>
        <v>Customer 6</v>
      </c>
      <c r="R306" s="8" t="str">
        <f t="shared" si="40"/>
        <v>02/24/2023</v>
      </c>
      <c r="S306" s="8" t="str">
        <f t="shared" si="41"/>
        <v>1500</v>
      </c>
    </row>
    <row r="307" spans="10:19">
      <c r="J307" s="42">
        <v>44981</v>
      </c>
      <c r="K307" s="44" t="s">
        <v>37</v>
      </c>
      <c r="L307" s="43">
        <v>1500</v>
      </c>
      <c r="N307" s="8" t="b">
        <f t="shared" si="42"/>
        <v>0</v>
      </c>
      <c r="O307" s="8" t="str">
        <f t="shared" si="44"/>
        <v>PAYMENT</v>
      </c>
      <c r="P307" s="8" t="str">
        <f t="shared" si="43"/>
        <v>CREDIT</v>
      </c>
      <c r="Q307" s="8" t="str">
        <f t="shared" si="45"/>
        <v>Customer 7</v>
      </c>
      <c r="R307" s="8" t="str">
        <f t="shared" si="40"/>
        <v>02/24/2023</v>
      </c>
      <c r="S307" s="8" t="str">
        <f t="shared" si="41"/>
        <v>1500</v>
      </c>
    </row>
    <row r="308" spans="10:19">
      <c r="J308" s="20">
        <v>44981</v>
      </c>
      <c r="K308" s="21" t="s">
        <v>108</v>
      </c>
      <c r="L308" s="41">
        <v>1500</v>
      </c>
      <c r="N308" s="8" t="b">
        <f t="shared" si="42"/>
        <v>0</v>
      </c>
      <c r="O308" s="8" t="str">
        <f t="shared" si="44"/>
        <v>PAYMENT</v>
      </c>
      <c r="P308" s="8" t="str">
        <f t="shared" si="43"/>
        <v>CREDIT</v>
      </c>
      <c r="Q308" s="8" t="str">
        <f t="shared" si="45"/>
        <v>Customer 11</v>
      </c>
      <c r="R308" s="8" t="str">
        <f t="shared" si="40"/>
        <v>02/24/2023</v>
      </c>
      <c r="S308" s="8" t="str">
        <f t="shared" si="41"/>
        <v>1500</v>
      </c>
    </row>
    <row r="309" spans="10:19">
      <c r="J309" s="42">
        <v>44982</v>
      </c>
      <c r="K309" s="44" t="s">
        <v>18</v>
      </c>
      <c r="L309" s="43">
        <v>2250</v>
      </c>
      <c r="N309" s="8" t="b">
        <f t="shared" si="42"/>
        <v>0</v>
      </c>
      <c r="O309" s="8" t="str">
        <f t="shared" si="44"/>
        <v>PAYMENT</v>
      </c>
      <c r="P309" s="8" t="str">
        <f t="shared" si="43"/>
        <v>CREDIT</v>
      </c>
      <c r="Q309" s="8" t="str">
        <f t="shared" si="45"/>
        <v>Customer 1</v>
      </c>
      <c r="R309" s="8" t="str">
        <f t="shared" si="40"/>
        <v>02/25/2023</v>
      </c>
      <c r="S309" s="8" t="str">
        <f t="shared" si="41"/>
        <v>2250</v>
      </c>
    </row>
    <row r="310" spans="10:19">
      <c r="J310" s="20">
        <v>44982</v>
      </c>
      <c r="K310" s="21" t="s">
        <v>9</v>
      </c>
      <c r="L310" s="41">
        <v>3000</v>
      </c>
      <c r="N310" s="8" t="b">
        <f t="shared" si="42"/>
        <v>0</v>
      </c>
      <c r="O310" s="8" t="str">
        <f t="shared" si="44"/>
        <v>PAYMENT</v>
      </c>
      <c r="P310" s="8" t="str">
        <f t="shared" si="43"/>
        <v>CREDIT</v>
      </c>
      <c r="Q310" s="8" t="str">
        <f t="shared" si="45"/>
        <v>Customer 2</v>
      </c>
      <c r="R310" s="8" t="str">
        <f t="shared" si="40"/>
        <v>02/25/2023</v>
      </c>
      <c r="S310" s="8" t="str">
        <f t="shared" si="41"/>
        <v>3000</v>
      </c>
    </row>
    <row r="311" spans="10:19">
      <c r="J311" s="42">
        <v>44982</v>
      </c>
      <c r="K311" s="44" t="s">
        <v>116</v>
      </c>
      <c r="L311" s="43">
        <v>3000</v>
      </c>
      <c r="N311" s="8" t="b">
        <f t="shared" si="42"/>
        <v>0</v>
      </c>
      <c r="O311" s="8" t="str">
        <f t="shared" si="44"/>
        <v>PAYMENT</v>
      </c>
      <c r="P311" s="8" t="str">
        <f t="shared" si="43"/>
        <v>CREDIT</v>
      </c>
      <c r="Q311" s="8" t="str">
        <f t="shared" si="45"/>
        <v>Customer 12</v>
      </c>
      <c r="R311" s="8" t="str">
        <f t="shared" si="40"/>
        <v>02/25/2023</v>
      </c>
      <c r="S311" s="8" t="str">
        <f t="shared" si="41"/>
        <v>3000</v>
      </c>
    </row>
    <row r="312" spans="10:19">
      <c r="J312" s="20">
        <v>44982</v>
      </c>
      <c r="K312" s="21" t="s">
        <v>10</v>
      </c>
      <c r="L312" s="41">
        <v>3000</v>
      </c>
      <c r="N312" s="8" t="b">
        <f t="shared" si="42"/>
        <v>0</v>
      </c>
      <c r="O312" s="8" t="str">
        <f t="shared" si="44"/>
        <v>PAYMENT</v>
      </c>
      <c r="P312" s="8" t="str">
        <f t="shared" si="43"/>
        <v>CREDIT</v>
      </c>
      <c r="Q312" s="8" t="str">
        <f t="shared" si="45"/>
        <v>Customer 5</v>
      </c>
      <c r="R312" s="8" t="str">
        <f t="shared" si="40"/>
        <v>02/25/2023</v>
      </c>
      <c r="S312" s="8" t="str">
        <f t="shared" si="41"/>
        <v>3000</v>
      </c>
    </row>
    <row r="313" spans="10:19">
      <c r="J313" s="42">
        <v>44984</v>
      </c>
      <c r="K313" s="44" t="s">
        <v>123</v>
      </c>
      <c r="L313" s="43">
        <v>750</v>
      </c>
      <c r="N313" s="8" t="b">
        <f t="shared" si="42"/>
        <v>0</v>
      </c>
      <c r="O313" s="8" t="str">
        <f t="shared" si="44"/>
        <v>PAYMENT</v>
      </c>
      <c r="P313" s="8" t="str">
        <f t="shared" si="43"/>
        <v>CREDIT</v>
      </c>
      <c r="Q313" s="8" t="str">
        <f t="shared" si="45"/>
        <v>Customer 13</v>
      </c>
      <c r="R313" s="8" t="str">
        <f t="shared" si="40"/>
        <v>02/27/2023</v>
      </c>
      <c r="S313" s="8" t="str">
        <f t="shared" si="41"/>
        <v>750</v>
      </c>
    </row>
    <row r="314" spans="10:19">
      <c r="J314" s="20">
        <v>44984</v>
      </c>
      <c r="K314" s="21" t="s">
        <v>137</v>
      </c>
      <c r="L314" s="41">
        <v>1500</v>
      </c>
      <c r="N314" s="8" t="b">
        <f t="shared" si="42"/>
        <v>0</v>
      </c>
      <c r="O314" s="8" t="str">
        <f t="shared" si="44"/>
        <v>PAYMENT</v>
      </c>
      <c r="P314" s="8" t="str">
        <f t="shared" si="43"/>
        <v>CREDIT</v>
      </c>
      <c r="Q314" s="8" t="str">
        <f t="shared" si="45"/>
        <v>Customer 15</v>
      </c>
      <c r="R314" s="8" t="str">
        <f t="shared" si="40"/>
        <v>02/27/2023</v>
      </c>
      <c r="S314" s="8" t="str">
        <f t="shared" si="41"/>
        <v>1500</v>
      </c>
    </row>
    <row r="315" spans="10:19">
      <c r="J315" s="42">
        <v>44984</v>
      </c>
      <c r="K315" s="44" t="s">
        <v>140</v>
      </c>
      <c r="L315" s="43">
        <v>1500</v>
      </c>
      <c r="N315" s="8" t="b">
        <f t="shared" si="42"/>
        <v>0</v>
      </c>
      <c r="O315" s="8" t="str">
        <f t="shared" si="44"/>
        <v>PAYMENT</v>
      </c>
      <c r="P315" s="8" t="str">
        <f t="shared" si="43"/>
        <v>CREDIT</v>
      </c>
      <c r="Q315" s="8" t="str">
        <f t="shared" si="45"/>
        <v>Customer 16</v>
      </c>
      <c r="R315" s="8" t="str">
        <f t="shared" si="40"/>
        <v>02/27/2023</v>
      </c>
      <c r="S315" s="8" t="str">
        <f t="shared" si="41"/>
        <v>1500</v>
      </c>
    </row>
    <row r="316" spans="10:19">
      <c r="J316" s="20">
        <v>44984</v>
      </c>
      <c r="K316" s="21" t="s">
        <v>34</v>
      </c>
      <c r="L316" s="22">
        <v>3000</v>
      </c>
      <c r="N316" s="8" t="b">
        <f t="shared" si="42"/>
        <v>0</v>
      </c>
      <c r="O316" s="8" t="str">
        <f t="shared" si="44"/>
        <v>PAYMENT</v>
      </c>
      <c r="P316" s="8" t="str">
        <f t="shared" si="43"/>
        <v>CREDIT</v>
      </c>
      <c r="Q316" s="8" t="str">
        <f t="shared" si="45"/>
        <v>Customer 6</v>
      </c>
      <c r="R316" s="8" t="str">
        <f t="shared" si="40"/>
        <v>02/27/2023</v>
      </c>
      <c r="S316" s="8" t="str">
        <f t="shared" si="41"/>
        <v>3000</v>
      </c>
    </row>
    <row r="317" spans="10:19">
      <c r="J317" s="42">
        <v>44985</v>
      </c>
      <c r="K317" s="44" t="s">
        <v>45</v>
      </c>
      <c r="L317" s="45">
        <v>2250</v>
      </c>
      <c r="N317" s="8" t="b">
        <f t="shared" si="42"/>
        <v>0</v>
      </c>
      <c r="O317" s="8" t="str">
        <f t="shared" si="44"/>
        <v>PAYMENT</v>
      </c>
      <c r="P317" s="8" t="str">
        <f t="shared" si="43"/>
        <v>CREDIT</v>
      </c>
      <c r="Q317" s="8" t="str">
        <f t="shared" si="45"/>
        <v>Customer 10</v>
      </c>
      <c r="R317" s="8" t="str">
        <f t="shared" si="40"/>
        <v>02/28/2023</v>
      </c>
      <c r="S317" s="8" t="str">
        <f t="shared" si="41"/>
        <v>2250</v>
      </c>
    </row>
    <row r="318" spans="10:19">
      <c r="J318" s="20">
        <v>44985</v>
      </c>
      <c r="K318" s="21" t="s">
        <v>130</v>
      </c>
      <c r="L318" s="41">
        <v>750</v>
      </c>
      <c r="N318" s="8" t="b">
        <f t="shared" si="42"/>
        <v>0</v>
      </c>
      <c r="O318" s="8" t="str">
        <f t="shared" si="44"/>
        <v>PAYMENT</v>
      </c>
      <c r="P318" s="8" t="str">
        <f t="shared" si="43"/>
        <v>CREDIT</v>
      </c>
      <c r="Q318" s="8" t="str">
        <f t="shared" si="45"/>
        <v>Customer 14</v>
      </c>
      <c r="R318" s="8" t="str">
        <f t="shared" si="40"/>
        <v>02/28/2023</v>
      </c>
      <c r="S318" s="8" t="str">
        <f t="shared" si="41"/>
        <v>750</v>
      </c>
    </row>
    <row r="319" spans="10:19">
      <c r="J319" s="42">
        <v>44985</v>
      </c>
      <c r="K319" s="44" t="s">
        <v>46</v>
      </c>
      <c r="L319" s="46">
        <v>-15000</v>
      </c>
      <c r="N319" s="8" t="b">
        <f t="shared" si="42"/>
        <v>0</v>
      </c>
      <c r="O319" s="8" t="str">
        <f t="shared" si="44"/>
        <v>WITHDRAW</v>
      </c>
      <c r="P319" s="8" t="str">
        <f t="shared" si="43"/>
        <v>DEBIT</v>
      </c>
      <c r="Q319" s="8" t="str">
        <f t="shared" si="45"/>
        <v/>
      </c>
      <c r="R319" s="8" t="str">
        <f t="shared" si="40"/>
        <v>02/28/2023</v>
      </c>
      <c r="S319" s="8" t="str">
        <f t="shared" si="41"/>
        <v>15000</v>
      </c>
    </row>
    <row r="320" spans="10:19">
      <c r="J320" s="20">
        <v>44986</v>
      </c>
      <c r="K320" s="20" t="s">
        <v>11</v>
      </c>
      <c r="L320" s="41">
        <v>2250</v>
      </c>
      <c r="N320" s="8" t="b">
        <f t="shared" si="42"/>
        <v>0</v>
      </c>
      <c r="O320" s="8" t="str">
        <f t="shared" si="44"/>
        <v>PAYMENT</v>
      </c>
      <c r="P320" s="8" t="str">
        <f t="shared" si="43"/>
        <v>CREDIT</v>
      </c>
      <c r="Q320" s="8" t="str">
        <f t="shared" si="45"/>
        <v>Customer 3</v>
      </c>
      <c r="R320" s="8" t="str">
        <f t="shared" si="40"/>
        <v>03/01/2023</v>
      </c>
      <c r="S320" s="8" t="str">
        <f t="shared" si="41"/>
        <v>2250</v>
      </c>
    </row>
    <row r="321" spans="10:19">
      <c r="J321" s="47">
        <v>44986</v>
      </c>
      <c r="K321" s="47" t="s">
        <v>42</v>
      </c>
      <c r="L321" s="48">
        <v>1500</v>
      </c>
      <c r="N321" s="8" t="b">
        <f t="shared" si="42"/>
        <v>0</v>
      </c>
      <c r="O321" s="8" t="str">
        <f t="shared" si="44"/>
        <v>PAYMENT</v>
      </c>
      <c r="P321" s="8" t="str">
        <f t="shared" si="43"/>
        <v>CREDIT</v>
      </c>
      <c r="Q321" s="8" t="str">
        <f t="shared" si="45"/>
        <v>Customer 8</v>
      </c>
      <c r="R321" s="8" t="str">
        <f t="shared" si="40"/>
        <v>03/01/2023</v>
      </c>
      <c r="S321" s="8" t="str">
        <f t="shared" si="41"/>
        <v>1500</v>
      </c>
    </row>
    <row r="322" spans="10:19">
      <c r="J322" s="20">
        <v>44986</v>
      </c>
      <c r="K322" s="21" t="s">
        <v>143</v>
      </c>
      <c r="L322" s="22">
        <v>750</v>
      </c>
      <c r="N322" s="8" t="b">
        <f t="shared" si="42"/>
        <v>0</v>
      </c>
      <c r="O322" s="8" t="str">
        <f t="shared" si="44"/>
        <v>PAYMENT</v>
      </c>
      <c r="P322" s="8" t="str">
        <f t="shared" si="43"/>
        <v>CREDIT</v>
      </c>
      <c r="Q322" s="8" t="str">
        <f t="shared" si="45"/>
        <v>Customer 17</v>
      </c>
      <c r="R322" s="8" t="str">
        <f t="shared" si="40"/>
        <v>03/01/2023</v>
      </c>
      <c r="S322" s="8" t="str">
        <f t="shared" si="41"/>
        <v>750</v>
      </c>
    </row>
    <row r="323" spans="10:19">
      <c r="J323" s="47">
        <v>44987</v>
      </c>
      <c r="K323" s="49" t="s">
        <v>12</v>
      </c>
      <c r="L323" s="50">
        <v>1500</v>
      </c>
      <c r="N323" s="8" t="b">
        <f t="shared" si="42"/>
        <v>0</v>
      </c>
      <c r="O323" s="8" t="str">
        <f t="shared" si="44"/>
        <v>PAYMENT</v>
      </c>
      <c r="P323" s="8" t="str">
        <f t="shared" si="43"/>
        <v>CREDIT</v>
      </c>
      <c r="Q323" s="8" t="str">
        <f t="shared" si="45"/>
        <v>Customer 4</v>
      </c>
      <c r="R323" s="8" t="str">
        <f t="shared" ref="R323:R386" si="46">TEXT(J323, "mm/dd/yyyy")</f>
        <v>03/02/2023</v>
      </c>
      <c r="S323" s="8" t="str">
        <f t="shared" ref="S323:S386" si="47">TEXT(ABS(L323), "0")</f>
        <v>1500</v>
      </c>
    </row>
    <row r="324" spans="10:19">
      <c r="J324" s="20">
        <v>44987</v>
      </c>
      <c r="K324" s="21" t="s">
        <v>44</v>
      </c>
      <c r="L324" s="51">
        <v>3000</v>
      </c>
      <c r="N324" s="8" t="b">
        <f t="shared" ref="N324:N387" si="48">LEFT(K324,6)="invest"</f>
        <v>0</v>
      </c>
      <c r="O324" s="8" t="str">
        <f t="shared" si="44"/>
        <v>PAYMENT</v>
      </c>
      <c r="P324" s="8" t="str">
        <f t="shared" si="43"/>
        <v>CREDIT</v>
      </c>
      <c r="Q324" s="8" t="str">
        <f t="shared" si="45"/>
        <v>Customer 9</v>
      </c>
      <c r="R324" s="8" t="str">
        <f t="shared" si="46"/>
        <v>03/02/2023</v>
      </c>
      <c r="S324" s="8" t="str">
        <f t="shared" si="47"/>
        <v>3000</v>
      </c>
    </row>
    <row r="325" spans="10:19">
      <c r="J325" s="47">
        <v>44988</v>
      </c>
      <c r="K325" s="49" t="s">
        <v>37</v>
      </c>
      <c r="L325" s="50">
        <v>1500</v>
      </c>
      <c r="N325" s="8" t="b">
        <f t="shared" si="48"/>
        <v>0</v>
      </c>
      <c r="O325" s="8" t="str">
        <f t="shared" si="44"/>
        <v>PAYMENT</v>
      </c>
      <c r="P325" s="8" t="str">
        <f t="shared" si="43"/>
        <v>CREDIT</v>
      </c>
      <c r="Q325" s="8" t="str">
        <f t="shared" si="45"/>
        <v>Customer 7</v>
      </c>
      <c r="R325" s="8" t="str">
        <f t="shared" si="46"/>
        <v>03/03/2023</v>
      </c>
      <c r="S325" s="8" t="str">
        <f t="shared" si="47"/>
        <v>1500</v>
      </c>
    </row>
    <row r="326" spans="10:19">
      <c r="J326" s="20">
        <v>44988</v>
      </c>
      <c r="K326" s="21" t="s">
        <v>108</v>
      </c>
      <c r="L326" s="51">
        <v>1500</v>
      </c>
      <c r="N326" s="8" t="b">
        <f t="shared" si="48"/>
        <v>0</v>
      </c>
      <c r="O326" s="8" t="str">
        <f t="shared" si="44"/>
        <v>PAYMENT</v>
      </c>
      <c r="P326" s="8" t="str">
        <f t="shared" si="43"/>
        <v>CREDIT</v>
      </c>
      <c r="Q326" s="8" t="str">
        <f t="shared" si="45"/>
        <v>Customer 11</v>
      </c>
      <c r="R326" s="8" t="str">
        <f t="shared" si="46"/>
        <v>03/03/2023</v>
      </c>
      <c r="S326" s="8" t="str">
        <f t="shared" si="47"/>
        <v>1500</v>
      </c>
    </row>
    <row r="327" spans="10:19">
      <c r="J327" s="47">
        <v>44989</v>
      </c>
      <c r="K327" s="49" t="s">
        <v>18</v>
      </c>
      <c r="L327" s="50">
        <v>2250</v>
      </c>
      <c r="N327" s="8" t="b">
        <f t="shared" si="48"/>
        <v>0</v>
      </c>
      <c r="O327" s="8" t="str">
        <f t="shared" si="44"/>
        <v>PAYMENT</v>
      </c>
      <c r="P327" s="8" t="str">
        <f t="shared" si="43"/>
        <v>CREDIT</v>
      </c>
      <c r="Q327" s="8" t="str">
        <f t="shared" si="45"/>
        <v>Customer 1</v>
      </c>
      <c r="R327" s="8" t="str">
        <f t="shared" si="46"/>
        <v>03/04/2023</v>
      </c>
      <c r="S327" s="8" t="str">
        <f t="shared" si="47"/>
        <v>2250</v>
      </c>
    </row>
    <row r="328" spans="10:19">
      <c r="J328" s="20">
        <v>44989</v>
      </c>
      <c r="K328" s="21" t="s">
        <v>9</v>
      </c>
      <c r="L328" s="51">
        <v>3000</v>
      </c>
      <c r="N328" s="8" t="b">
        <f t="shared" si="48"/>
        <v>0</v>
      </c>
      <c r="O328" s="8" t="str">
        <f t="shared" si="44"/>
        <v>PAYMENT</v>
      </c>
      <c r="P328" s="8" t="str">
        <f t="shared" si="43"/>
        <v>CREDIT</v>
      </c>
      <c r="Q328" s="8" t="str">
        <f t="shared" si="45"/>
        <v>Customer 2</v>
      </c>
      <c r="R328" s="8" t="str">
        <f t="shared" si="46"/>
        <v>03/04/2023</v>
      </c>
      <c r="S328" s="8" t="str">
        <f t="shared" si="47"/>
        <v>3000</v>
      </c>
    </row>
    <row r="329" spans="10:19">
      <c r="J329" s="47">
        <v>44989</v>
      </c>
      <c r="K329" s="49" t="s">
        <v>116</v>
      </c>
      <c r="L329" s="50">
        <v>3000</v>
      </c>
      <c r="N329" s="8" t="b">
        <f t="shared" si="48"/>
        <v>0</v>
      </c>
      <c r="O329" s="8" t="str">
        <f t="shared" si="44"/>
        <v>PAYMENT</v>
      </c>
      <c r="P329" s="8" t="str">
        <f t="shared" si="43"/>
        <v>CREDIT</v>
      </c>
      <c r="Q329" s="8" t="str">
        <f t="shared" si="45"/>
        <v>Customer 12</v>
      </c>
      <c r="R329" s="8" t="str">
        <f t="shared" si="46"/>
        <v>03/04/2023</v>
      </c>
      <c r="S329" s="8" t="str">
        <f t="shared" si="47"/>
        <v>3000</v>
      </c>
    </row>
    <row r="330" spans="10:19">
      <c r="J330" s="20">
        <v>44989</v>
      </c>
      <c r="K330" s="21" t="s">
        <v>10</v>
      </c>
      <c r="L330" s="51">
        <v>3000</v>
      </c>
      <c r="N330" s="8" t="b">
        <f t="shared" si="48"/>
        <v>0</v>
      </c>
      <c r="O330" s="8" t="str">
        <f t="shared" si="44"/>
        <v>PAYMENT</v>
      </c>
      <c r="P330" s="8" t="str">
        <f t="shared" si="43"/>
        <v>CREDIT</v>
      </c>
      <c r="Q330" s="8" t="str">
        <f t="shared" si="45"/>
        <v>Customer 5</v>
      </c>
      <c r="R330" s="8" t="str">
        <f t="shared" si="46"/>
        <v>03/04/2023</v>
      </c>
      <c r="S330" s="8" t="str">
        <f t="shared" si="47"/>
        <v>3000</v>
      </c>
    </row>
    <row r="331" spans="10:19">
      <c r="J331" s="47">
        <v>44991</v>
      </c>
      <c r="K331" s="49" t="s">
        <v>123</v>
      </c>
      <c r="L331" s="50">
        <v>750</v>
      </c>
      <c r="N331" s="8" t="b">
        <f t="shared" si="48"/>
        <v>0</v>
      </c>
      <c r="O331" s="8" t="str">
        <f t="shared" si="44"/>
        <v>PAYMENT</v>
      </c>
      <c r="P331" s="8" t="str">
        <f t="shared" si="43"/>
        <v>CREDIT</v>
      </c>
      <c r="Q331" s="8" t="str">
        <f t="shared" si="45"/>
        <v>Customer 13</v>
      </c>
      <c r="R331" s="8" t="str">
        <f t="shared" si="46"/>
        <v>03/06/2023</v>
      </c>
      <c r="S331" s="8" t="str">
        <f t="shared" si="47"/>
        <v>750</v>
      </c>
    </row>
    <row r="332" spans="10:19">
      <c r="J332" s="20">
        <v>44991</v>
      </c>
      <c r="K332" s="21" t="s">
        <v>137</v>
      </c>
      <c r="L332" s="51">
        <v>1500</v>
      </c>
      <c r="N332" s="8" t="b">
        <f t="shared" si="48"/>
        <v>0</v>
      </c>
      <c r="O332" s="8" t="str">
        <f t="shared" si="44"/>
        <v>PAYMENT</v>
      </c>
      <c r="P332" s="8" t="str">
        <f t="shared" si="43"/>
        <v>CREDIT</v>
      </c>
      <c r="Q332" s="8" t="str">
        <f t="shared" si="45"/>
        <v>Customer 15</v>
      </c>
      <c r="R332" s="8" t="str">
        <f t="shared" si="46"/>
        <v>03/06/2023</v>
      </c>
      <c r="S332" s="8" t="str">
        <f t="shared" si="47"/>
        <v>1500</v>
      </c>
    </row>
    <row r="333" spans="10:19">
      <c r="J333" s="47">
        <v>44991</v>
      </c>
      <c r="K333" s="49" t="s">
        <v>140</v>
      </c>
      <c r="L333" s="50">
        <v>1500</v>
      </c>
      <c r="N333" s="8" t="b">
        <f t="shared" si="48"/>
        <v>0</v>
      </c>
      <c r="O333" s="8" t="str">
        <f t="shared" si="44"/>
        <v>PAYMENT</v>
      </c>
      <c r="P333" s="8" t="str">
        <f t="shared" si="43"/>
        <v>CREDIT</v>
      </c>
      <c r="Q333" s="8" t="str">
        <f t="shared" si="45"/>
        <v>Customer 16</v>
      </c>
      <c r="R333" s="8" t="str">
        <f t="shared" si="46"/>
        <v>03/06/2023</v>
      </c>
      <c r="S333" s="8" t="str">
        <f t="shared" si="47"/>
        <v>1500</v>
      </c>
    </row>
    <row r="334" spans="10:19">
      <c r="J334" s="20">
        <v>44992</v>
      </c>
      <c r="K334" s="21" t="s">
        <v>45</v>
      </c>
      <c r="L334" s="51">
        <v>2250</v>
      </c>
      <c r="N334" s="8" t="b">
        <f t="shared" si="48"/>
        <v>0</v>
      </c>
      <c r="O334" s="8" t="str">
        <f t="shared" si="44"/>
        <v>PAYMENT</v>
      </c>
      <c r="P334" s="8" t="str">
        <f t="shared" si="43"/>
        <v>CREDIT</v>
      </c>
      <c r="Q334" s="8" t="str">
        <f t="shared" si="45"/>
        <v>Customer 10</v>
      </c>
      <c r="R334" s="8" t="str">
        <f t="shared" si="46"/>
        <v>03/07/2023</v>
      </c>
      <c r="S334" s="8" t="str">
        <f t="shared" si="47"/>
        <v>2250</v>
      </c>
    </row>
    <row r="335" spans="10:19">
      <c r="J335" s="47">
        <v>44992</v>
      </c>
      <c r="K335" s="49" t="s">
        <v>130</v>
      </c>
      <c r="L335" s="50">
        <v>750</v>
      </c>
      <c r="N335" s="8" t="b">
        <f t="shared" si="48"/>
        <v>0</v>
      </c>
      <c r="O335" s="8" t="str">
        <f t="shared" si="44"/>
        <v>PAYMENT</v>
      </c>
      <c r="P335" s="8" t="str">
        <f t="shared" si="43"/>
        <v>CREDIT</v>
      </c>
      <c r="Q335" s="8" t="str">
        <f t="shared" si="45"/>
        <v>Customer 14</v>
      </c>
      <c r="R335" s="8" t="str">
        <f t="shared" si="46"/>
        <v>03/07/2023</v>
      </c>
      <c r="S335" s="8" t="str">
        <f t="shared" si="47"/>
        <v>750</v>
      </c>
    </row>
    <row r="336" spans="10:19">
      <c r="J336" s="20">
        <v>44993</v>
      </c>
      <c r="K336" s="20" t="s">
        <v>11</v>
      </c>
      <c r="L336" s="41">
        <v>2250</v>
      </c>
      <c r="N336" s="8" t="b">
        <f t="shared" si="48"/>
        <v>0</v>
      </c>
      <c r="O336" s="8" t="str">
        <f t="shared" si="44"/>
        <v>PAYMENT</v>
      </c>
      <c r="P336" s="8" t="str">
        <f t="shared" si="43"/>
        <v>CREDIT</v>
      </c>
      <c r="Q336" s="8" t="str">
        <f t="shared" si="45"/>
        <v>Customer 3</v>
      </c>
      <c r="R336" s="8" t="str">
        <f t="shared" si="46"/>
        <v>03/08/2023</v>
      </c>
      <c r="S336" s="8" t="str">
        <f t="shared" si="47"/>
        <v>2250</v>
      </c>
    </row>
    <row r="337" spans="10:19">
      <c r="J337" s="47">
        <v>44993</v>
      </c>
      <c r="K337" s="47" t="s">
        <v>42</v>
      </c>
      <c r="L337" s="48">
        <v>1500</v>
      </c>
      <c r="N337" s="8" t="b">
        <f t="shared" si="48"/>
        <v>0</v>
      </c>
      <c r="O337" s="8" t="str">
        <f t="shared" si="44"/>
        <v>PAYMENT</v>
      </c>
      <c r="P337" s="8" t="str">
        <f t="shared" si="43"/>
        <v>CREDIT</v>
      </c>
      <c r="Q337" s="8" t="str">
        <f t="shared" si="45"/>
        <v>Customer 8</v>
      </c>
      <c r="R337" s="8" t="str">
        <f t="shared" si="46"/>
        <v>03/08/2023</v>
      </c>
      <c r="S337" s="8" t="str">
        <f t="shared" si="47"/>
        <v>1500</v>
      </c>
    </row>
    <row r="338" spans="10:19">
      <c r="J338" s="20">
        <v>44993</v>
      </c>
      <c r="K338" s="21" t="s">
        <v>143</v>
      </c>
      <c r="L338" s="22">
        <v>750</v>
      </c>
      <c r="N338" s="8" t="b">
        <f t="shared" si="48"/>
        <v>0</v>
      </c>
      <c r="O338" s="8" t="str">
        <f t="shared" si="44"/>
        <v>PAYMENT</v>
      </c>
      <c r="P338" s="8" t="str">
        <f t="shared" si="43"/>
        <v>CREDIT</v>
      </c>
      <c r="Q338" s="8" t="str">
        <f t="shared" si="45"/>
        <v>Customer 17</v>
      </c>
      <c r="R338" s="8" t="str">
        <f t="shared" si="46"/>
        <v>03/08/2023</v>
      </c>
      <c r="S338" s="8" t="str">
        <f t="shared" si="47"/>
        <v>750</v>
      </c>
    </row>
    <row r="339" spans="10:19">
      <c r="J339" s="47">
        <v>44994</v>
      </c>
      <c r="K339" s="49" t="s">
        <v>12</v>
      </c>
      <c r="L339" s="50">
        <v>1500</v>
      </c>
      <c r="N339" s="8" t="b">
        <f t="shared" si="48"/>
        <v>0</v>
      </c>
      <c r="O339" s="8" t="str">
        <f t="shared" si="44"/>
        <v>PAYMENT</v>
      </c>
      <c r="P339" s="8" t="str">
        <f t="shared" si="43"/>
        <v>CREDIT</v>
      </c>
      <c r="Q339" s="8" t="str">
        <f t="shared" si="45"/>
        <v>Customer 4</v>
      </c>
      <c r="R339" s="8" t="str">
        <f t="shared" si="46"/>
        <v>03/09/2023</v>
      </c>
      <c r="S339" s="8" t="str">
        <f t="shared" si="47"/>
        <v>1500</v>
      </c>
    </row>
    <row r="340" spans="10:19">
      <c r="J340" s="20">
        <v>44994</v>
      </c>
      <c r="K340" s="21" t="s">
        <v>44</v>
      </c>
      <c r="L340" s="51">
        <v>3000</v>
      </c>
      <c r="N340" s="8" t="b">
        <f t="shared" si="48"/>
        <v>0</v>
      </c>
      <c r="O340" s="8" t="str">
        <f t="shared" si="44"/>
        <v>PAYMENT</v>
      </c>
      <c r="P340" s="8" t="str">
        <f t="shared" si="43"/>
        <v>CREDIT</v>
      </c>
      <c r="Q340" s="8" t="str">
        <f t="shared" si="45"/>
        <v>Customer 9</v>
      </c>
      <c r="R340" s="8" t="str">
        <f t="shared" si="46"/>
        <v>03/09/2023</v>
      </c>
      <c r="S340" s="8" t="str">
        <f t="shared" si="47"/>
        <v>3000</v>
      </c>
    </row>
    <row r="341" spans="10:19">
      <c r="J341" s="47">
        <v>44995</v>
      </c>
      <c r="K341" s="49" t="s">
        <v>37</v>
      </c>
      <c r="L341" s="50">
        <v>1500</v>
      </c>
      <c r="N341" s="8" t="b">
        <f t="shared" si="48"/>
        <v>0</v>
      </c>
      <c r="O341" s="8" t="str">
        <f t="shared" si="44"/>
        <v>PAYMENT</v>
      </c>
      <c r="P341" s="8" t="str">
        <f t="shared" si="43"/>
        <v>CREDIT</v>
      </c>
      <c r="Q341" s="8" t="str">
        <f t="shared" si="45"/>
        <v>Customer 7</v>
      </c>
      <c r="R341" s="8" t="str">
        <f t="shared" si="46"/>
        <v>03/10/2023</v>
      </c>
      <c r="S341" s="8" t="str">
        <f t="shared" si="47"/>
        <v>1500</v>
      </c>
    </row>
    <row r="342" spans="10:19">
      <c r="J342" s="20">
        <v>44995</v>
      </c>
      <c r="K342" s="21" t="s">
        <v>108</v>
      </c>
      <c r="L342" s="51">
        <v>1500</v>
      </c>
      <c r="N342" s="8" t="b">
        <f t="shared" si="48"/>
        <v>0</v>
      </c>
      <c r="O342" s="8" t="str">
        <f t="shared" si="44"/>
        <v>PAYMENT</v>
      </c>
      <c r="P342" s="8" t="str">
        <f t="shared" si="43"/>
        <v>CREDIT</v>
      </c>
      <c r="Q342" s="8" t="str">
        <f t="shared" si="45"/>
        <v>Customer 11</v>
      </c>
      <c r="R342" s="8" t="str">
        <f t="shared" si="46"/>
        <v>03/10/2023</v>
      </c>
      <c r="S342" s="8" t="str">
        <f t="shared" si="47"/>
        <v>1500</v>
      </c>
    </row>
    <row r="343" spans="10:19">
      <c r="J343" s="47">
        <v>44995</v>
      </c>
      <c r="K343" s="49" t="s">
        <v>123</v>
      </c>
      <c r="L343" s="50">
        <v>1500</v>
      </c>
      <c r="N343" s="8" t="b">
        <f t="shared" si="48"/>
        <v>0</v>
      </c>
      <c r="O343" s="8" t="str">
        <f t="shared" si="44"/>
        <v>PAYMENT</v>
      </c>
      <c r="P343" s="8" t="str">
        <f t="shared" si="43"/>
        <v>CREDIT</v>
      </c>
      <c r="Q343" s="8" t="str">
        <f t="shared" si="45"/>
        <v>Customer 13</v>
      </c>
      <c r="R343" s="8" t="str">
        <f t="shared" si="46"/>
        <v>03/10/2023</v>
      </c>
      <c r="S343" s="8" t="str">
        <f t="shared" si="47"/>
        <v>1500</v>
      </c>
    </row>
    <row r="344" spans="10:19">
      <c r="J344" s="20">
        <v>44995</v>
      </c>
      <c r="K344" s="21" t="s">
        <v>124</v>
      </c>
      <c r="L344" s="26">
        <v>-15000</v>
      </c>
      <c r="N344" s="8" t="b">
        <f t="shared" si="48"/>
        <v>0</v>
      </c>
      <c r="O344" s="8" t="str">
        <f t="shared" si="44"/>
        <v>LOAN</v>
      </c>
      <c r="P344" s="8" t="str">
        <f t="shared" si="43"/>
        <v>DEBIT</v>
      </c>
      <c r="Q344" s="8" t="str">
        <f t="shared" si="45"/>
        <v>Customer 13</v>
      </c>
      <c r="R344" s="8" t="str">
        <f t="shared" si="46"/>
        <v>03/10/2023</v>
      </c>
      <c r="S344" s="8" t="str">
        <f t="shared" si="47"/>
        <v>15000</v>
      </c>
    </row>
    <row r="345" spans="10:19">
      <c r="J345" s="47">
        <v>44996</v>
      </c>
      <c r="K345" s="49" t="s">
        <v>18</v>
      </c>
      <c r="L345" s="50">
        <v>2250</v>
      </c>
      <c r="N345" s="8" t="b">
        <f t="shared" si="48"/>
        <v>0</v>
      </c>
      <c r="O345" s="8" t="str">
        <f t="shared" si="44"/>
        <v>PAYMENT</v>
      </c>
      <c r="P345" s="8" t="str">
        <f t="shared" si="43"/>
        <v>CREDIT</v>
      </c>
      <c r="Q345" s="8" t="str">
        <f t="shared" si="45"/>
        <v>Customer 1</v>
      </c>
      <c r="R345" s="8" t="str">
        <f t="shared" si="46"/>
        <v>03/11/2023</v>
      </c>
      <c r="S345" s="8" t="str">
        <f t="shared" si="47"/>
        <v>2250</v>
      </c>
    </row>
    <row r="346" spans="10:19">
      <c r="J346" s="20">
        <v>44996</v>
      </c>
      <c r="K346" s="21" t="s">
        <v>9</v>
      </c>
      <c r="L346" s="51">
        <v>3000</v>
      </c>
      <c r="N346" s="8" t="b">
        <f t="shared" si="48"/>
        <v>0</v>
      </c>
      <c r="O346" s="8" t="str">
        <f t="shared" si="44"/>
        <v>PAYMENT</v>
      </c>
      <c r="P346" s="8" t="str">
        <f t="shared" si="43"/>
        <v>CREDIT</v>
      </c>
      <c r="Q346" s="8" t="str">
        <f t="shared" si="45"/>
        <v>Customer 2</v>
      </c>
      <c r="R346" s="8" t="str">
        <f t="shared" si="46"/>
        <v>03/11/2023</v>
      </c>
      <c r="S346" s="8" t="str">
        <f t="shared" si="47"/>
        <v>3000</v>
      </c>
    </row>
    <row r="347" spans="10:19">
      <c r="J347" s="47">
        <v>44996</v>
      </c>
      <c r="K347" s="49" t="s">
        <v>116</v>
      </c>
      <c r="L347" s="50">
        <v>3000</v>
      </c>
      <c r="N347" s="8" t="b">
        <f t="shared" si="48"/>
        <v>0</v>
      </c>
      <c r="O347" s="8" t="str">
        <f t="shared" si="44"/>
        <v>PAYMENT</v>
      </c>
      <c r="P347" s="8" t="str">
        <f t="shared" si="43"/>
        <v>CREDIT</v>
      </c>
      <c r="Q347" s="8" t="str">
        <f t="shared" si="45"/>
        <v>Customer 12</v>
      </c>
      <c r="R347" s="8" t="str">
        <f t="shared" si="46"/>
        <v>03/11/2023</v>
      </c>
      <c r="S347" s="8" t="str">
        <f t="shared" si="47"/>
        <v>3000</v>
      </c>
    </row>
    <row r="348" spans="10:19">
      <c r="J348" s="20">
        <v>44996</v>
      </c>
      <c r="K348" s="21" t="s">
        <v>10</v>
      </c>
      <c r="L348" s="51">
        <v>3000</v>
      </c>
      <c r="N348" s="8" t="b">
        <f t="shared" si="48"/>
        <v>0</v>
      </c>
      <c r="O348" s="8" t="str">
        <f t="shared" si="44"/>
        <v>PAYMENT</v>
      </c>
      <c r="P348" s="8" t="str">
        <f t="shared" si="43"/>
        <v>CREDIT</v>
      </c>
      <c r="Q348" s="8" t="str">
        <f t="shared" si="45"/>
        <v>Customer 5</v>
      </c>
      <c r="R348" s="8" t="str">
        <f t="shared" si="46"/>
        <v>03/11/2023</v>
      </c>
      <c r="S348" s="8" t="str">
        <f t="shared" si="47"/>
        <v>3000</v>
      </c>
    </row>
    <row r="349" spans="10:19">
      <c r="J349" s="47">
        <v>44998</v>
      </c>
      <c r="K349" s="49" t="s">
        <v>137</v>
      </c>
      <c r="L349" s="50">
        <v>1500</v>
      </c>
      <c r="N349" s="8" t="b">
        <f t="shared" si="48"/>
        <v>0</v>
      </c>
      <c r="O349" s="8" t="str">
        <f t="shared" si="44"/>
        <v>PAYMENT</v>
      </c>
      <c r="P349" s="8" t="str">
        <f t="shared" si="43"/>
        <v>CREDIT</v>
      </c>
      <c r="Q349" s="8" t="str">
        <f t="shared" si="45"/>
        <v>Customer 15</v>
      </c>
      <c r="R349" s="8" t="str">
        <f t="shared" si="46"/>
        <v>03/13/2023</v>
      </c>
      <c r="S349" s="8" t="str">
        <f t="shared" si="47"/>
        <v>1500</v>
      </c>
    </row>
    <row r="350" spans="10:19">
      <c r="J350" s="20">
        <v>44998</v>
      </c>
      <c r="K350" s="21" t="s">
        <v>140</v>
      </c>
      <c r="L350" s="51">
        <v>1500</v>
      </c>
      <c r="N350" s="8" t="b">
        <f t="shared" si="48"/>
        <v>0</v>
      </c>
      <c r="O350" s="8" t="str">
        <f t="shared" si="44"/>
        <v>PAYMENT</v>
      </c>
      <c r="P350" s="8" t="str">
        <f t="shared" si="43"/>
        <v>CREDIT</v>
      </c>
      <c r="Q350" s="8" t="str">
        <f t="shared" si="45"/>
        <v>Customer 16</v>
      </c>
      <c r="R350" s="8" t="str">
        <f t="shared" si="46"/>
        <v>03/13/2023</v>
      </c>
      <c r="S350" s="8" t="str">
        <f t="shared" si="47"/>
        <v>1500</v>
      </c>
    </row>
    <row r="351" spans="10:19">
      <c r="J351" s="47">
        <v>44998</v>
      </c>
      <c r="K351" s="49" t="s">
        <v>9</v>
      </c>
      <c r="L351" s="50">
        <v>3000</v>
      </c>
      <c r="N351" s="8" t="b">
        <f t="shared" si="48"/>
        <v>0</v>
      </c>
      <c r="O351" s="8" t="str">
        <f t="shared" si="44"/>
        <v>PAYMENT</v>
      </c>
      <c r="P351" s="8" t="str">
        <f t="shared" si="43"/>
        <v>CREDIT</v>
      </c>
      <c r="Q351" s="8" t="str">
        <f t="shared" si="45"/>
        <v>Customer 2</v>
      </c>
      <c r="R351" s="8" t="str">
        <f t="shared" si="46"/>
        <v>03/13/2023</v>
      </c>
      <c r="S351" s="8" t="str">
        <f t="shared" si="47"/>
        <v>3000</v>
      </c>
    </row>
    <row r="352" spans="10:19">
      <c r="J352" s="20">
        <v>44998</v>
      </c>
      <c r="K352" s="21" t="s">
        <v>57</v>
      </c>
      <c r="L352" s="26">
        <v>-20000</v>
      </c>
      <c r="N352" s="8" t="b">
        <f t="shared" si="48"/>
        <v>0</v>
      </c>
      <c r="O352" s="8" t="str">
        <f t="shared" si="44"/>
        <v>LOAN</v>
      </c>
      <c r="P352" s="8" t="str">
        <f t="shared" si="43"/>
        <v>DEBIT</v>
      </c>
      <c r="Q352" s="8" t="str">
        <f t="shared" si="45"/>
        <v>Customer 2</v>
      </c>
      <c r="R352" s="8" t="str">
        <f t="shared" si="46"/>
        <v>03/13/2023</v>
      </c>
      <c r="S352" s="8" t="str">
        <f t="shared" si="47"/>
        <v>20000</v>
      </c>
    </row>
    <row r="353" spans="10:19">
      <c r="J353" s="47">
        <v>44999</v>
      </c>
      <c r="K353" s="49" t="s">
        <v>45</v>
      </c>
      <c r="L353" s="50">
        <v>2250</v>
      </c>
      <c r="N353" s="8" t="b">
        <f t="shared" si="48"/>
        <v>0</v>
      </c>
      <c r="O353" s="8" t="str">
        <f t="shared" si="44"/>
        <v>PAYMENT</v>
      </c>
      <c r="P353" s="8" t="str">
        <f t="shared" si="43"/>
        <v>CREDIT</v>
      </c>
      <c r="Q353" s="8" t="str">
        <f t="shared" si="45"/>
        <v>Customer 10</v>
      </c>
      <c r="R353" s="8" t="str">
        <f t="shared" si="46"/>
        <v>03/14/2023</v>
      </c>
      <c r="S353" s="8" t="str">
        <f t="shared" si="47"/>
        <v>2250</v>
      </c>
    </row>
    <row r="354" spans="10:19">
      <c r="J354" s="20">
        <v>44999</v>
      </c>
      <c r="K354" s="21" t="s">
        <v>130</v>
      </c>
      <c r="L354" s="51">
        <v>750</v>
      </c>
      <c r="N354" s="8" t="b">
        <f t="shared" si="48"/>
        <v>0</v>
      </c>
      <c r="O354" s="8" t="str">
        <f t="shared" si="44"/>
        <v>PAYMENT</v>
      </c>
      <c r="P354" s="8" t="str">
        <f t="shared" si="43"/>
        <v>CREDIT</v>
      </c>
      <c r="Q354" s="8" t="str">
        <f t="shared" si="45"/>
        <v>Customer 14</v>
      </c>
      <c r="R354" s="8" t="str">
        <f t="shared" si="46"/>
        <v>03/14/2023</v>
      </c>
      <c r="S354" s="8" t="str">
        <f t="shared" si="47"/>
        <v>750</v>
      </c>
    </row>
    <row r="355" spans="10:19">
      <c r="J355" s="47">
        <v>45000</v>
      </c>
      <c r="K355" s="47" t="s">
        <v>11</v>
      </c>
      <c r="L355" s="52">
        <v>2250</v>
      </c>
      <c r="N355" s="8" t="b">
        <f t="shared" si="48"/>
        <v>0</v>
      </c>
      <c r="O355" s="8" t="str">
        <f t="shared" si="44"/>
        <v>PAYMENT</v>
      </c>
      <c r="P355" s="8" t="str">
        <f t="shared" si="43"/>
        <v>CREDIT</v>
      </c>
      <c r="Q355" s="8" t="str">
        <f t="shared" si="45"/>
        <v>Customer 3</v>
      </c>
      <c r="R355" s="8" t="str">
        <f t="shared" si="46"/>
        <v>03/15/2023</v>
      </c>
      <c r="S355" s="8" t="str">
        <f t="shared" si="47"/>
        <v>2250</v>
      </c>
    </row>
    <row r="356" spans="10:19">
      <c r="J356" s="20">
        <v>45000</v>
      </c>
      <c r="K356" s="20" t="s">
        <v>42</v>
      </c>
      <c r="L356" s="22">
        <v>1500</v>
      </c>
      <c r="N356" s="8" t="b">
        <f t="shared" si="48"/>
        <v>0</v>
      </c>
      <c r="O356" s="8" t="str">
        <f t="shared" si="44"/>
        <v>PAYMENT</v>
      </c>
      <c r="P356" s="8" t="str">
        <f t="shared" si="43"/>
        <v>CREDIT</v>
      </c>
      <c r="Q356" s="8" t="str">
        <f t="shared" si="45"/>
        <v>Customer 8</v>
      </c>
      <c r="R356" s="8" t="str">
        <f t="shared" si="46"/>
        <v>03/15/2023</v>
      </c>
      <c r="S356" s="8" t="str">
        <f t="shared" si="47"/>
        <v>1500</v>
      </c>
    </row>
    <row r="357" spans="10:19">
      <c r="J357" s="47">
        <v>45000</v>
      </c>
      <c r="K357" s="49" t="s">
        <v>143</v>
      </c>
      <c r="L357" s="50">
        <v>750</v>
      </c>
      <c r="N357" s="8" t="b">
        <f t="shared" si="48"/>
        <v>0</v>
      </c>
      <c r="O357" s="8" t="str">
        <f t="shared" si="44"/>
        <v>PAYMENT</v>
      </c>
      <c r="P357" s="8" t="str">
        <f t="shared" si="43"/>
        <v>CREDIT</v>
      </c>
      <c r="Q357" s="8" t="str">
        <f t="shared" si="45"/>
        <v>Customer 17</v>
      </c>
      <c r="R357" s="8" t="str">
        <f t="shared" si="46"/>
        <v>03/15/2023</v>
      </c>
      <c r="S357" s="8" t="str">
        <f t="shared" si="47"/>
        <v>750</v>
      </c>
    </row>
    <row r="358" spans="10:19">
      <c r="J358" s="20">
        <v>45000</v>
      </c>
      <c r="K358" s="21" t="s">
        <v>37</v>
      </c>
      <c r="L358" s="51">
        <v>3000</v>
      </c>
      <c r="N358" s="8" t="b">
        <f t="shared" si="48"/>
        <v>0</v>
      </c>
      <c r="O358" s="8" t="str">
        <f t="shared" si="44"/>
        <v>PAYMENT</v>
      </c>
      <c r="P358" s="8" t="str">
        <f t="shared" si="43"/>
        <v>CREDIT</v>
      </c>
      <c r="Q358" s="8" t="str">
        <f t="shared" si="45"/>
        <v>Customer 7</v>
      </c>
      <c r="R358" s="8" t="str">
        <f t="shared" si="46"/>
        <v>03/15/2023</v>
      </c>
      <c r="S358" s="8" t="str">
        <f t="shared" si="47"/>
        <v>3000</v>
      </c>
    </row>
    <row r="359" spans="10:19">
      <c r="J359" s="47">
        <v>45000</v>
      </c>
      <c r="K359" s="49" t="s">
        <v>84</v>
      </c>
      <c r="L359" s="53">
        <v>-20000</v>
      </c>
      <c r="N359" s="8" t="b">
        <f t="shared" si="48"/>
        <v>0</v>
      </c>
      <c r="O359" s="8" t="str">
        <f t="shared" si="44"/>
        <v>LOAN</v>
      </c>
      <c r="P359" s="8" t="str">
        <f t="shared" si="43"/>
        <v>DEBIT</v>
      </c>
      <c r="Q359" s="8" t="str">
        <f t="shared" si="45"/>
        <v>Customer 7</v>
      </c>
      <c r="R359" s="8" t="str">
        <f t="shared" si="46"/>
        <v>03/15/2023</v>
      </c>
      <c r="S359" s="8" t="str">
        <f t="shared" si="47"/>
        <v>20000</v>
      </c>
    </row>
    <row r="360" spans="10:19">
      <c r="J360" s="20">
        <v>45001</v>
      </c>
      <c r="K360" s="21" t="s">
        <v>12</v>
      </c>
      <c r="L360" s="51">
        <v>1500</v>
      </c>
      <c r="N360" s="8" t="b">
        <f t="shared" si="48"/>
        <v>0</v>
      </c>
      <c r="O360" s="8" t="str">
        <f t="shared" si="44"/>
        <v>PAYMENT</v>
      </c>
      <c r="P360" s="8" t="str">
        <f t="shared" si="43"/>
        <v>CREDIT</v>
      </c>
      <c r="Q360" s="8" t="str">
        <f t="shared" si="45"/>
        <v>Customer 4</v>
      </c>
      <c r="R360" s="8" t="str">
        <f t="shared" si="46"/>
        <v>03/16/2023</v>
      </c>
      <c r="S360" s="8" t="str">
        <f t="shared" si="47"/>
        <v>1500</v>
      </c>
    </row>
    <row r="361" spans="10:19">
      <c r="J361" s="47">
        <v>45001</v>
      </c>
      <c r="K361" s="49" t="s">
        <v>44</v>
      </c>
      <c r="L361" s="50">
        <v>3000</v>
      </c>
      <c r="N361" s="8" t="b">
        <f t="shared" si="48"/>
        <v>0</v>
      </c>
      <c r="O361" s="8" t="str">
        <f t="shared" si="44"/>
        <v>PAYMENT</v>
      </c>
      <c r="P361" s="8" t="str">
        <f t="shared" si="43"/>
        <v>CREDIT</v>
      </c>
      <c r="Q361" s="8" t="str">
        <f t="shared" si="45"/>
        <v>Customer 9</v>
      </c>
      <c r="R361" s="8" t="str">
        <f t="shared" si="46"/>
        <v>03/16/2023</v>
      </c>
      <c r="S361" s="8" t="str">
        <f t="shared" si="47"/>
        <v>3000</v>
      </c>
    </row>
    <row r="362" spans="10:19">
      <c r="J362" s="20">
        <v>45001</v>
      </c>
      <c r="K362" s="21" t="s">
        <v>143</v>
      </c>
      <c r="L362" s="51">
        <v>3000</v>
      </c>
      <c r="N362" s="8" t="b">
        <f t="shared" si="48"/>
        <v>0</v>
      </c>
      <c r="O362" s="8" t="str">
        <f t="shared" si="44"/>
        <v>PAYMENT</v>
      </c>
      <c r="P362" s="8" t="str">
        <f t="shared" si="43"/>
        <v>CREDIT</v>
      </c>
      <c r="Q362" s="8" t="str">
        <f t="shared" si="45"/>
        <v>Customer 17</v>
      </c>
      <c r="R362" s="8" t="str">
        <f t="shared" si="46"/>
        <v>03/16/2023</v>
      </c>
      <c r="S362" s="8" t="str">
        <f t="shared" si="47"/>
        <v>3000</v>
      </c>
    </row>
    <row r="363" spans="10:19">
      <c r="J363" s="47">
        <v>45001</v>
      </c>
      <c r="K363" s="49" t="s">
        <v>144</v>
      </c>
      <c r="L363" s="53">
        <v>-10000</v>
      </c>
      <c r="N363" s="8" t="b">
        <f t="shared" si="48"/>
        <v>0</v>
      </c>
      <c r="O363" s="8" t="str">
        <f t="shared" si="44"/>
        <v>LOAN</v>
      </c>
      <c r="P363" s="8" t="str">
        <f t="shared" si="43"/>
        <v>DEBIT</v>
      </c>
      <c r="Q363" s="8" t="str">
        <f t="shared" si="45"/>
        <v>Customer 17</v>
      </c>
      <c r="R363" s="8" t="str">
        <f t="shared" si="46"/>
        <v>03/16/2023</v>
      </c>
      <c r="S363" s="8" t="str">
        <f t="shared" si="47"/>
        <v>10000</v>
      </c>
    </row>
    <row r="364" spans="10:19">
      <c r="J364" s="20">
        <v>45002</v>
      </c>
      <c r="K364" s="21" t="s">
        <v>108</v>
      </c>
      <c r="L364" s="51">
        <v>1500</v>
      </c>
      <c r="N364" s="8" t="b">
        <f t="shared" si="48"/>
        <v>0</v>
      </c>
      <c r="O364" s="8" t="str">
        <f t="shared" si="44"/>
        <v>PAYMENT</v>
      </c>
      <c r="P364" s="8" t="str">
        <f t="shared" si="43"/>
        <v>CREDIT</v>
      </c>
      <c r="Q364" s="8" t="str">
        <f t="shared" si="45"/>
        <v>Customer 11</v>
      </c>
      <c r="R364" s="8" t="str">
        <f t="shared" si="46"/>
        <v>03/17/2023</v>
      </c>
      <c r="S364" s="8" t="str">
        <f t="shared" si="47"/>
        <v>1500</v>
      </c>
    </row>
    <row r="365" spans="10:19">
      <c r="J365" s="47">
        <v>45003</v>
      </c>
      <c r="K365" s="49" t="s">
        <v>18</v>
      </c>
      <c r="L365" s="50">
        <v>2250</v>
      </c>
      <c r="N365" s="8" t="b">
        <f t="shared" si="48"/>
        <v>0</v>
      </c>
      <c r="O365" s="8" t="str">
        <f t="shared" si="44"/>
        <v>PAYMENT</v>
      </c>
      <c r="P365" s="8" t="str">
        <f t="shared" ref="P365:P428" si="49">IF(L365&gt;0,"CREDIT","DEBIT")</f>
        <v>CREDIT</v>
      </c>
      <c r="Q365" s="8" t="str">
        <f t="shared" si="45"/>
        <v>Customer 1</v>
      </c>
      <c r="R365" s="8" t="str">
        <f t="shared" si="46"/>
        <v>03/18/2023</v>
      </c>
      <c r="S365" s="8" t="str">
        <f t="shared" si="47"/>
        <v>2250</v>
      </c>
    </row>
    <row r="366" spans="10:19">
      <c r="J366" s="20">
        <v>45003</v>
      </c>
      <c r="K366" s="21" t="s">
        <v>116</v>
      </c>
      <c r="L366" s="51">
        <v>3000</v>
      </c>
      <c r="N366" s="8" t="b">
        <f t="shared" si="48"/>
        <v>0</v>
      </c>
      <c r="O366" s="8" t="str">
        <f t="shared" ref="O366:O429" si="50">IF(L366&gt;0,"PAYMENT",IF(ISNUMBER(SEARCH("withdraw", K366)), "WITHDRAW", "LOAN"))</f>
        <v>PAYMENT</v>
      </c>
      <c r="P366" s="8" t="str">
        <f t="shared" si="49"/>
        <v>CREDIT</v>
      </c>
      <c r="Q366" s="8" t="str">
        <f t="shared" ref="Q366:Q429" si="51">IF(O366="PAYMENT",TRIM(SUBSTITUTE(K366, "Receive", "")),IF(O366="LOAN",TRIM(LEFT(K366, FIND("Renew", K366 &amp; "Renew") - 1)),""))</f>
        <v>Customer 12</v>
      </c>
      <c r="R366" s="8" t="str">
        <f t="shared" si="46"/>
        <v>03/18/2023</v>
      </c>
      <c r="S366" s="8" t="str">
        <f t="shared" si="47"/>
        <v>3000</v>
      </c>
    </row>
    <row r="367" spans="10:19">
      <c r="J367" s="47">
        <v>45003</v>
      </c>
      <c r="K367" s="49" t="s">
        <v>10</v>
      </c>
      <c r="L367" s="50">
        <v>3000</v>
      </c>
      <c r="N367" s="8" t="b">
        <f t="shared" si="48"/>
        <v>0</v>
      </c>
      <c r="O367" s="8" t="str">
        <f t="shared" si="50"/>
        <v>PAYMENT</v>
      </c>
      <c r="P367" s="8" t="str">
        <f t="shared" si="49"/>
        <v>CREDIT</v>
      </c>
      <c r="Q367" s="8" t="str">
        <f t="shared" si="51"/>
        <v>Customer 5</v>
      </c>
      <c r="R367" s="8" t="str">
        <f t="shared" si="46"/>
        <v>03/18/2023</v>
      </c>
      <c r="S367" s="8" t="str">
        <f t="shared" si="47"/>
        <v>3000</v>
      </c>
    </row>
    <row r="368" spans="10:19">
      <c r="J368" s="20">
        <v>45003</v>
      </c>
      <c r="K368" s="21" t="s">
        <v>123</v>
      </c>
      <c r="L368" s="51">
        <v>2250</v>
      </c>
      <c r="N368" s="8" t="b">
        <f t="shared" si="48"/>
        <v>0</v>
      </c>
      <c r="O368" s="8" t="str">
        <f t="shared" si="50"/>
        <v>PAYMENT</v>
      </c>
      <c r="P368" s="8" t="str">
        <f t="shared" si="49"/>
        <v>CREDIT</v>
      </c>
      <c r="Q368" s="8" t="str">
        <f t="shared" si="51"/>
        <v>Customer 13</v>
      </c>
      <c r="R368" s="8" t="str">
        <f t="shared" si="46"/>
        <v>03/18/2023</v>
      </c>
      <c r="S368" s="8" t="str">
        <f t="shared" si="47"/>
        <v>2250</v>
      </c>
    </row>
    <row r="369" spans="10:19">
      <c r="J369" s="47">
        <v>45005</v>
      </c>
      <c r="K369" s="49" t="s">
        <v>137</v>
      </c>
      <c r="L369" s="50">
        <v>1500</v>
      </c>
      <c r="N369" s="8" t="b">
        <f t="shared" si="48"/>
        <v>0</v>
      </c>
      <c r="O369" s="8" t="str">
        <f t="shared" si="50"/>
        <v>PAYMENT</v>
      </c>
      <c r="P369" s="8" t="str">
        <f t="shared" si="49"/>
        <v>CREDIT</v>
      </c>
      <c r="Q369" s="8" t="str">
        <f t="shared" si="51"/>
        <v>Customer 15</v>
      </c>
      <c r="R369" s="8" t="str">
        <f t="shared" si="46"/>
        <v>03/20/2023</v>
      </c>
      <c r="S369" s="8" t="str">
        <f t="shared" si="47"/>
        <v>1500</v>
      </c>
    </row>
    <row r="370" spans="10:19">
      <c r="J370" s="20">
        <v>45005</v>
      </c>
      <c r="K370" s="21" t="s">
        <v>140</v>
      </c>
      <c r="L370" s="51">
        <v>1500</v>
      </c>
      <c r="N370" s="8" t="b">
        <f t="shared" si="48"/>
        <v>0</v>
      </c>
      <c r="O370" s="8" t="str">
        <f t="shared" si="50"/>
        <v>PAYMENT</v>
      </c>
      <c r="P370" s="8" t="str">
        <f t="shared" si="49"/>
        <v>CREDIT</v>
      </c>
      <c r="Q370" s="8" t="str">
        <f t="shared" si="51"/>
        <v>Customer 16</v>
      </c>
      <c r="R370" s="8" t="str">
        <f t="shared" si="46"/>
        <v>03/20/2023</v>
      </c>
      <c r="S370" s="8" t="str">
        <f t="shared" si="47"/>
        <v>1500</v>
      </c>
    </row>
    <row r="371" spans="10:19">
      <c r="J371" s="47">
        <v>45005</v>
      </c>
      <c r="K371" s="49" t="s">
        <v>130</v>
      </c>
      <c r="L371" s="50">
        <v>1500</v>
      </c>
      <c r="N371" s="8" t="b">
        <f t="shared" si="48"/>
        <v>0</v>
      </c>
      <c r="O371" s="8" t="str">
        <f t="shared" si="50"/>
        <v>PAYMENT</v>
      </c>
      <c r="P371" s="8" t="str">
        <f t="shared" si="49"/>
        <v>CREDIT</v>
      </c>
      <c r="Q371" s="8" t="str">
        <f t="shared" si="51"/>
        <v>Customer 14</v>
      </c>
      <c r="R371" s="8" t="str">
        <f t="shared" si="46"/>
        <v>03/20/2023</v>
      </c>
      <c r="S371" s="8" t="str">
        <f t="shared" si="47"/>
        <v>1500</v>
      </c>
    </row>
    <row r="372" spans="10:19">
      <c r="J372" s="20">
        <v>45005</v>
      </c>
      <c r="K372" s="21" t="s">
        <v>18</v>
      </c>
      <c r="L372" s="51">
        <v>2250</v>
      </c>
      <c r="N372" s="8" t="b">
        <f t="shared" si="48"/>
        <v>0</v>
      </c>
      <c r="O372" s="8" t="str">
        <f t="shared" si="50"/>
        <v>PAYMENT</v>
      </c>
      <c r="P372" s="8" t="str">
        <f t="shared" si="49"/>
        <v>CREDIT</v>
      </c>
      <c r="Q372" s="8" t="str">
        <f t="shared" si="51"/>
        <v>Customer 1</v>
      </c>
      <c r="R372" s="8" t="str">
        <f t="shared" si="46"/>
        <v>03/20/2023</v>
      </c>
      <c r="S372" s="8" t="str">
        <f t="shared" si="47"/>
        <v>2250</v>
      </c>
    </row>
    <row r="373" spans="10:19">
      <c r="J373" s="47">
        <v>45005</v>
      </c>
      <c r="K373" s="49" t="s">
        <v>50</v>
      </c>
      <c r="L373" s="53">
        <v>-20000</v>
      </c>
      <c r="N373" s="8" t="b">
        <f t="shared" si="48"/>
        <v>0</v>
      </c>
      <c r="O373" s="8" t="str">
        <f t="shared" si="50"/>
        <v>LOAN</v>
      </c>
      <c r="P373" s="8" t="str">
        <f t="shared" si="49"/>
        <v>DEBIT</v>
      </c>
      <c r="Q373" s="8" t="str">
        <f t="shared" si="51"/>
        <v>Customer 1</v>
      </c>
      <c r="R373" s="8" t="str">
        <f t="shared" si="46"/>
        <v>03/20/2023</v>
      </c>
      <c r="S373" s="8" t="str">
        <f t="shared" si="47"/>
        <v>20000</v>
      </c>
    </row>
    <row r="374" spans="10:19">
      <c r="J374" s="20">
        <v>45005</v>
      </c>
      <c r="K374" s="21" t="s">
        <v>131</v>
      </c>
      <c r="L374" s="26">
        <v>-10000</v>
      </c>
      <c r="N374" s="8" t="b">
        <f t="shared" si="48"/>
        <v>0</v>
      </c>
      <c r="O374" s="8" t="str">
        <f t="shared" si="50"/>
        <v>LOAN</v>
      </c>
      <c r="P374" s="8" t="str">
        <f t="shared" si="49"/>
        <v>DEBIT</v>
      </c>
      <c r="Q374" s="8" t="str">
        <f t="shared" si="51"/>
        <v>Customer 14</v>
      </c>
      <c r="R374" s="8" t="str">
        <f t="shared" si="46"/>
        <v>03/20/2023</v>
      </c>
      <c r="S374" s="8" t="str">
        <f t="shared" si="47"/>
        <v>10000</v>
      </c>
    </row>
    <row r="375" spans="10:19">
      <c r="J375" s="47">
        <v>45005</v>
      </c>
      <c r="K375" s="49" t="s">
        <v>46</v>
      </c>
      <c r="L375" s="53">
        <v>-5500</v>
      </c>
      <c r="N375" s="8" t="b">
        <f t="shared" si="48"/>
        <v>0</v>
      </c>
      <c r="O375" s="8" t="str">
        <f t="shared" si="50"/>
        <v>WITHDRAW</v>
      </c>
      <c r="P375" s="8" t="str">
        <f t="shared" si="49"/>
        <v>DEBIT</v>
      </c>
      <c r="Q375" s="8" t="str">
        <f t="shared" si="51"/>
        <v/>
      </c>
      <c r="R375" s="8" t="str">
        <f t="shared" si="46"/>
        <v>03/20/2023</v>
      </c>
      <c r="S375" s="8" t="str">
        <f t="shared" si="47"/>
        <v>5500</v>
      </c>
    </row>
    <row r="376" spans="10:19">
      <c r="J376" s="20">
        <v>45006</v>
      </c>
      <c r="K376" s="21" t="s">
        <v>47</v>
      </c>
      <c r="L376" s="26">
        <v>-2700</v>
      </c>
      <c r="N376" s="8" t="b">
        <f t="shared" si="48"/>
        <v>0</v>
      </c>
      <c r="O376" s="8" t="str">
        <f t="shared" si="50"/>
        <v>WITHDRAW</v>
      </c>
      <c r="P376" s="8" t="str">
        <f t="shared" si="49"/>
        <v>DEBIT</v>
      </c>
      <c r="Q376" s="8" t="str">
        <f t="shared" si="51"/>
        <v/>
      </c>
      <c r="R376" s="8" t="str">
        <f t="shared" si="46"/>
        <v>03/21/2023</v>
      </c>
      <c r="S376" s="8" t="str">
        <f t="shared" si="47"/>
        <v>2700</v>
      </c>
    </row>
    <row r="377" spans="10:19">
      <c r="J377" s="47">
        <v>45006</v>
      </c>
      <c r="K377" s="49" t="s">
        <v>45</v>
      </c>
      <c r="L377" s="50">
        <v>2250</v>
      </c>
      <c r="N377" s="8" t="b">
        <f t="shared" si="48"/>
        <v>0</v>
      </c>
      <c r="O377" s="8" t="str">
        <f t="shared" si="50"/>
        <v>PAYMENT</v>
      </c>
      <c r="P377" s="8" t="str">
        <f t="shared" si="49"/>
        <v>CREDIT</v>
      </c>
      <c r="Q377" s="8" t="str">
        <f t="shared" si="51"/>
        <v>Customer 10</v>
      </c>
      <c r="R377" s="8" t="str">
        <f t="shared" si="46"/>
        <v>03/21/2023</v>
      </c>
      <c r="S377" s="8" t="str">
        <f t="shared" si="47"/>
        <v>2250</v>
      </c>
    </row>
    <row r="378" spans="10:19">
      <c r="J378" s="20">
        <v>45006</v>
      </c>
      <c r="K378" s="21" t="s">
        <v>9</v>
      </c>
      <c r="L378" s="51">
        <v>3000</v>
      </c>
      <c r="N378" s="8" t="b">
        <f t="shared" si="48"/>
        <v>0</v>
      </c>
      <c r="O378" s="8" t="str">
        <f t="shared" si="50"/>
        <v>PAYMENT</v>
      </c>
      <c r="P378" s="8" t="str">
        <f t="shared" si="49"/>
        <v>CREDIT</v>
      </c>
      <c r="Q378" s="8" t="str">
        <f t="shared" si="51"/>
        <v>Customer 2</v>
      </c>
      <c r="R378" s="8" t="str">
        <f t="shared" si="46"/>
        <v>03/21/2023</v>
      </c>
      <c r="S378" s="8" t="str">
        <f t="shared" si="47"/>
        <v>3000</v>
      </c>
    </row>
    <row r="379" spans="10:19">
      <c r="J379" s="47">
        <v>45007</v>
      </c>
      <c r="K379" s="47" t="s">
        <v>11</v>
      </c>
      <c r="L379" s="52">
        <v>2250</v>
      </c>
      <c r="N379" s="8" t="b">
        <f t="shared" si="48"/>
        <v>0</v>
      </c>
      <c r="O379" s="8" t="str">
        <f t="shared" si="50"/>
        <v>PAYMENT</v>
      </c>
      <c r="P379" s="8" t="str">
        <f t="shared" si="49"/>
        <v>CREDIT</v>
      </c>
      <c r="Q379" s="8" t="str">
        <f t="shared" si="51"/>
        <v>Customer 3</v>
      </c>
      <c r="R379" s="8" t="str">
        <f t="shared" si="46"/>
        <v>03/22/2023</v>
      </c>
      <c r="S379" s="8" t="str">
        <f t="shared" si="47"/>
        <v>2250</v>
      </c>
    </row>
    <row r="380" spans="10:19">
      <c r="J380" s="20">
        <v>45007</v>
      </c>
      <c r="K380" s="21" t="s">
        <v>64</v>
      </c>
      <c r="L380" s="26">
        <v>-20000</v>
      </c>
      <c r="N380" s="8" t="b">
        <f t="shared" si="48"/>
        <v>0</v>
      </c>
      <c r="O380" s="8" t="str">
        <f t="shared" si="50"/>
        <v>LOAN</v>
      </c>
      <c r="P380" s="8" t="str">
        <f t="shared" si="49"/>
        <v>DEBIT</v>
      </c>
      <c r="Q380" s="8" t="str">
        <f t="shared" si="51"/>
        <v>Customer 3</v>
      </c>
      <c r="R380" s="8" t="str">
        <f t="shared" si="46"/>
        <v>03/22/2023</v>
      </c>
      <c r="S380" s="8" t="str">
        <f t="shared" si="47"/>
        <v>20000</v>
      </c>
    </row>
    <row r="381" spans="10:19">
      <c r="J381" s="47">
        <v>45007</v>
      </c>
      <c r="K381" s="47" t="s">
        <v>42</v>
      </c>
      <c r="L381" s="52">
        <v>1500</v>
      </c>
      <c r="N381" s="8" t="b">
        <f t="shared" si="48"/>
        <v>0</v>
      </c>
      <c r="O381" s="8" t="str">
        <f t="shared" si="50"/>
        <v>PAYMENT</v>
      </c>
      <c r="P381" s="8" t="str">
        <f t="shared" si="49"/>
        <v>CREDIT</v>
      </c>
      <c r="Q381" s="8" t="str">
        <f t="shared" si="51"/>
        <v>Customer 8</v>
      </c>
      <c r="R381" s="8" t="str">
        <f t="shared" si="46"/>
        <v>03/22/2023</v>
      </c>
      <c r="S381" s="8" t="str">
        <f t="shared" si="47"/>
        <v>1500</v>
      </c>
    </row>
    <row r="382" spans="10:19">
      <c r="J382" s="20">
        <v>45008</v>
      </c>
      <c r="K382" s="21" t="s">
        <v>12</v>
      </c>
      <c r="L382" s="51">
        <v>1500</v>
      </c>
      <c r="N382" s="8" t="b">
        <f t="shared" si="48"/>
        <v>0</v>
      </c>
      <c r="O382" s="8" t="str">
        <f t="shared" si="50"/>
        <v>PAYMENT</v>
      </c>
      <c r="P382" s="8" t="str">
        <f t="shared" si="49"/>
        <v>CREDIT</v>
      </c>
      <c r="Q382" s="8" t="str">
        <f t="shared" si="51"/>
        <v>Customer 4</v>
      </c>
      <c r="R382" s="8" t="str">
        <f t="shared" si="46"/>
        <v>03/23/2023</v>
      </c>
      <c r="S382" s="8" t="str">
        <f t="shared" si="47"/>
        <v>1500</v>
      </c>
    </row>
    <row r="383" spans="10:19">
      <c r="J383" s="47">
        <v>45008</v>
      </c>
      <c r="K383" s="49" t="s">
        <v>44</v>
      </c>
      <c r="L383" s="50">
        <v>3000</v>
      </c>
      <c r="N383" s="8" t="b">
        <f t="shared" si="48"/>
        <v>0</v>
      </c>
      <c r="O383" s="8" t="str">
        <f t="shared" si="50"/>
        <v>PAYMENT</v>
      </c>
      <c r="P383" s="8" t="str">
        <f t="shared" si="49"/>
        <v>CREDIT</v>
      </c>
      <c r="Q383" s="8" t="str">
        <f t="shared" si="51"/>
        <v>Customer 9</v>
      </c>
      <c r="R383" s="8" t="str">
        <f t="shared" si="46"/>
        <v>03/23/2023</v>
      </c>
      <c r="S383" s="8" t="str">
        <f t="shared" si="47"/>
        <v>3000</v>
      </c>
    </row>
    <row r="384" spans="10:19">
      <c r="J384" s="20">
        <v>45008</v>
      </c>
      <c r="K384" s="21" t="s">
        <v>37</v>
      </c>
      <c r="L384" s="51">
        <v>3000</v>
      </c>
      <c r="N384" s="8" t="b">
        <f t="shared" si="48"/>
        <v>0</v>
      </c>
      <c r="O384" s="8" t="str">
        <f t="shared" si="50"/>
        <v>PAYMENT</v>
      </c>
      <c r="P384" s="8" t="str">
        <f t="shared" si="49"/>
        <v>CREDIT</v>
      </c>
      <c r="Q384" s="8" t="str">
        <f t="shared" si="51"/>
        <v>Customer 7</v>
      </c>
      <c r="R384" s="8" t="str">
        <f t="shared" si="46"/>
        <v>03/23/2023</v>
      </c>
      <c r="S384" s="8" t="str">
        <f t="shared" si="47"/>
        <v>3000</v>
      </c>
    </row>
    <row r="385" spans="10:19">
      <c r="J385" s="47">
        <v>45009</v>
      </c>
      <c r="K385" s="49" t="s">
        <v>108</v>
      </c>
      <c r="L385" s="50">
        <v>1500</v>
      </c>
      <c r="N385" s="8" t="b">
        <f t="shared" si="48"/>
        <v>0</v>
      </c>
      <c r="O385" s="8" t="str">
        <f t="shared" si="50"/>
        <v>PAYMENT</v>
      </c>
      <c r="P385" s="8" t="str">
        <f t="shared" si="49"/>
        <v>CREDIT</v>
      </c>
      <c r="Q385" s="8" t="str">
        <f t="shared" si="51"/>
        <v>Customer 11</v>
      </c>
      <c r="R385" s="8" t="str">
        <f t="shared" si="46"/>
        <v>03/24/2023</v>
      </c>
      <c r="S385" s="8" t="str">
        <f t="shared" si="47"/>
        <v>1500</v>
      </c>
    </row>
    <row r="386" spans="10:19">
      <c r="J386" s="20">
        <v>45009</v>
      </c>
      <c r="K386" s="21" t="s">
        <v>143</v>
      </c>
      <c r="L386" s="22">
        <v>1500</v>
      </c>
      <c r="N386" s="8" t="b">
        <f t="shared" si="48"/>
        <v>0</v>
      </c>
      <c r="O386" s="8" t="str">
        <f t="shared" si="50"/>
        <v>PAYMENT</v>
      </c>
      <c r="P386" s="8" t="str">
        <f t="shared" si="49"/>
        <v>CREDIT</v>
      </c>
      <c r="Q386" s="8" t="str">
        <f t="shared" si="51"/>
        <v>Customer 17</v>
      </c>
      <c r="R386" s="8" t="str">
        <f t="shared" si="46"/>
        <v>03/24/2023</v>
      </c>
      <c r="S386" s="8" t="str">
        <f t="shared" si="47"/>
        <v>1500</v>
      </c>
    </row>
    <row r="387" spans="10:19">
      <c r="J387" s="47">
        <v>45010</v>
      </c>
      <c r="K387" s="49" t="s">
        <v>116</v>
      </c>
      <c r="L387" s="50">
        <v>3000</v>
      </c>
      <c r="N387" s="8" t="b">
        <f t="shared" si="48"/>
        <v>0</v>
      </c>
      <c r="O387" s="8" t="str">
        <f t="shared" si="50"/>
        <v>PAYMENT</v>
      </c>
      <c r="P387" s="8" t="str">
        <f t="shared" si="49"/>
        <v>CREDIT</v>
      </c>
      <c r="Q387" s="8" t="str">
        <f t="shared" si="51"/>
        <v>Customer 12</v>
      </c>
      <c r="R387" s="8" t="str">
        <f t="shared" ref="R387:R450" si="52">TEXT(J387, "mm/dd/yyyy")</f>
        <v>03/25/2023</v>
      </c>
      <c r="S387" s="8" t="str">
        <f t="shared" ref="S387:S450" si="53">TEXT(ABS(L387), "0")</f>
        <v>3000</v>
      </c>
    </row>
    <row r="388" spans="10:19">
      <c r="J388" s="20">
        <v>45010</v>
      </c>
      <c r="K388" s="21" t="s">
        <v>10</v>
      </c>
      <c r="L388" s="51">
        <v>3000</v>
      </c>
      <c r="N388" s="8" t="b">
        <f t="shared" ref="N388:N451" si="54">LEFT(K388,6)="invest"</f>
        <v>0</v>
      </c>
      <c r="O388" s="8" t="str">
        <f t="shared" si="50"/>
        <v>PAYMENT</v>
      </c>
      <c r="P388" s="8" t="str">
        <f t="shared" si="49"/>
        <v>CREDIT</v>
      </c>
      <c r="Q388" s="8" t="str">
        <f t="shared" si="51"/>
        <v>Customer 5</v>
      </c>
      <c r="R388" s="8" t="str">
        <f t="shared" si="52"/>
        <v>03/25/2023</v>
      </c>
      <c r="S388" s="8" t="str">
        <f t="shared" si="53"/>
        <v>3000</v>
      </c>
    </row>
    <row r="389" spans="10:19">
      <c r="J389" s="47">
        <v>45010</v>
      </c>
      <c r="K389" s="49" t="s">
        <v>123</v>
      </c>
      <c r="L389" s="50">
        <v>2250</v>
      </c>
      <c r="N389" s="8" t="b">
        <f t="shared" si="54"/>
        <v>0</v>
      </c>
      <c r="O389" s="8" t="str">
        <f t="shared" si="50"/>
        <v>PAYMENT</v>
      </c>
      <c r="P389" s="8" t="str">
        <f t="shared" si="49"/>
        <v>CREDIT</v>
      </c>
      <c r="Q389" s="8" t="str">
        <f t="shared" si="51"/>
        <v>Customer 13</v>
      </c>
      <c r="R389" s="8" t="str">
        <f t="shared" si="52"/>
        <v>03/25/2023</v>
      </c>
      <c r="S389" s="8" t="str">
        <f t="shared" si="53"/>
        <v>2250</v>
      </c>
    </row>
    <row r="390" spans="10:19">
      <c r="J390" s="20">
        <v>45012</v>
      </c>
      <c r="K390" s="21" t="s">
        <v>137</v>
      </c>
      <c r="L390" s="51">
        <v>3000</v>
      </c>
      <c r="N390" s="8" t="b">
        <f t="shared" si="54"/>
        <v>0</v>
      </c>
      <c r="O390" s="8" t="str">
        <f t="shared" si="50"/>
        <v>PAYMENT</v>
      </c>
      <c r="P390" s="8" t="str">
        <f t="shared" si="49"/>
        <v>CREDIT</v>
      </c>
      <c r="Q390" s="8" t="str">
        <f t="shared" si="51"/>
        <v>Customer 15</v>
      </c>
      <c r="R390" s="8" t="str">
        <f t="shared" si="52"/>
        <v>03/27/2023</v>
      </c>
      <c r="S390" s="8" t="str">
        <f t="shared" si="53"/>
        <v>3000</v>
      </c>
    </row>
    <row r="391" spans="10:19">
      <c r="J391" s="47">
        <v>45012</v>
      </c>
      <c r="K391" s="49" t="s">
        <v>140</v>
      </c>
      <c r="L391" s="50">
        <v>1500</v>
      </c>
      <c r="N391" s="8" t="b">
        <f t="shared" si="54"/>
        <v>0</v>
      </c>
      <c r="O391" s="8" t="str">
        <f t="shared" si="50"/>
        <v>PAYMENT</v>
      </c>
      <c r="P391" s="8" t="str">
        <f t="shared" si="49"/>
        <v>CREDIT</v>
      </c>
      <c r="Q391" s="8" t="str">
        <f t="shared" si="51"/>
        <v>Customer 16</v>
      </c>
      <c r="R391" s="8" t="str">
        <f t="shared" si="52"/>
        <v>03/27/2023</v>
      </c>
      <c r="S391" s="8" t="str">
        <f t="shared" si="53"/>
        <v>1500</v>
      </c>
    </row>
    <row r="392" spans="10:19">
      <c r="J392" s="20">
        <v>45012</v>
      </c>
      <c r="K392" s="21" t="s">
        <v>45</v>
      </c>
      <c r="L392" s="51">
        <v>2250</v>
      </c>
      <c r="N392" s="8" t="b">
        <f t="shared" si="54"/>
        <v>0</v>
      </c>
      <c r="O392" s="8" t="str">
        <f t="shared" si="50"/>
        <v>PAYMENT</v>
      </c>
      <c r="P392" s="8" t="str">
        <f t="shared" si="49"/>
        <v>CREDIT</v>
      </c>
      <c r="Q392" s="8" t="str">
        <f t="shared" si="51"/>
        <v>Customer 10</v>
      </c>
      <c r="R392" s="8" t="str">
        <f t="shared" si="52"/>
        <v>03/27/2023</v>
      </c>
      <c r="S392" s="8" t="str">
        <f t="shared" si="53"/>
        <v>2250</v>
      </c>
    </row>
    <row r="393" spans="10:19">
      <c r="J393" s="47">
        <v>45012</v>
      </c>
      <c r="K393" s="49" t="s">
        <v>103</v>
      </c>
      <c r="L393" s="53">
        <v>-20000</v>
      </c>
      <c r="N393" s="8" t="b">
        <f t="shared" si="54"/>
        <v>0</v>
      </c>
      <c r="O393" s="8" t="str">
        <f t="shared" si="50"/>
        <v>LOAN</v>
      </c>
      <c r="P393" s="8" t="str">
        <f t="shared" si="49"/>
        <v>DEBIT</v>
      </c>
      <c r="Q393" s="8" t="str">
        <f t="shared" si="51"/>
        <v>Customer 10</v>
      </c>
      <c r="R393" s="8" t="str">
        <f t="shared" si="52"/>
        <v>03/27/2023</v>
      </c>
      <c r="S393" s="8" t="str">
        <f t="shared" si="53"/>
        <v>20000</v>
      </c>
    </row>
    <row r="394" spans="10:19">
      <c r="J394" s="20">
        <v>45013</v>
      </c>
      <c r="K394" s="21" t="s">
        <v>130</v>
      </c>
      <c r="L394" s="51">
        <v>1500</v>
      </c>
      <c r="N394" s="8" t="b">
        <f t="shared" si="54"/>
        <v>0</v>
      </c>
      <c r="O394" s="8" t="str">
        <f t="shared" si="50"/>
        <v>PAYMENT</v>
      </c>
      <c r="P394" s="8" t="str">
        <f t="shared" si="49"/>
        <v>CREDIT</v>
      </c>
      <c r="Q394" s="8" t="str">
        <f t="shared" si="51"/>
        <v>Customer 14</v>
      </c>
      <c r="R394" s="8" t="str">
        <f t="shared" si="52"/>
        <v>03/28/2023</v>
      </c>
      <c r="S394" s="8" t="str">
        <f t="shared" si="53"/>
        <v>1500</v>
      </c>
    </row>
    <row r="395" spans="10:19">
      <c r="J395" s="47">
        <v>45013</v>
      </c>
      <c r="K395" s="49" t="s">
        <v>9</v>
      </c>
      <c r="L395" s="50">
        <v>3000</v>
      </c>
      <c r="N395" s="8" t="b">
        <f t="shared" si="54"/>
        <v>0</v>
      </c>
      <c r="O395" s="8" t="str">
        <f t="shared" si="50"/>
        <v>PAYMENT</v>
      </c>
      <c r="P395" s="8" t="str">
        <f t="shared" si="49"/>
        <v>CREDIT</v>
      </c>
      <c r="Q395" s="8" t="str">
        <f t="shared" si="51"/>
        <v>Customer 2</v>
      </c>
      <c r="R395" s="8" t="str">
        <f t="shared" si="52"/>
        <v>03/28/2023</v>
      </c>
      <c r="S395" s="8" t="str">
        <f t="shared" si="53"/>
        <v>3000</v>
      </c>
    </row>
    <row r="396" spans="10:19">
      <c r="J396" s="20">
        <v>45013</v>
      </c>
      <c r="K396" s="21" t="s">
        <v>18</v>
      </c>
      <c r="L396" s="26">
        <v>3000</v>
      </c>
      <c r="N396" s="8" t="b">
        <f t="shared" si="54"/>
        <v>0</v>
      </c>
      <c r="O396" s="8" t="str">
        <f t="shared" si="50"/>
        <v>PAYMENT</v>
      </c>
      <c r="P396" s="8" t="str">
        <f t="shared" si="49"/>
        <v>CREDIT</v>
      </c>
      <c r="Q396" s="8" t="str">
        <f t="shared" si="51"/>
        <v>Customer 1</v>
      </c>
      <c r="R396" s="8" t="str">
        <f t="shared" si="52"/>
        <v>03/28/2023</v>
      </c>
      <c r="S396" s="8" t="str">
        <f t="shared" si="53"/>
        <v>3000</v>
      </c>
    </row>
    <row r="397" spans="10:19">
      <c r="J397" s="47">
        <v>45014</v>
      </c>
      <c r="K397" s="47" t="s">
        <v>11</v>
      </c>
      <c r="L397" s="52">
        <v>3000</v>
      </c>
      <c r="N397" s="8" t="b">
        <f t="shared" si="54"/>
        <v>0</v>
      </c>
      <c r="O397" s="8" t="str">
        <f t="shared" si="50"/>
        <v>PAYMENT</v>
      </c>
      <c r="P397" s="8" t="str">
        <f t="shared" si="49"/>
        <v>CREDIT</v>
      </c>
      <c r="Q397" s="8" t="str">
        <f t="shared" si="51"/>
        <v>Customer 3</v>
      </c>
      <c r="R397" s="8" t="str">
        <f t="shared" si="52"/>
        <v>03/29/2023</v>
      </c>
      <c r="S397" s="8" t="str">
        <f t="shared" si="53"/>
        <v>3000</v>
      </c>
    </row>
    <row r="398" spans="10:19">
      <c r="J398" s="20">
        <v>45014</v>
      </c>
      <c r="K398" s="20" t="s">
        <v>42</v>
      </c>
      <c r="L398" s="22">
        <v>1500</v>
      </c>
      <c r="N398" s="8" t="b">
        <f t="shared" si="54"/>
        <v>0</v>
      </c>
      <c r="O398" s="8" t="str">
        <f t="shared" si="50"/>
        <v>PAYMENT</v>
      </c>
      <c r="P398" s="8" t="str">
        <f t="shared" si="49"/>
        <v>CREDIT</v>
      </c>
      <c r="Q398" s="8" t="str">
        <f t="shared" si="51"/>
        <v>Customer 8</v>
      </c>
      <c r="R398" s="8" t="str">
        <f t="shared" si="52"/>
        <v>03/29/2023</v>
      </c>
      <c r="S398" s="8" t="str">
        <f t="shared" si="53"/>
        <v>1500</v>
      </c>
    </row>
    <row r="399" spans="10:19">
      <c r="J399" s="47">
        <v>45014</v>
      </c>
      <c r="K399" s="49" t="s">
        <v>140</v>
      </c>
      <c r="L399" s="52">
        <v>1500</v>
      </c>
      <c r="N399" s="8" t="b">
        <f t="shared" si="54"/>
        <v>0</v>
      </c>
      <c r="O399" s="8" t="str">
        <f t="shared" si="50"/>
        <v>PAYMENT</v>
      </c>
      <c r="P399" s="8" t="str">
        <f t="shared" si="49"/>
        <v>CREDIT</v>
      </c>
      <c r="Q399" s="8" t="str">
        <f t="shared" si="51"/>
        <v>Customer 16</v>
      </c>
      <c r="R399" s="8" t="str">
        <f t="shared" si="52"/>
        <v>03/29/2023</v>
      </c>
      <c r="S399" s="8" t="str">
        <f t="shared" si="53"/>
        <v>1500</v>
      </c>
    </row>
    <row r="400" spans="10:19">
      <c r="J400" s="20">
        <v>45015</v>
      </c>
      <c r="K400" s="21" t="s">
        <v>12</v>
      </c>
      <c r="L400" s="51">
        <v>1500</v>
      </c>
      <c r="N400" s="8" t="b">
        <f t="shared" si="54"/>
        <v>0</v>
      </c>
      <c r="O400" s="8" t="str">
        <f t="shared" si="50"/>
        <v>PAYMENT</v>
      </c>
      <c r="P400" s="8" t="str">
        <f t="shared" si="49"/>
        <v>CREDIT</v>
      </c>
      <c r="Q400" s="8" t="str">
        <f t="shared" si="51"/>
        <v>Customer 4</v>
      </c>
      <c r="R400" s="8" t="str">
        <f t="shared" si="52"/>
        <v>03/30/2023</v>
      </c>
      <c r="S400" s="8" t="str">
        <f t="shared" si="53"/>
        <v>1500</v>
      </c>
    </row>
    <row r="401" spans="10:19">
      <c r="J401" s="47">
        <v>45015</v>
      </c>
      <c r="K401" s="49" t="s">
        <v>44</v>
      </c>
      <c r="L401" s="50">
        <v>3000</v>
      </c>
      <c r="N401" s="8" t="b">
        <f t="shared" si="54"/>
        <v>0</v>
      </c>
      <c r="O401" s="8" t="str">
        <f t="shared" si="50"/>
        <v>PAYMENT</v>
      </c>
      <c r="P401" s="8" t="str">
        <f t="shared" si="49"/>
        <v>CREDIT</v>
      </c>
      <c r="Q401" s="8" t="str">
        <f t="shared" si="51"/>
        <v>Customer 9</v>
      </c>
      <c r="R401" s="8" t="str">
        <f t="shared" si="52"/>
        <v>03/30/2023</v>
      </c>
      <c r="S401" s="8" t="str">
        <f t="shared" si="53"/>
        <v>3000</v>
      </c>
    </row>
    <row r="402" spans="10:19">
      <c r="J402" s="20">
        <v>45015</v>
      </c>
      <c r="K402" s="21" t="s">
        <v>37</v>
      </c>
      <c r="L402" s="51">
        <v>3000</v>
      </c>
      <c r="N402" s="8" t="b">
        <f t="shared" si="54"/>
        <v>0</v>
      </c>
      <c r="O402" s="8" t="str">
        <f t="shared" si="50"/>
        <v>PAYMENT</v>
      </c>
      <c r="P402" s="8" t="str">
        <f t="shared" si="49"/>
        <v>CREDIT</v>
      </c>
      <c r="Q402" s="8" t="str">
        <f t="shared" si="51"/>
        <v>Customer 7</v>
      </c>
      <c r="R402" s="8" t="str">
        <f t="shared" si="52"/>
        <v>03/30/2023</v>
      </c>
      <c r="S402" s="8" t="str">
        <f t="shared" si="53"/>
        <v>3000</v>
      </c>
    </row>
    <row r="403" spans="10:19">
      <c r="J403" s="47">
        <v>45016</v>
      </c>
      <c r="K403" s="49" t="s">
        <v>108</v>
      </c>
      <c r="L403" s="50">
        <v>1500</v>
      </c>
      <c r="N403" s="8" t="b">
        <f t="shared" si="54"/>
        <v>0</v>
      </c>
      <c r="O403" s="8" t="str">
        <f t="shared" si="50"/>
        <v>PAYMENT</v>
      </c>
      <c r="P403" s="8" t="str">
        <f t="shared" si="49"/>
        <v>CREDIT</v>
      </c>
      <c r="Q403" s="8" t="str">
        <f t="shared" si="51"/>
        <v>Customer 11</v>
      </c>
      <c r="R403" s="8" t="str">
        <f t="shared" si="52"/>
        <v>03/31/2023</v>
      </c>
      <c r="S403" s="8" t="str">
        <f t="shared" si="53"/>
        <v>1500</v>
      </c>
    </row>
    <row r="404" spans="10:19">
      <c r="J404" s="20">
        <v>45016</v>
      </c>
      <c r="K404" s="21" t="s">
        <v>143</v>
      </c>
      <c r="L404" s="22">
        <v>1500</v>
      </c>
      <c r="N404" s="8" t="b">
        <f t="shared" si="54"/>
        <v>0</v>
      </c>
      <c r="O404" s="8" t="str">
        <f t="shared" si="50"/>
        <v>PAYMENT</v>
      </c>
      <c r="P404" s="8" t="str">
        <f t="shared" si="49"/>
        <v>CREDIT</v>
      </c>
      <c r="Q404" s="8" t="str">
        <f t="shared" si="51"/>
        <v>Customer 17</v>
      </c>
      <c r="R404" s="8" t="str">
        <f t="shared" si="52"/>
        <v>03/31/2023</v>
      </c>
      <c r="S404" s="8" t="str">
        <f t="shared" si="53"/>
        <v>1500</v>
      </c>
    </row>
    <row r="405" spans="10:19">
      <c r="J405" s="20">
        <v>45017</v>
      </c>
      <c r="K405" s="21" t="s">
        <v>10</v>
      </c>
      <c r="L405" s="41">
        <v>3000</v>
      </c>
      <c r="N405" s="8" t="b">
        <f t="shared" si="54"/>
        <v>0</v>
      </c>
      <c r="O405" s="8" t="str">
        <f t="shared" si="50"/>
        <v>PAYMENT</v>
      </c>
      <c r="P405" s="8" t="str">
        <f t="shared" si="49"/>
        <v>CREDIT</v>
      </c>
      <c r="Q405" s="8" t="str">
        <f t="shared" si="51"/>
        <v>Customer 5</v>
      </c>
      <c r="R405" s="8" t="str">
        <f t="shared" si="52"/>
        <v>04/01/2023</v>
      </c>
      <c r="S405" s="8" t="str">
        <f t="shared" si="53"/>
        <v>3000</v>
      </c>
    </row>
    <row r="406" spans="10:19">
      <c r="J406" s="54">
        <v>45017</v>
      </c>
      <c r="K406" s="55" t="s">
        <v>116</v>
      </c>
      <c r="L406" s="56">
        <v>3000</v>
      </c>
      <c r="N406" s="8" t="b">
        <f t="shared" si="54"/>
        <v>0</v>
      </c>
      <c r="O406" s="8" t="str">
        <f t="shared" si="50"/>
        <v>PAYMENT</v>
      </c>
      <c r="P406" s="8" t="str">
        <f t="shared" si="49"/>
        <v>CREDIT</v>
      </c>
      <c r="Q406" s="8" t="str">
        <f t="shared" si="51"/>
        <v>Customer 12</v>
      </c>
      <c r="R406" s="8" t="str">
        <f t="shared" si="52"/>
        <v>04/01/2023</v>
      </c>
      <c r="S406" s="8" t="str">
        <f t="shared" si="53"/>
        <v>3000</v>
      </c>
    </row>
    <row r="407" spans="10:19">
      <c r="J407" s="20">
        <v>45017</v>
      </c>
      <c r="K407" s="57" t="s">
        <v>123</v>
      </c>
      <c r="L407" s="41">
        <v>2250</v>
      </c>
      <c r="N407" s="8" t="b">
        <f t="shared" si="54"/>
        <v>0</v>
      </c>
      <c r="O407" s="8" t="str">
        <f t="shared" si="50"/>
        <v>PAYMENT</v>
      </c>
      <c r="P407" s="8" t="str">
        <f t="shared" si="49"/>
        <v>CREDIT</v>
      </c>
      <c r="Q407" s="8" t="str">
        <f t="shared" si="51"/>
        <v>Customer 13</v>
      </c>
      <c r="R407" s="8" t="str">
        <f t="shared" si="52"/>
        <v>04/01/2023</v>
      </c>
      <c r="S407" s="8" t="str">
        <f t="shared" si="53"/>
        <v>2250</v>
      </c>
    </row>
    <row r="408" spans="10:19">
      <c r="J408" s="54">
        <v>45020</v>
      </c>
      <c r="K408" s="54" t="s">
        <v>45</v>
      </c>
      <c r="L408" s="56">
        <v>3000</v>
      </c>
      <c r="N408" s="8" t="b">
        <f t="shared" si="54"/>
        <v>0</v>
      </c>
      <c r="O408" s="8" t="str">
        <f t="shared" si="50"/>
        <v>PAYMENT</v>
      </c>
      <c r="P408" s="8" t="str">
        <f t="shared" si="49"/>
        <v>CREDIT</v>
      </c>
      <c r="Q408" s="8" t="str">
        <f t="shared" si="51"/>
        <v>Customer 10</v>
      </c>
      <c r="R408" s="8" t="str">
        <f t="shared" si="52"/>
        <v>04/04/2023</v>
      </c>
      <c r="S408" s="8" t="str">
        <f t="shared" si="53"/>
        <v>3000</v>
      </c>
    </row>
    <row r="409" spans="10:19">
      <c r="J409" s="20">
        <v>45020</v>
      </c>
      <c r="K409" s="20" t="s">
        <v>130</v>
      </c>
      <c r="L409" s="41">
        <v>1500</v>
      </c>
      <c r="N409" s="8" t="b">
        <f t="shared" si="54"/>
        <v>0</v>
      </c>
      <c r="O409" s="8" t="str">
        <f t="shared" si="50"/>
        <v>PAYMENT</v>
      </c>
      <c r="P409" s="8" t="str">
        <f t="shared" si="49"/>
        <v>CREDIT</v>
      </c>
      <c r="Q409" s="8" t="str">
        <f t="shared" si="51"/>
        <v>Customer 14</v>
      </c>
      <c r="R409" s="8" t="str">
        <f t="shared" si="52"/>
        <v>04/04/2023</v>
      </c>
      <c r="S409" s="8" t="str">
        <f t="shared" si="53"/>
        <v>1500</v>
      </c>
    </row>
    <row r="410" spans="10:19">
      <c r="J410" s="54">
        <v>45020</v>
      </c>
      <c r="K410" s="58" t="s">
        <v>18</v>
      </c>
      <c r="L410" s="56">
        <v>3000</v>
      </c>
      <c r="N410" s="8" t="b">
        <f t="shared" si="54"/>
        <v>0</v>
      </c>
      <c r="O410" s="8" t="str">
        <f t="shared" si="50"/>
        <v>PAYMENT</v>
      </c>
      <c r="P410" s="8" t="str">
        <f t="shared" si="49"/>
        <v>CREDIT</v>
      </c>
      <c r="Q410" s="8" t="str">
        <f t="shared" si="51"/>
        <v>Customer 1</v>
      </c>
      <c r="R410" s="8" t="str">
        <f t="shared" si="52"/>
        <v>04/04/2023</v>
      </c>
      <c r="S410" s="8" t="str">
        <f t="shared" si="53"/>
        <v>3000</v>
      </c>
    </row>
    <row r="411" spans="10:19">
      <c r="J411" s="20">
        <v>45020</v>
      </c>
      <c r="K411" s="21" t="s">
        <v>9</v>
      </c>
      <c r="L411" s="41">
        <v>3000</v>
      </c>
      <c r="N411" s="8" t="b">
        <f t="shared" si="54"/>
        <v>0</v>
      </c>
      <c r="O411" s="8" t="str">
        <f t="shared" si="50"/>
        <v>PAYMENT</v>
      </c>
      <c r="P411" s="8" t="str">
        <f t="shared" si="49"/>
        <v>CREDIT</v>
      </c>
      <c r="Q411" s="8" t="str">
        <f t="shared" si="51"/>
        <v>Customer 2</v>
      </c>
      <c r="R411" s="8" t="str">
        <f t="shared" si="52"/>
        <v>04/04/2023</v>
      </c>
      <c r="S411" s="8" t="str">
        <f t="shared" si="53"/>
        <v>3000</v>
      </c>
    </row>
    <row r="412" spans="10:19">
      <c r="J412" s="54">
        <v>45020</v>
      </c>
      <c r="K412" s="54" t="s">
        <v>42</v>
      </c>
      <c r="L412" s="56">
        <v>1500</v>
      </c>
      <c r="N412" s="8" t="b">
        <f t="shared" si="54"/>
        <v>0</v>
      </c>
      <c r="O412" s="8" t="str">
        <f t="shared" si="50"/>
        <v>PAYMENT</v>
      </c>
      <c r="P412" s="8" t="str">
        <f t="shared" si="49"/>
        <v>CREDIT</v>
      </c>
      <c r="Q412" s="8" t="str">
        <f t="shared" si="51"/>
        <v>Customer 8</v>
      </c>
      <c r="R412" s="8" t="str">
        <f t="shared" si="52"/>
        <v>04/04/2023</v>
      </c>
      <c r="S412" s="8" t="str">
        <f t="shared" si="53"/>
        <v>1500</v>
      </c>
    </row>
    <row r="413" spans="10:19">
      <c r="J413" s="20">
        <v>45020</v>
      </c>
      <c r="K413" s="21" t="s">
        <v>90</v>
      </c>
      <c r="L413" s="26">
        <v>-20000</v>
      </c>
      <c r="N413" s="8" t="b">
        <f t="shared" si="54"/>
        <v>0</v>
      </c>
      <c r="O413" s="8" t="str">
        <f t="shared" si="50"/>
        <v>LOAN</v>
      </c>
      <c r="P413" s="8" t="str">
        <f t="shared" si="49"/>
        <v>DEBIT</v>
      </c>
      <c r="Q413" s="8" t="str">
        <f t="shared" si="51"/>
        <v>Customer 8</v>
      </c>
      <c r="R413" s="8" t="str">
        <f t="shared" si="52"/>
        <v>04/04/2023</v>
      </c>
      <c r="S413" s="8" t="str">
        <f t="shared" si="53"/>
        <v>20000</v>
      </c>
    </row>
    <row r="414" spans="10:19">
      <c r="J414" s="54">
        <v>45020</v>
      </c>
      <c r="K414" s="58" t="s">
        <v>108</v>
      </c>
      <c r="L414" s="59">
        <v>3000</v>
      </c>
      <c r="N414" s="8" t="b">
        <f t="shared" si="54"/>
        <v>0</v>
      </c>
      <c r="O414" s="8" t="str">
        <f t="shared" si="50"/>
        <v>PAYMENT</v>
      </c>
      <c r="P414" s="8" t="str">
        <f t="shared" si="49"/>
        <v>CREDIT</v>
      </c>
      <c r="Q414" s="8" t="str">
        <f t="shared" si="51"/>
        <v>Customer 11</v>
      </c>
      <c r="R414" s="8" t="str">
        <f t="shared" si="52"/>
        <v>04/04/2023</v>
      </c>
      <c r="S414" s="8" t="str">
        <f t="shared" si="53"/>
        <v>3000</v>
      </c>
    </row>
    <row r="415" spans="10:19">
      <c r="J415" s="20">
        <v>45020</v>
      </c>
      <c r="K415" s="21" t="s">
        <v>110</v>
      </c>
      <c r="L415" s="26">
        <v>-15000</v>
      </c>
      <c r="N415" s="8" t="b">
        <f t="shared" si="54"/>
        <v>0</v>
      </c>
      <c r="O415" s="8" t="str">
        <f t="shared" si="50"/>
        <v>LOAN</v>
      </c>
      <c r="P415" s="8" t="str">
        <f t="shared" si="49"/>
        <v>DEBIT</v>
      </c>
      <c r="Q415" s="8" t="str">
        <f t="shared" si="51"/>
        <v>Customer 11</v>
      </c>
      <c r="R415" s="8" t="str">
        <f t="shared" si="52"/>
        <v>04/04/2023</v>
      </c>
      <c r="S415" s="8" t="str">
        <f t="shared" si="53"/>
        <v>15000</v>
      </c>
    </row>
    <row r="416" spans="10:19">
      <c r="J416" s="54">
        <v>45021</v>
      </c>
      <c r="K416" s="54" t="s">
        <v>11</v>
      </c>
      <c r="L416" s="56">
        <v>3000</v>
      </c>
      <c r="N416" s="8" t="b">
        <f t="shared" si="54"/>
        <v>0</v>
      </c>
      <c r="O416" s="8" t="str">
        <f t="shared" si="50"/>
        <v>PAYMENT</v>
      </c>
      <c r="P416" s="8" t="str">
        <f t="shared" si="49"/>
        <v>CREDIT</v>
      </c>
      <c r="Q416" s="8" t="str">
        <f t="shared" si="51"/>
        <v>Customer 3</v>
      </c>
      <c r="R416" s="8" t="str">
        <f t="shared" si="52"/>
        <v>04/05/2023</v>
      </c>
      <c r="S416" s="8" t="str">
        <f t="shared" si="53"/>
        <v>3000</v>
      </c>
    </row>
    <row r="417" spans="10:19">
      <c r="J417" s="20">
        <v>45021</v>
      </c>
      <c r="K417" s="21" t="s">
        <v>44</v>
      </c>
      <c r="L417" s="41">
        <v>3000</v>
      </c>
      <c r="N417" s="8" t="b">
        <f t="shared" si="54"/>
        <v>0</v>
      </c>
      <c r="O417" s="8" t="str">
        <f t="shared" si="50"/>
        <v>PAYMENT</v>
      </c>
      <c r="P417" s="8" t="str">
        <f t="shared" si="49"/>
        <v>CREDIT</v>
      </c>
      <c r="Q417" s="8" t="str">
        <f t="shared" si="51"/>
        <v>Customer 9</v>
      </c>
      <c r="R417" s="8" t="str">
        <f t="shared" si="52"/>
        <v>04/05/2023</v>
      </c>
      <c r="S417" s="8" t="str">
        <f t="shared" si="53"/>
        <v>3000</v>
      </c>
    </row>
    <row r="418" spans="10:19">
      <c r="J418" s="54">
        <v>45021</v>
      </c>
      <c r="K418" s="58" t="s">
        <v>96</v>
      </c>
      <c r="L418" s="60">
        <v>-20000</v>
      </c>
      <c r="N418" s="8" t="b">
        <f t="shared" si="54"/>
        <v>0</v>
      </c>
      <c r="O418" s="8" t="str">
        <f t="shared" si="50"/>
        <v>LOAN</v>
      </c>
      <c r="P418" s="8" t="str">
        <f t="shared" si="49"/>
        <v>DEBIT</v>
      </c>
      <c r="Q418" s="8" t="str">
        <f t="shared" si="51"/>
        <v>Customer 9</v>
      </c>
      <c r="R418" s="8" t="str">
        <f t="shared" si="52"/>
        <v>04/05/2023</v>
      </c>
      <c r="S418" s="8" t="str">
        <f t="shared" si="53"/>
        <v>20000</v>
      </c>
    </row>
    <row r="419" spans="10:19">
      <c r="J419" s="20">
        <v>45022</v>
      </c>
      <c r="K419" s="21" t="s">
        <v>12</v>
      </c>
      <c r="L419" s="22">
        <v>1500</v>
      </c>
      <c r="N419" s="8" t="b">
        <f t="shared" si="54"/>
        <v>0</v>
      </c>
      <c r="O419" s="8" t="str">
        <f t="shared" si="50"/>
        <v>PAYMENT</v>
      </c>
      <c r="P419" s="8" t="str">
        <f t="shared" si="49"/>
        <v>CREDIT</v>
      </c>
      <c r="Q419" s="8" t="str">
        <f t="shared" si="51"/>
        <v>Customer 4</v>
      </c>
      <c r="R419" s="8" t="str">
        <f t="shared" si="52"/>
        <v>04/06/2023</v>
      </c>
      <c r="S419" s="8" t="str">
        <f t="shared" si="53"/>
        <v>1500</v>
      </c>
    </row>
    <row r="420" spans="10:19">
      <c r="J420" s="54">
        <v>45022</v>
      </c>
      <c r="K420" s="58" t="s">
        <v>37</v>
      </c>
      <c r="L420" s="56">
        <v>3000</v>
      </c>
      <c r="N420" s="8" t="b">
        <f t="shared" si="54"/>
        <v>0</v>
      </c>
      <c r="O420" s="8" t="str">
        <f t="shared" si="50"/>
        <v>PAYMENT</v>
      </c>
      <c r="P420" s="8" t="str">
        <f t="shared" si="49"/>
        <v>CREDIT</v>
      </c>
      <c r="Q420" s="8" t="str">
        <f t="shared" si="51"/>
        <v>Customer 7</v>
      </c>
      <c r="R420" s="8" t="str">
        <f t="shared" si="52"/>
        <v>04/06/2023</v>
      </c>
      <c r="S420" s="8" t="str">
        <f t="shared" si="53"/>
        <v>3000</v>
      </c>
    </row>
    <row r="421" spans="10:19">
      <c r="J421" s="20">
        <v>45023</v>
      </c>
      <c r="K421" s="21" t="s">
        <v>143</v>
      </c>
      <c r="L421" s="41">
        <v>1500</v>
      </c>
      <c r="N421" s="8" t="b">
        <f t="shared" si="54"/>
        <v>0</v>
      </c>
      <c r="O421" s="8" t="str">
        <f t="shared" si="50"/>
        <v>PAYMENT</v>
      </c>
      <c r="P421" s="8" t="str">
        <f t="shared" si="49"/>
        <v>CREDIT</v>
      </c>
      <c r="Q421" s="8" t="str">
        <f t="shared" si="51"/>
        <v>Customer 17</v>
      </c>
      <c r="R421" s="8" t="str">
        <f t="shared" si="52"/>
        <v>04/07/2023</v>
      </c>
      <c r="S421" s="8" t="str">
        <f t="shared" si="53"/>
        <v>1500</v>
      </c>
    </row>
    <row r="422" spans="10:19">
      <c r="J422" s="54">
        <v>45023</v>
      </c>
      <c r="K422" s="55" t="s">
        <v>116</v>
      </c>
      <c r="L422" s="56">
        <v>3000</v>
      </c>
      <c r="N422" s="8" t="b">
        <f t="shared" si="54"/>
        <v>0</v>
      </c>
      <c r="O422" s="8" t="str">
        <f t="shared" si="50"/>
        <v>PAYMENT</v>
      </c>
      <c r="P422" s="8" t="str">
        <f t="shared" si="49"/>
        <v>CREDIT</v>
      </c>
      <c r="Q422" s="8" t="str">
        <f t="shared" si="51"/>
        <v>Customer 12</v>
      </c>
      <c r="R422" s="8" t="str">
        <f t="shared" si="52"/>
        <v>04/07/2023</v>
      </c>
      <c r="S422" s="8" t="str">
        <f t="shared" si="53"/>
        <v>3000</v>
      </c>
    </row>
    <row r="423" spans="10:19">
      <c r="J423" s="20">
        <v>45023</v>
      </c>
      <c r="K423" s="21" t="s">
        <v>118</v>
      </c>
      <c r="L423" s="26">
        <v>-20000</v>
      </c>
      <c r="N423" s="8" t="b">
        <f t="shared" si="54"/>
        <v>0</v>
      </c>
      <c r="O423" s="8" t="str">
        <f t="shared" si="50"/>
        <v>LOAN</v>
      </c>
      <c r="P423" s="8" t="str">
        <f t="shared" si="49"/>
        <v>DEBIT</v>
      </c>
      <c r="Q423" s="8" t="str">
        <f t="shared" si="51"/>
        <v>Customer 12</v>
      </c>
      <c r="R423" s="8" t="str">
        <f t="shared" si="52"/>
        <v>04/07/2023</v>
      </c>
      <c r="S423" s="8" t="str">
        <f t="shared" si="53"/>
        <v>20000</v>
      </c>
    </row>
    <row r="424" spans="10:19">
      <c r="J424" s="54">
        <v>45024</v>
      </c>
      <c r="K424" s="58" t="s">
        <v>10</v>
      </c>
      <c r="L424" s="56">
        <v>3000</v>
      </c>
      <c r="N424" s="8" t="b">
        <f t="shared" si="54"/>
        <v>0</v>
      </c>
      <c r="O424" s="8" t="str">
        <f t="shared" si="50"/>
        <v>PAYMENT</v>
      </c>
      <c r="P424" s="8" t="str">
        <f t="shared" si="49"/>
        <v>CREDIT</v>
      </c>
      <c r="Q424" s="8" t="str">
        <f t="shared" si="51"/>
        <v>Customer 5</v>
      </c>
      <c r="R424" s="8" t="str">
        <f t="shared" si="52"/>
        <v>04/08/2023</v>
      </c>
      <c r="S424" s="8" t="str">
        <f t="shared" si="53"/>
        <v>3000</v>
      </c>
    </row>
    <row r="425" spans="10:19">
      <c r="J425" s="20">
        <v>45024</v>
      </c>
      <c r="K425" s="57" t="s">
        <v>123</v>
      </c>
      <c r="L425" s="41">
        <v>2250</v>
      </c>
      <c r="N425" s="8" t="b">
        <f t="shared" si="54"/>
        <v>0</v>
      </c>
      <c r="O425" s="8" t="str">
        <f t="shared" si="50"/>
        <v>PAYMENT</v>
      </c>
      <c r="P425" s="8" t="str">
        <f t="shared" si="49"/>
        <v>CREDIT</v>
      </c>
      <c r="Q425" s="8" t="str">
        <f t="shared" si="51"/>
        <v>Customer 13</v>
      </c>
      <c r="R425" s="8" t="str">
        <f t="shared" si="52"/>
        <v>04/08/2023</v>
      </c>
      <c r="S425" s="8" t="str">
        <f t="shared" si="53"/>
        <v>2250</v>
      </c>
    </row>
    <row r="426" spans="10:19">
      <c r="J426" s="54">
        <v>45026</v>
      </c>
      <c r="K426" s="58" t="s">
        <v>12</v>
      </c>
      <c r="L426" s="59">
        <v>3000</v>
      </c>
      <c r="N426" s="8" t="b">
        <f t="shared" si="54"/>
        <v>0</v>
      </c>
      <c r="O426" s="8" t="str">
        <f t="shared" si="50"/>
        <v>PAYMENT</v>
      </c>
      <c r="P426" s="8" t="str">
        <f t="shared" si="49"/>
        <v>CREDIT</v>
      </c>
      <c r="Q426" s="8" t="str">
        <f t="shared" si="51"/>
        <v>Customer 4</v>
      </c>
      <c r="R426" s="8" t="str">
        <f t="shared" si="52"/>
        <v>04/10/2023</v>
      </c>
      <c r="S426" s="8" t="str">
        <f t="shared" si="53"/>
        <v>3000</v>
      </c>
    </row>
    <row r="427" spans="10:19">
      <c r="J427" s="20">
        <v>45026</v>
      </c>
      <c r="K427" s="21" t="s">
        <v>71</v>
      </c>
      <c r="L427" s="26">
        <v>-15000</v>
      </c>
      <c r="N427" s="8" t="b">
        <f t="shared" si="54"/>
        <v>0</v>
      </c>
      <c r="O427" s="8" t="str">
        <f t="shared" si="50"/>
        <v>LOAN</v>
      </c>
      <c r="P427" s="8" t="str">
        <f t="shared" si="49"/>
        <v>DEBIT</v>
      </c>
      <c r="Q427" s="8" t="str">
        <f t="shared" si="51"/>
        <v>Customer 4</v>
      </c>
      <c r="R427" s="8" t="str">
        <f t="shared" si="52"/>
        <v>04/10/2023</v>
      </c>
      <c r="S427" s="8" t="str">
        <f t="shared" si="53"/>
        <v>15000</v>
      </c>
    </row>
    <row r="428" spans="10:19">
      <c r="J428" s="54">
        <v>45027</v>
      </c>
      <c r="K428" s="54" t="s">
        <v>45</v>
      </c>
      <c r="L428" s="56">
        <v>3000</v>
      </c>
      <c r="N428" s="8" t="b">
        <f t="shared" si="54"/>
        <v>0</v>
      </c>
      <c r="O428" s="8" t="str">
        <f t="shared" si="50"/>
        <v>PAYMENT</v>
      </c>
      <c r="P428" s="8" t="str">
        <f t="shared" si="49"/>
        <v>CREDIT</v>
      </c>
      <c r="Q428" s="8" t="str">
        <f t="shared" si="51"/>
        <v>Customer 10</v>
      </c>
      <c r="R428" s="8" t="str">
        <f t="shared" si="52"/>
        <v>04/11/2023</v>
      </c>
      <c r="S428" s="8" t="str">
        <f t="shared" si="53"/>
        <v>3000</v>
      </c>
    </row>
    <row r="429" spans="10:19">
      <c r="J429" s="20">
        <v>45027</v>
      </c>
      <c r="K429" s="20" t="s">
        <v>130</v>
      </c>
      <c r="L429" s="41">
        <v>1500</v>
      </c>
      <c r="N429" s="8" t="b">
        <f t="shared" si="54"/>
        <v>0</v>
      </c>
      <c r="O429" s="8" t="str">
        <f t="shared" si="50"/>
        <v>PAYMENT</v>
      </c>
      <c r="P429" s="8" t="str">
        <f t="shared" ref="P429:P484" si="55">IF(L429&gt;0,"CREDIT","DEBIT")</f>
        <v>CREDIT</v>
      </c>
      <c r="Q429" s="8" t="str">
        <f t="shared" si="51"/>
        <v>Customer 14</v>
      </c>
      <c r="R429" s="8" t="str">
        <f t="shared" si="52"/>
        <v>04/11/2023</v>
      </c>
      <c r="S429" s="8" t="str">
        <f t="shared" si="53"/>
        <v>1500</v>
      </c>
    </row>
    <row r="430" spans="10:19">
      <c r="J430" s="54">
        <v>45027</v>
      </c>
      <c r="K430" s="54" t="s">
        <v>18</v>
      </c>
      <c r="L430" s="56">
        <v>3000</v>
      </c>
      <c r="N430" s="8" t="b">
        <f t="shared" si="54"/>
        <v>0</v>
      </c>
      <c r="O430" s="8" t="str">
        <f t="shared" ref="O430:O484" si="56">IF(L430&gt;0,"PAYMENT",IF(ISNUMBER(SEARCH("withdraw", K430)), "WITHDRAW", "LOAN"))</f>
        <v>PAYMENT</v>
      </c>
      <c r="P430" s="8" t="str">
        <f t="shared" si="55"/>
        <v>CREDIT</v>
      </c>
      <c r="Q430" s="8" t="str">
        <f t="shared" ref="Q430:Q484" si="57">IF(O430="PAYMENT",TRIM(SUBSTITUTE(K430, "Receive", "")),IF(O430="LOAN",TRIM(LEFT(K430, FIND("Renew", K430 &amp; "Renew") - 1)),""))</f>
        <v>Customer 1</v>
      </c>
      <c r="R430" s="8" t="str">
        <f t="shared" si="52"/>
        <v>04/11/2023</v>
      </c>
      <c r="S430" s="8" t="str">
        <f t="shared" si="53"/>
        <v>3000</v>
      </c>
    </row>
    <row r="431" spans="10:19">
      <c r="J431" s="20">
        <v>45027</v>
      </c>
      <c r="K431" s="21" t="s">
        <v>9</v>
      </c>
      <c r="L431" s="41">
        <v>3000</v>
      </c>
      <c r="N431" s="8" t="b">
        <f t="shared" si="54"/>
        <v>0</v>
      </c>
      <c r="O431" s="8" t="str">
        <f t="shared" si="56"/>
        <v>PAYMENT</v>
      </c>
      <c r="P431" s="8" t="str">
        <f t="shared" si="55"/>
        <v>CREDIT</v>
      </c>
      <c r="Q431" s="8" t="str">
        <f t="shared" si="57"/>
        <v>Customer 2</v>
      </c>
      <c r="R431" s="8" t="str">
        <f t="shared" si="52"/>
        <v>04/11/2023</v>
      </c>
      <c r="S431" s="8" t="str">
        <f t="shared" si="53"/>
        <v>3000</v>
      </c>
    </row>
    <row r="432" spans="10:19">
      <c r="J432" s="54">
        <v>45028</v>
      </c>
      <c r="K432" s="54" t="s">
        <v>11</v>
      </c>
      <c r="L432" s="56">
        <v>3000</v>
      </c>
      <c r="N432" s="8" t="b">
        <f t="shared" si="54"/>
        <v>0</v>
      </c>
      <c r="O432" s="8" t="str">
        <f t="shared" si="56"/>
        <v>PAYMENT</v>
      </c>
      <c r="P432" s="8" t="str">
        <f t="shared" si="55"/>
        <v>CREDIT</v>
      </c>
      <c r="Q432" s="8" t="str">
        <f t="shared" si="57"/>
        <v>Customer 3</v>
      </c>
      <c r="R432" s="8" t="str">
        <f t="shared" si="52"/>
        <v>04/12/2023</v>
      </c>
      <c r="S432" s="8" t="str">
        <f t="shared" si="53"/>
        <v>3000</v>
      </c>
    </row>
    <row r="433" spans="10:19">
      <c r="J433" s="20">
        <v>45028</v>
      </c>
      <c r="K433" s="20" t="s">
        <v>42</v>
      </c>
      <c r="L433" s="41">
        <v>3000</v>
      </c>
      <c r="N433" s="8" t="b">
        <f t="shared" si="54"/>
        <v>0</v>
      </c>
      <c r="O433" s="8" t="str">
        <f t="shared" si="56"/>
        <v>PAYMENT</v>
      </c>
      <c r="P433" s="8" t="str">
        <f t="shared" si="55"/>
        <v>CREDIT</v>
      </c>
      <c r="Q433" s="8" t="str">
        <f t="shared" si="57"/>
        <v>Customer 8</v>
      </c>
      <c r="R433" s="8" t="str">
        <f t="shared" si="52"/>
        <v>04/12/2023</v>
      </c>
      <c r="S433" s="8" t="str">
        <f t="shared" si="53"/>
        <v>3000</v>
      </c>
    </row>
    <row r="434" spans="10:19">
      <c r="J434" s="54">
        <v>45028</v>
      </c>
      <c r="K434" s="58" t="s">
        <v>108</v>
      </c>
      <c r="L434" s="59">
        <v>2250</v>
      </c>
      <c r="N434" s="8" t="b">
        <f t="shared" si="54"/>
        <v>0</v>
      </c>
      <c r="O434" s="8" t="str">
        <f t="shared" si="56"/>
        <v>PAYMENT</v>
      </c>
      <c r="P434" s="8" t="str">
        <f t="shared" si="55"/>
        <v>CREDIT</v>
      </c>
      <c r="Q434" s="8" t="str">
        <f t="shared" si="57"/>
        <v>Customer 11</v>
      </c>
      <c r="R434" s="8" t="str">
        <f t="shared" si="52"/>
        <v>04/12/2023</v>
      </c>
      <c r="S434" s="8" t="str">
        <f t="shared" si="53"/>
        <v>2250</v>
      </c>
    </row>
    <row r="435" spans="10:19">
      <c r="J435" s="20">
        <v>45028</v>
      </c>
      <c r="K435" s="21" t="s">
        <v>10</v>
      </c>
      <c r="L435" s="22">
        <v>3000</v>
      </c>
      <c r="N435" s="8" t="b">
        <f t="shared" si="54"/>
        <v>0</v>
      </c>
      <c r="O435" s="8" t="str">
        <f t="shared" si="56"/>
        <v>PAYMENT</v>
      </c>
      <c r="P435" s="8" t="str">
        <f t="shared" si="55"/>
        <v>CREDIT</v>
      </c>
      <c r="Q435" s="8" t="str">
        <f t="shared" si="57"/>
        <v>Customer 5</v>
      </c>
      <c r="R435" s="8" t="str">
        <f t="shared" si="52"/>
        <v>04/12/2023</v>
      </c>
      <c r="S435" s="8" t="str">
        <f t="shared" si="53"/>
        <v>3000</v>
      </c>
    </row>
    <row r="436" spans="10:19">
      <c r="J436" s="54">
        <v>45028</v>
      </c>
      <c r="K436" s="58" t="s">
        <v>78</v>
      </c>
      <c r="L436" s="60">
        <v>-20000</v>
      </c>
      <c r="N436" s="8" t="b">
        <f t="shared" si="54"/>
        <v>0</v>
      </c>
      <c r="O436" s="8" t="str">
        <f t="shared" si="56"/>
        <v>LOAN</v>
      </c>
      <c r="P436" s="8" t="str">
        <f t="shared" si="55"/>
        <v>DEBIT</v>
      </c>
      <c r="Q436" s="8" t="str">
        <f t="shared" si="57"/>
        <v>Customer 5</v>
      </c>
      <c r="R436" s="8" t="str">
        <f t="shared" si="52"/>
        <v>04/12/2023</v>
      </c>
      <c r="S436" s="8" t="str">
        <f t="shared" si="53"/>
        <v>20000</v>
      </c>
    </row>
    <row r="437" spans="10:19">
      <c r="J437" s="20">
        <v>45029</v>
      </c>
      <c r="K437" s="21" t="s">
        <v>37</v>
      </c>
      <c r="L437" s="41">
        <v>3000</v>
      </c>
      <c r="N437" s="8" t="b">
        <f t="shared" si="54"/>
        <v>0</v>
      </c>
      <c r="O437" s="8" t="str">
        <f t="shared" si="56"/>
        <v>PAYMENT</v>
      </c>
      <c r="P437" s="8" t="str">
        <f t="shared" si="55"/>
        <v>CREDIT</v>
      </c>
      <c r="Q437" s="8" t="str">
        <f t="shared" si="57"/>
        <v>Customer 7</v>
      </c>
      <c r="R437" s="8" t="str">
        <f t="shared" si="52"/>
        <v>04/13/2023</v>
      </c>
      <c r="S437" s="8" t="str">
        <f t="shared" si="53"/>
        <v>3000</v>
      </c>
    </row>
    <row r="438" spans="10:19">
      <c r="J438" s="54">
        <v>45029</v>
      </c>
      <c r="K438" s="58" t="s">
        <v>44</v>
      </c>
      <c r="L438" s="56">
        <v>3000</v>
      </c>
      <c r="N438" s="8" t="b">
        <f t="shared" si="54"/>
        <v>0</v>
      </c>
      <c r="O438" s="8" t="str">
        <f t="shared" si="56"/>
        <v>PAYMENT</v>
      </c>
      <c r="P438" s="8" t="str">
        <f t="shared" si="55"/>
        <v>CREDIT</v>
      </c>
      <c r="Q438" s="8" t="str">
        <f t="shared" si="57"/>
        <v>Customer 9</v>
      </c>
      <c r="R438" s="8" t="str">
        <f t="shared" si="52"/>
        <v>04/13/2023</v>
      </c>
      <c r="S438" s="8" t="str">
        <f t="shared" si="53"/>
        <v>3000</v>
      </c>
    </row>
    <row r="439" spans="10:19">
      <c r="J439" s="20">
        <v>45030</v>
      </c>
      <c r="K439" s="21" t="s">
        <v>143</v>
      </c>
      <c r="L439" s="41">
        <v>1500</v>
      </c>
      <c r="N439" s="8" t="b">
        <f t="shared" si="54"/>
        <v>0</v>
      </c>
      <c r="O439" s="8" t="str">
        <f t="shared" si="56"/>
        <v>PAYMENT</v>
      </c>
      <c r="P439" s="8" t="str">
        <f t="shared" si="55"/>
        <v>CREDIT</v>
      </c>
      <c r="Q439" s="8" t="str">
        <f t="shared" si="57"/>
        <v>Customer 17</v>
      </c>
      <c r="R439" s="8" t="str">
        <f t="shared" si="52"/>
        <v>04/14/2023</v>
      </c>
      <c r="S439" s="8" t="str">
        <f t="shared" si="53"/>
        <v>1500</v>
      </c>
    </row>
    <row r="440" spans="10:19">
      <c r="J440" s="54">
        <v>45031</v>
      </c>
      <c r="K440" s="54" t="s">
        <v>116</v>
      </c>
      <c r="L440" s="59">
        <v>3000</v>
      </c>
      <c r="N440" s="8" t="b">
        <f t="shared" si="54"/>
        <v>0</v>
      </c>
      <c r="O440" s="8" t="str">
        <f t="shared" si="56"/>
        <v>PAYMENT</v>
      </c>
      <c r="P440" s="8" t="str">
        <f t="shared" si="55"/>
        <v>CREDIT</v>
      </c>
      <c r="Q440" s="8" t="str">
        <f t="shared" si="57"/>
        <v>Customer 12</v>
      </c>
      <c r="R440" s="8" t="str">
        <f t="shared" si="52"/>
        <v>04/15/2023</v>
      </c>
      <c r="S440" s="8" t="str">
        <f t="shared" si="53"/>
        <v>3000</v>
      </c>
    </row>
    <row r="441" spans="10:19">
      <c r="J441" s="20">
        <v>45031</v>
      </c>
      <c r="K441" s="20" t="s">
        <v>123</v>
      </c>
      <c r="L441" s="26">
        <v>2250</v>
      </c>
      <c r="N441" s="8" t="b">
        <f t="shared" si="54"/>
        <v>0</v>
      </c>
      <c r="O441" s="8" t="str">
        <f t="shared" si="56"/>
        <v>PAYMENT</v>
      </c>
      <c r="P441" s="8" t="str">
        <f t="shared" si="55"/>
        <v>CREDIT</v>
      </c>
      <c r="Q441" s="8" t="str">
        <f t="shared" si="57"/>
        <v>Customer 13</v>
      </c>
      <c r="R441" s="8" t="str">
        <f t="shared" si="52"/>
        <v>04/15/2023</v>
      </c>
      <c r="S441" s="8" t="str">
        <f t="shared" si="53"/>
        <v>2250</v>
      </c>
    </row>
    <row r="442" spans="10:19">
      <c r="J442" s="54">
        <v>45034</v>
      </c>
      <c r="K442" s="54" t="s">
        <v>45</v>
      </c>
      <c r="L442" s="59">
        <v>3000</v>
      </c>
      <c r="N442" s="8" t="b">
        <f t="shared" si="54"/>
        <v>0</v>
      </c>
      <c r="O442" s="8" t="str">
        <f t="shared" si="56"/>
        <v>PAYMENT</v>
      </c>
      <c r="P442" s="8" t="str">
        <f t="shared" si="55"/>
        <v>CREDIT</v>
      </c>
      <c r="Q442" s="8" t="str">
        <f t="shared" si="57"/>
        <v>Customer 10</v>
      </c>
      <c r="R442" s="8" t="str">
        <f t="shared" si="52"/>
        <v>04/18/2023</v>
      </c>
      <c r="S442" s="8" t="str">
        <f t="shared" si="53"/>
        <v>3000</v>
      </c>
    </row>
    <row r="443" spans="10:19">
      <c r="J443" s="20">
        <v>45034</v>
      </c>
      <c r="K443" s="20" t="s">
        <v>130</v>
      </c>
      <c r="L443" s="41">
        <v>1500</v>
      </c>
      <c r="N443" s="8" t="b">
        <f t="shared" si="54"/>
        <v>0</v>
      </c>
      <c r="O443" s="8" t="str">
        <f t="shared" si="56"/>
        <v>PAYMENT</v>
      </c>
      <c r="P443" s="8" t="str">
        <f t="shared" si="55"/>
        <v>CREDIT</v>
      </c>
      <c r="Q443" s="8" t="str">
        <f t="shared" si="57"/>
        <v>Customer 14</v>
      </c>
      <c r="R443" s="8" t="str">
        <f t="shared" si="52"/>
        <v>04/18/2023</v>
      </c>
      <c r="S443" s="8" t="str">
        <f t="shared" si="53"/>
        <v>1500</v>
      </c>
    </row>
    <row r="444" spans="10:19">
      <c r="J444" s="54">
        <v>45034</v>
      </c>
      <c r="K444" s="54" t="s">
        <v>18</v>
      </c>
      <c r="L444" s="56">
        <v>3000</v>
      </c>
      <c r="N444" s="8" t="b">
        <f t="shared" si="54"/>
        <v>0</v>
      </c>
      <c r="O444" s="8" t="str">
        <f t="shared" si="56"/>
        <v>PAYMENT</v>
      </c>
      <c r="P444" s="8" t="str">
        <f t="shared" si="55"/>
        <v>CREDIT</v>
      </c>
      <c r="Q444" s="8" t="str">
        <f t="shared" si="57"/>
        <v>Customer 1</v>
      </c>
      <c r="R444" s="8" t="str">
        <f t="shared" si="52"/>
        <v>04/18/2023</v>
      </c>
      <c r="S444" s="8" t="str">
        <f t="shared" si="53"/>
        <v>3000</v>
      </c>
    </row>
    <row r="445" spans="10:19">
      <c r="J445" s="20">
        <v>45034</v>
      </c>
      <c r="K445" s="21" t="s">
        <v>9</v>
      </c>
      <c r="L445" s="41">
        <v>3000</v>
      </c>
      <c r="N445" s="8" t="b">
        <f t="shared" si="54"/>
        <v>0</v>
      </c>
      <c r="O445" s="8" t="str">
        <f t="shared" si="56"/>
        <v>PAYMENT</v>
      </c>
      <c r="P445" s="8" t="str">
        <f t="shared" si="55"/>
        <v>CREDIT</v>
      </c>
      <c r="Q445" s="8" t="str">
        <f t="shared" si="57"/>
        <v>Customer 2</v>
      </c>
      <c r="R445" s="8" t="str">
        <f t="shared" si="52"/>
        <v>04/18/2023</v>
      </c>
      <c r="S445" s="8" t="str">
        <f t="shared" si="53"/>
        <v>3000</v>
      </c>
    </row>
    <row r="446" spans="10:19">
      <c r="J446" s="54">
        <v>45034</v>
      </c>
      <c r="K446" s="58" t="s">
        <v>12</v>
      </c>
      <c r="L446" s="56">
        <v>2250</v>
      </c>
      <c r="N446" s="8" t="b">
        <f t="shared" si="54"/>
        <v>0</v>
      </c>
      <c r="O446" s="8" t="str">
        <f t="shared" si="56"/>
        <v>PAYMENT</v>
      </c>
      <c r="P446" s="8" t="str">
        <f t="shared" si="55"/>
        <v>CREDIT</v>
      </c>
      <c r="Q446" s="8" t="str">
        <f t="shared" si="57"/>
        <v>Customer 4</v>
      </c>
      <c r="R446" s="8" t="str">
        <f t="shared" si="52"/>
        <v>04/18/2023</v>
      </c>
      <c r="S446" s="8" t="str">
        <f t="shared" si="53"/>
        <v>2250</v>
      </c>
    </row>
    <row r="447" spans="10:19">
      <c r="J447" s="20">
        <v>45035</v>
      </c>
      <c r="K447" s="20" t="s">
        <v>11</v>
      </c>
      <c r="L447" s="41">
        <v>3000</v>
      </c>
      <c r="N447" s="8" t="b">
        <f t="shared" si="54"/>
        <v>0</v>
      </c>
      <c r="O447" s="8" t="str">
        <f t="shared" si="56"/>
        <v>PAYMENT</v>
      </c>
      <c r="P447" s="8" t="str">
        <f t="shared" si="55"/>
        <v>CREDIT</v>
      </c>
      <c r="Q447" s="8" t="str">
        <f t="shared" si="57"/>
        <v>Customer 3</v>
      </c>
      <c r="R447" s="8" t="str">
        <f t="shared" si="52"/>
        <v>04/19/2023</v>
      </c>
      <c r="S447" s="8" t="str">
        <f t="shared" si="53"/>
        <v>3000</v>
      </c>
    </row>
    <row r="448" spans="10:19">
      <c r="J448" s="54">
        <v>45035</v>
      </c>
      <c r="K448" s="54" t="s">
        <v>42</v>
      </c>
      <c r="L448" s="56">
        <v>3000</v>
      </c>
      <c r="N448" s="8" t="b">
        <f t="shared" si="54"/>
        <v>0</v>
      </c>
      <c r="O448" s="8" t="str">
        <f t="shared" si="56"/>
        <v>PAYMENT</v>
      </c>
      <c r="P448" s="8" t="str">
        <f t="shared" si="55"/>
        <v>CREDIT</v>
      </c>
      <c r="Q448" s="8" t="str">
        <f t="shared" si="57"/>
        <v>Customer 8</v>
      </c>
      <c r="R448" s="8" t="str">
        <f t="shared" si="52"/>
        <v>04/19/2023</v>
      </c>
      <c r="S448" s="8" t="str">
        <f t="shared" si="53"/>
        <v>3000</v>
      </c>
    </row>
    <row r="449" spans="10:19">
      <c r="J449" s="20">
        <v>45035</v>
      </c>
      <c r="K449" s="21" t="s">
        <v>108</v>
      </c>
      <c r="L449" s="22">
        <v>2250</v>
      </c>
      <c r="N449" s="8" t="b">
        <f t="shared" si="54"/>
        <v>0</v>
      </c>
      <c r="O449" s="8" t="str">
        <f t="shared" si="56"/>
        <v>PAYMENT</v>
      </c>
      <c r="P449" s="8" t="str">
        <f t="shared" si="55"/>
        <v>CREDIT</v>
      </c>
      <c r="Q449" s="8" t="str">
        <f t="shared" si="57"/>
        <v>Customer 11</v>
      </c>
      <c r="R449" s="8" t="str">
        <f t="shared" si="52"/>
        <v>04/19/2023</v>
      </c>
      <c r="S449" s="8" t="str">
        <f t="shared" si="53"/>
        <v>2250</v>
      </c>
    </row>
    <row r="450" spans="10:19">
      <c r="J450" s="54">
        <v>45035</v>
      </c>
      <c r="K450" s="56" t="s">
        <v>46</v>
      </c>
      <c r="L450" s="60">
        <v>-11000</v>
      </c>
      <c r="N450" s="8" t="b">
        <f t="shared" si="54"/>
        <v>0</v>
      </c>
      <c r="O450" s="8" t="str">
        <f t="shared" si="56"/>
        <v>WITHDRAW</v>
      </c>
      <c r="P450" s="8" t="str">
        <f t="shared" si="55"/>
        <v>DEBIT</v>
      </c>
      <c r="Q450" s="8" t="str">
        <f t="shared" si="57"/>
        <v/>
      </c>
      <c r="R450" s="8" t="str">
        <f t="shared" si="52"/>
        <v>04/19/2023</v>
      </c>
      <c r="S450" s="8" t="str">
        <f t="shared" si="53"/>
        <v>11000</v>
      </c>
    </row>
    <row r="451" spans="10:19">
      <c r="J451" s="20">
        <v>45036</v>
      </c>
      <c r="K451" s="21" t="s">
        <v>37</v>
      </c>
      <c r="L451" s="41">
        <v>3000</v>
      </c>
      <c r="N451" s="8" t="b">
        <f t="shared" si="54"/>
        <v>0</v>
      </c>
      <c r="O451" s="8" t="str">
        <f t="shared" si="56"/>
        <v>PAYMENT</v>
      </c>
      <c r="P451" s="8" t="str">
        <f t="shared" si="55"/>
        <v>CREDIT</v>
      </c>
      <c r="Q451" s="8" t="str">
        <f t="shared" si="57"/>
        <v>Customer 7</v>
      </c>
      <c r="R451" s="8" t="str">
        <f t="shared" ref="R451:R514" si="58">TEXT(J451, "mm/dd/yyyy")</f>
        <v>04/20/2023</v>
      </c>
      <c r="S451" s="8" t="str">
        <f t="shared" ref="S451:S514" si="59">TEXT(ABS(L451), "0")</f>
        <v>3000</v>
      </c>
    </row>
    <row r="452" spans="10:19">
      <c r="J452" s="54">
        <v>45036</v>
      </c>
      <c r="K452" s="58" t="s">
        <v>44</v>
      </c>
      <c r="L452" s="56">
        <v>3000</v>
      </c>
      <c r="N452" s="8" t="b">
        <f t="shared" ref="N452:N515" si="60">LEFT(K452,6)="invest"</f>
        <v>0</v>
      </c>
      <c r="O452" s="8" t="str">
        <f t="shared" si="56"/>
        <v>PAYMENT</v>
      </c>
      <c r="P452" s="8" t="str">
        <f t="shared" si="55"/>
        <v>CREDIT</v>
      </c>
      <c r="Q452" s="8" t="str">
        <f t="shared" si="57"/>
        <v>Customer 9</v>
      </c>
      <c r="R452" s="8" t="str">
        <f t="shared" si="58"/>
        <v>04/20/2023</v>
      </c>
      <c r="S452" s="8" t="str">
        <f t="shared" si="59"/>
        <v>3000</v>
      </c>
    </row>
    <row r="453" spans="10:19">
      <c r="J453" s="20">
        <v>45036</v>
      </c>
      <c r="K453" s="21" t="s">
        <v>10</v>
      </c>
      <c r="L453" s="41">
        <v>3000</v>
      </c>
      <c r="N453" s="8" t="b">
        <f t="shared" si="60"/>
        <v>0</v>
      </c>
      <c r="O453" s="8" t="str">
        <f t="shared" si="56"/>
        <v>PAYMENT</v>
      </c>
      <c r="P453" s="8" t="str">
        <f t="shared" si="55"/>
        <v>CREDIT</v>
      </c>
      <c r="Q453" s="8" t="str">
        <f t="shared" si="57"/>
        <v>Customer 5</v>
      </c>
      <c r="R453" s="8" t="str">
        <f t="shared" si="58"/>
        <v>04/20/2023</v>
      </c>
      <c r="S453" s="8" t="str">
        <f t="shared" si="59"/>
        <v>3000</v>
      </c>
    </row>
    <row r="454" spans="10:19">
      <c r="J454" s="54">
        <v>45037</v>
      </c>
      <c r="K454" s="58" t="s">
        <v>143</v>
      </c>
      <c r="L454" s="56">
        <v>6000</v>
      </c>
      <c r="N454" s="8" t="b">
        <f t="shared" si="60"/>
        <v>0</v>
      </c>
      <c r="O454" s="8" t="str">
        <f t="shared" si="56"/>
        <v>PAYMENT</v>
      </c>
      <c r="P454" s="8" t="str">
        <f t="shared" si="55"/>
        <v>CREDIT</v>
      </c>
      <c r="Q454" s="8" t="str">
        <f t="shared" si="57"/>
        <v>Customer 17</v>
      </c>
      <c r="R454" s="8" t="str">
        <f t="shared" si="58"/>
        <v>04/21/2023</v>
      </c>
      <c r="S454" s="8" t="str">
        <f t="shared" si="59"/>
        <v>6000</v>
      </c>
    </row>
    <row r="455" spans="10:19">
      <c r="J455" s="20">
        <v>45038</v>
      </c>
      <c r="K455" s="21" t="s">
        <v>145</v>
      </c>
      <c r="L455" s="26">
        <v>-20000</v>
      </c>
      <c r="N455" s="8" t="b">
        <f t="shared" si="60"/>
        <v>0</v>
      </c>
      <c r="O455" s="8" t="str">
        <f t="shared" si="56"/>
        <v>LOAN</v>
      </c>
      <c r="P455" s="8" t="str">
        <f t="shared" si="55"/>
        <v>DEBIT</v>
      </c>
      <c r="Q455" s="8" t="str">
        <f t="shared" si="57"/>
        <v>Customer 17</v>
      </c>
      <c r="R455" s="8" t="str">
        <f t="shared" si="58"/>
        <v>04/22/2023</v>
      </c>
      <c r="S455" s="8" t="str">
        <f t="shared" si="59"/>
        <v>20000</v>
      </c>
    </row>
    <row r="456" spans="10:19">
      <c r="J456" s="54">
        <v>45038</v>
      </c>
      <c r="K456" s="58" t="s">
        <v>116</v>
      </c>
      <c r="L456" s="59">
        <v>3000</v>
      </c>
      <c r="N456" s="8" t="b">
        <f t="shared" si="60"/>
        <v>0</v>
      </c>
      <c r="O456" s="8" t="str">
        <f t="shared" si="56"/>
        <v>PAYMENT</v>
      </c>
      <c r="P456" s="8" t="str">
        <f t="shared" si="55"/>
        <v>CREDIT</v>
      </c>
      <c r="Q456" s="8" t="str">
        <f t="shared" si="57"/>
        <v>Customer 12</v>
      </c>
      <c r="R456" s="8" t="str">
        <f t="shared" si="58"/>
        <v>04/22/2023</v>
      </c>
      <c r="S456" s="8" t="str">
        <f t="shared" si="59"/>
        <v>3000</v>
      </c>
    </row>
    <row r="457" spans="10:19">
      <c r="J457" s="20">
        <v>45038</v>
      </c>
      <c r="K457" s="21" t="s">
        <v>123</v>
      </c>
      <c r="L457" s="26">
        <v>2250</v>
      </c>
      <c r="N457" s="8" t="b">
        <f t="shared" si="60"/>
        <v>0</v>
      </c>
      <c r="O457" s="8" t="str">
        <f t="shared" si="56"/>
        <v>PAYMENT</v>
      </c>
      <c r="P457" s="8" t="str">
        <f t="shared" si="55"/>
        <v>CREDIT</v>
      </c>
      <c r="Q457" s="8" t="str">
        <f t="shared" si="57"/>
        <v>Customer 13</v>
      </c>
      <c r="R457" s="8" t="str">
        <f t="shared" si="58"/>
        <v>04/22/2023</v>
      </c>
      <c r="S457" s="8" t="str">
        <f t="shared" si="59"/>
        <v>2250</v>
      </c>
    </row>
    <row r="458" spans="10:19">
      <c r="J458" s="54">
        <v>45040</v>
      </c>
      <c r="K458" s="58" t="s">
        <v>123</v>
      </c>
      <c r="L458" s="60">
        <v>4500</v>
      </c>
      <c r="N458" s="8" t="b">
        <f t="shared" si="60"/>
        <v>0</v>
      </c>
      <c r="O458" s="8" t="str">
        <f t="shared" si="56"/>
        <v>PAYMENT</v>
      </c>
      <c r="P458" s="8" t="str">
        <f t="shared" si="55"/>
        <v>CREDIT</v>
      </c>
      <c r="Q458" s="8" t="str">
        <f t="shared" si="57"/>
        <v>Customer 13</v>
      </c>
      <c r="R458" s="8" t="str">
        <f t="shared" si="58"/>
        <v>04/24/2023</v>
      </c>
      <c r="S458" s="8" t="str">
        <f t="shared" si="59"/>
        <v>4500</v>
      </c>
    </row>
    <row r="459" spans="10:19">
      <c r="J459" s="20">
        <v>45040</v>
      </c>
      <c r="K459" s="21" t="s">
        <v>125</v>
      </c>
      <c r="L459" s="26">
        <v>-20000</v>
      </c>
      <c r="N459" s="8" t="b">
        <f t="shared" si="60"/>
        <v>0</v>
      </c>
      <c r="O459" s="8" t="str">
        <f t="shared" si="56"/>
        <v>LOAN</v>
      </c>
      <c r="P459" s="8" t="str">
        <f t="shared" si="55"/>
        <v>DEBIT</v>
      </c>
      <c r="Q459" s="8" t="str">
        <f t="shared" si="57"/>
        <v>Customer 13</v>
      </c>
      <c r="R459" s="8" t="str">
        <f t="shared" si="58"/>
        <v>04/24/2023</v>
      </c>
      <c r="S459" s="8" t="str">
        <f t="shared" si="59"/>
        <v>20000</v>
      </c>
    </row>
    <row r="460" spans="10:19">
      <c r="J460" s="54">
        <v>45041</v>
      </c>
      <c r="K460" s="54" t="s">
        <v>45</v>
      </c>
      <c r="L460" s="59">
        <v>3000</v>
      </c>
      <c r="N460" s="8" t="b">
        <f t="shared" si="60"/>
        <v>0</v>
      </c>
      <c r="O460" s="8" t="str">
        <f t="shared" si="56"/>
        <v>PAYMENT</v>
      </c>
      <c r="P460" s="8" t="str">
        <f t="shared" si="55"/>
        <v>CREDIT</v>
      </c>
      <c r="Q460" s="8" t="str">
        <f t="shared" si="57"/>
        <v>Customer 10</v>
      </c>
      <c r="R460" s="8" t="str">
        <f t="shared" si="58"/>
        <v>04/25/2023</v>
      </c>
      <c r="S460" s="8" t="str">
        <f t="shared" si="59"/>
        <v>3000</v>
      </c>
    </row>
    <row r="461" spans="10:19">
      <c r="J461" s="20">
        <v>45041</v>
      </c>
      <c r="K461" s="20" t="s">
        <v>130</v>
      </c>
      <c r="L461" s="41">
        <v>1500</v>
      </c>
      <c r="N461" s="8" t="b">
        <f t="shared" si="60"/>
        <v>0</v>
      </c>
      <c r="O461" s="8" t="str">
        <f t="shared" si="56"/>
        <v>PAYMENT</v>
      </c>
      <c r="P461" s="8" t="str">
        <f t="shared" si="55"/>
        <v>CREDIT</v>
      </c>
      <c r="Q461" s="8" t="str">
        <f t="shared" si="57"/>
        <v>Customer 14</v>
      </c>
      <c r="R461" s="8" t="str">
        <f t="shared" si="58"/>
        <v>04/25/2023</v>
      </c>
      <c r="S461" s="8" t="str">
        <f t="shared" si="59"/>
        <v>1500</v>
      </c>
    </row>
    <row r="462" spans="10:19">
      <c r="J462" s="54">
        <v>45041</v>
      </c>
      <c r="K462" s="54" t="s">
        <v>18</v>
      </c>
      <c r="L462" s="56">
        <v>3000</v>
      </c>
      <c r="N462" s="8" t="b">
        <f t="shared" si="60"/>
        <v>0</v>
      </c>
      <c r="O462" s="8" t="str">
        <f t="shared" si="56"/>
        <v>PAYMENT</v>
      </c>
      <c r="P462" s="8" t="str">
        <f t="shared" si="55"/>
        <v>CREDIT</v>
      </c>
      <c r="Q462" s="8" t="str">
        <f t="shared" si="57"/>
        <v>Customer 1</v>
      </c>
      <c r="R462" s="8" t="str">
        <f t="shared" si="58"/>
        <v>04/25/2023</v>
      </c>
      <c r="S462" s="8" t="str">
        <f t="shared" si="59"/>
        <v>3000</v>
      </c>
    </row>
    <row r="463" spans="10:19">
      <c r="J463" s="20">
        <v>45041</v>
      </c>
      <c r="K463" s="21" t="s">
        <v>9</v>
      </c>
      <c r="L463" s="41">
        <v>3000</v>
      </c>
      <c r="N463" s="8" t="b">
        <f t="shared" si="60"/>
        <v>0</v>
      </c>
      <c r="O463" s="8" t="str">
        <f t="shared" si="56"/>
        <v>PAYMENT</v>
      </c>
      <c r="P463" s="8" t="str">
        <f t="shared" si="55"/>
        <v>CREDIT</v>
      </c>
      <c r="Q463" s="8" t="str">
        <f t="shared" si="57"/>
        <v>Customer 2</v>
      </c>
      <c r="R463" s="8" t="str">
        <f t="shared" si="58"/>
        <v>04/25/2023</v>
      </c>
      <c r="S463" s="8" t="str">
        <f t="shared" si="59"/>
        <v>3000</v>
      </c>
    </row>
    <row r="464" spans="10:19">
      <c r="J464" s="54">
        <v>45041</v>
      </c>
      <c r="K464" s="58" t="s">
        <v>12</v>
      </c>
      <c r="L464" s="56">
        <v>2250</v>
      </c>
      <c r="N464" s="8" t="b">
        <f t="shared" si="60"/>
        <v>0</v>
      </c>
      <c r="O464" s="8" t="str">
        <f t="shared" si="56"/>
        <v>PAYMENT</v>
      </c>
      <c r="P464" s="8" t="str">
        <f t="shared" si="55"/>
        <v>CREDIT</v>
      </c>
      <c r="Q464" s="8" t="str">
        <f t="shared" si="57"/>
        <v>Customer 4</v>
      </c>
      <c r="R464" s="8" t="str">
        <f t="shared" si="58"/>
        <v>04/25/2023</v>
      </c>
      <c r="S464" s="8" t="str">
        <f t="shared" si="59"/>
        <v>2250</v>
      </c>
    </row>
    <row r="465" spans="10:19">
      <c r="J465" s="20">
        <v>45042</v>
      </c>
      <c r="K465" s="20" t="s">
        <v>11</v>
      </c>
      <c r="L465" s="41">
        <v>3000</v>
      </c>
      <c r="N465" s="8" t="b">
        <f t="shared" si="60"/>
        <v>0</v>
      </c>
      <c r="O465" s="8" t="str">
        <f t="shared" si="56"/>
        <v>PAYMENT</v>
      </c>
      <c r="P465" s="8" t="str">
        <f t="shared" si="55"/>
        <v>CREDIT</v>
      </c>
      <c r="Q465" s="8" t="str">
        <f t="shared" si="57"/>
        <v>Customer 3</v>
      </c>
      <c r="R465" s="8" t="str">
        <f t="shared" si="58"/>
        <v>04/26/2023</v>
      </c>
      <c r="S465" s="8" t="str">
        <f t="shared" si="59"/>
        <v>3000</v>
      </c>
    </row>
    <row r="466" spans="10:19">
      <c r="J466" s="54">
        <v>45042</v>
      </c>
      <c r="K466" s="54" t="s">
        <v>42</v>
      </c>
      <c r="L466" s="56">
        <v>3000</v>
      </c>
      <c r="N466" s="8" t="b">
        <f t="shared" si="60"/>
        <v>0</v>
      </c>
      <c r="O466" s="8" t="str">
        <f t="shared" si="56"/>
        <v>PAYMENT</v>
      </c>
      <c r="P466" s="8" t="str">
        <f t="shared" si="55"/>
        <v>CREDIT</v>
      </c>
      <c r="Q466" s="8" t="str">
        <f t="shared" si="57"/>
        <v>Customer 8</v>
      </c>
      <c r="R466" s="8" t="str">
        <f t="shared" si="58"/>
        <v>04/26/2023</v>
      </c>
      <c r="S466" s="8" t="str">
        <f t="shared" si="59"/>
        <v>3000</v>
      </c>
    </row>
    <row r="467" spans="10:19">
      <c r="J467" s="20">
        <v>45042</v>
      </c>
      <c r="K467" s="21" t="s">
        <v>108</v>
      </c>
      <c r="L467" s="22">
        <v>2250</v>
      </c>
      <c r="N467" s="8" t="b">
        <f t="shared" si="60"/>
        <v>0</v>
      </c>
      <c r="O467" s="8" t="str">
        <f t="shared" si="56"/>
        <v>PAYMENT</v>
      </c>
      <c r="P467" s="8" t="str">
        <f t="shared" si="55"/>
        <v>CREDIT</v>
      </c>
      <c r="Q467" s="8" t="str">
        <f t="shared" si="57"/>
        <v>Customer 11</v>
      </c>
      <c r="R467" s="8" t="str">
        <f t="shared" si="58"/>
        <v>04/26/2023</v>
      </c>
      <c r="S467" s="8" t="str">
        <f t="shared" si="59"/>
        <v>2250</v>
      </c>
    </row>
    <row r="468" spans="10:19">
      <c r="J468" s="54">
        <v>45043</v>
      </c>
      <c r="K468" s="58" t="s">
        <v>37</v>
      </c>
      <c r="L468" s="56">
        <v>3000</v>
      </c>
      <c r="N468" s="8" t="b">
        <f t="shared" si="60"/>
        <v>0</v>
      </c>
      <c r="O468" s="8" t="str">
        <f t="shared" si="56"/>
        <v>PAYMENT</v>
      </c>
      <c r="P468" s="8" t="str">
        <f t="shared" si="55"/>
        <v>CREDIT</v>
      </c>
      <c r="Q468" s="8" t="str">
        <f t="shared" si="57"/>
        <v>Customer 7</v>
      </c>
      <c r="R468" s="8" t="str">
        <f t="shared" si="58"/>
        <v>04/27/2023</v>
      </c>
      <c r="S468" s="8" t="str">
        <f t="shared" si="59"/>
        <v>3000</v>
      </c>
    </row>
    <row r="469" spans="10:19">
      <c r="J469" s="20">
        <v>45043</v>
      </c>
      <c r="K469" s="21" t="s">
        <v>44</v>
      </c>
      <c r="L469" s="41">
        <v>3000</v>
      </c>
      <c r="N469" s="8" t="b">
        <f t="shared" si="60"/>
        <v>0</v>
      </c>
      <c r="O469" s="8" t="str">
        <f t="shared" si="56"/>
        <v>PAYMENT</v>
      </c>
      <c r="P469" s="8" t="str">
        <f t="shared" si="55"/>
        <v>CREDIT</v>
      </c>
      <c r="Q469" s="8" t="str">
        <f t="shared" si="57"/>
        <v>Customer 9</v>
      </c>
      <c r="R469" s="8" t="str">
        <f t="shared" si="58"/>
        <v>04/27/2023</v>
      </c>
      <c r="S469" s="8" t="str">
        <f t="shared" si="59"/>
        <v>3000</v>
      </c>
    </row>
    <row r="470" spans="10:19">
      <c r="J470" s="54">
        <v>45043</v>
      </c>
      <c r="K470" s="58" t="s">
        <v>10</v>
      </c>
      <c r="L470" s="56">
        <v>3000</v>
      </c>
      <c r="N470" s="8" t="b">
        <f t="shared" si="60"/>
        <v>0</v>
      </c>
      <c r="O470" s="8" t="str">
        <f t="shared" si="56"/>
        <v>PAYMENT</v>
      </c>
      <c r="P470" s="8" t="str">
        <f t="shared" si="55"/>
        <v>CREDIT</v>
      </c>
      <c r="Q470" s="8" t="str">
        <f t="shared" si="57"/>
        <v>Customer 5</v>
      </c>
      <c r="R470" s="8" t="str">
        <f t="shared" si="58"/>
        <v>04/27/2023</v>
      </c>
      <c r="S470" s="8" t="str">
        <f t="shared" si="59"/>
        <v>3000</v>
      </c>
    </row>
    <row r="471" spans="10:19">
      <c r="J471" s="20">
        <v>45043</v>
      </c>
      <c r="K471" s="21" t="s">
        <v>9</v>
      </c>
      <c r="L471" s="61">
        <v>6000</v>
      </c>
      <c r="N471" s="8" t="b">
        <f t="shared" si="60"/>
        <v>0</v>
      </c>
      <c r="O471" s="8" t="str">
        <f t="shared" si="56"/>
        <v>PAYMENT</v>
      </c>
      <c r="P471" s="8" t="str">
        <f t="shared" si="55"/>
        <v>CREDIT</v>
      </c>
      <c r="Q471" s="8" t="str">
        <f t="shared" si="57"/>
        <v>Customer 2</v>
      </c>
      <c r="R471" s="8" t="str">
        <f t="shared" si="58"/>
        <v>04/27/2023</v>
      </c>
      <c r="S471" s="8" t="str">
        <f t="shared" si="59"/>
        <v>6000</v>
      </c>
    </row>
    <row r="472" spans="10:19">
      <c r="J472" s="54">
        <v>45043</v>
      </c>
      <c r="K472" s="58" t="s">
        <v>58</v>
      </c>
      <c r="L472" s="60">
        <v>-20000</v>
      </c>
      <c r="N472" s="8" t="b">
        <f t="shared" si="60"/>
        <v>0</v>
      </c>
      <c r="O472" s="8" t="str">
        <f t="shared" si="56"/>
        <v>LOAN</v>
      </c>
      <c r="P472" s="8" t="str">
        <f t="shared" si="55"/>
        <v>DEBIT</v>
      </c>
      <c r="Q472" s="8" t="str">
        <f t="shared" si="57"/>
        <v>Customer 2</v>
      </c>
      <c r="R472" s="8" t="str">
        <f t="shared" si="58"/>
        <v>04/27/2023</v>
      </c>
      <c r="S472" s="8" t="str">
        <f t="shared" si="59"/>
        <v>20000</v>
      </c>
    </row>
    <row r="473" spans="10:19">
      <c r="J473" s="20">
        <v>45045</v>
      </c>
      <c r="K473" s="21" t="s">
        <v>116</v>
      </c>
      <c r="L473" s="22">
        <v>3000</v>
      </c>
      <c r="N473" s="8" t="b">
        <f t="shared" si="60"/>
        <v>0</v>
      </c>
      <c r="O473" s="8" t="str">
        <f t="shared" si="56"/>
        <v>PAYMENT</v>
      </c>
      <c r="P473" s="8" t="str">
        <f t="shared" si="55"/>
        <v>CREDIT</v>
      </c>
      <c r="Q473" s="8" t="str">
        <f t="shared" si="57"/>
        <v>Customer 12</v>
      </c>
      <c r="R473" s="8" t="str">
        <f t="shared" si="58"/>
        <v>04/29/2023</v>
      </c>
      <c r="S473" s="8" t="str">
        <f t="shared" si="59"/>
        <v>3000</v>
      </c>
    </row>
    <row r="474" spans="10:19">
      <c r="J474" s="54">
        <v>45046</v>
      </c>
      <c r="K474" s="58" t="s">
        <v>143</v>
      </c>
      <c r="L474" s="56">
        <v>3000</v>
      </c>
      <c r="N474" s="8" t="b">
        <f t="shared" si="60"/>
        <v>0</v>
      </c>
      <c r="O474" s="8" t="str">
        <f t="shared" si="56"/>
        <v>PAYMENT</v>
      </c>
      <c r="P474" s="8" t="str">
        <f t="shared" si="55"/>
        <v>CREDIT</v>
      </c>
      <c r="Q474" s="8" t="str">
        <f t="shared" si="57"/>
        <v>Customer 17</v>
      </c>
      <c r="R474" s="8" t="str">
        <f t="shared" si="58"/>
        <v>04/30/2023</v>
      </c>
      <c r="S474" s="8" t="str">
        <f t="shared" si="59"/>
        <v>3000</v>
      </c>
    </row>
    <row r="475" spans="10:19">
      <c r="J475" s="20">
        <v>45046</v>
      </c>
      <c r="K475" s="21" t="s">
        <v>46</v>
      </c>
      <c r="L475" s="26">
        <v>-1000</v>
      </c>
      <c r="N475" s="8" t="b">
        <f t="shared" si="60"/>
        <v>0</v>
      </c>
      <c r="O475" s="8" t="str">
        <f t="shared" si="56"/>
        <v>WITHDRAW</v>
      </c>
      <c r="P475" s="8" t="str">
        <f t="shared" si="55"/>
        <v>DEBIT</v>
      </c>
      <c r="Q475" s="8" t="str">
        <f t="shared" si="57"/>
        <v/>
      </c>
      <c r="R475" s="8" t="str">
        <f t="shared" si="58"/>
        <v>04/30/2023</v>
      </c>
      <c r="S475" s="8" t="str">
        <f t="shared" si="59"/>
        <v>1000</v>
      </c>
    </row>
    <row r="476" spans="10:19">
      <c r="J476" s="20">
        <v>45047</v>
      </c>
      <c r="K476" s="20" t="s">
        <v>130</v>
      </c>
      <c r="L476" s="61">
        <v>4500</v>
      </c>
      <c r="N476" s="8" t="b">
        <f t="shared" si="60"/>
        <v>0</v>
      </c>
      <c r="O476" s="8" t="str">
        <f t="shared" si="56"/>
        <v>PAYMENT</v>
      </c>
      <c r="P476" s="8" t="str">
        <f t="shared" si="55"/>
        <v>CREDIT</v>
      </c>
      <c r="Q476" s="8" t="str">
        <f t="shared" si="57"/>
        <v>Customer 14</v>
      </c>
      <c r="R476" s="8" t="str">
        <f t="shared" si="58"/>
        <v>05/01/2023</v>
      </c>
      <c r="S476" s="8" t="str">
        <f t="shared" si="59"/>
        <v>4500</v>
      </c>
    </row>
    <row r="477" spans="10:19">
      <c r="J477" s="62">
        <v>45047</v>
      </c>
      <c r="K477" s="63" t="s">
        <v>132</v>
      </c>
      <c r="L477" s="64">
        <v>-20000</v>
      </c>
      <c r="N477" s="8" t="b">
        <f t="shared" si="60"/>
        <v>0</v>
      </c>
      <c r="O477" s="8" t="str">
        <f t="shared" si="56"/>
        <v>LOAN</v>
      </c>
      <c r="P477" s="8" t="str">
        <f t="shared" si="55"/>
        <v>DEBIT</v>
      </c>
      <c r="Q477" s="8" t="str">
        <f t="shared" si="57"/>
        <v>Customer 14</v>
      </c>
      <c r="R477" s="8" t="str">
        <f t="shared" si="58"/>
        <v>05/01/2023</v>
      </c>
      <c r="S477" s="8" t="str">
        <f t="shared" si="59"/>
        <v>20000</v>
      </c>
    </row>
    <row r="478" spans="10:19">
      <c r="J478" s="20">
        <v>45048</v>
      </c>
      <c r="K478" s="20" t="s">
        <v>45</v>
      </c>
      <c r="L478" s="61">
        <v>3000</v>
      </c>
      <c r="N478" s="8" t="b">
        <f t="shared" si="60"/>
        <v>0</v>
      </c>
      <c r="O478" s="8" t="str">
        <f t="shared" si="56"/>
        <v>PAYMENT</v>
      </c>
      <c r="P478" s="8" t="str">
        <f t="shared" si="55"/>
        <v>CREDIT</v>
      </c>
      <c r="Q478" s="8" t="str">
        <f t="shared" si="57"/>
        <v>Customer 10</v>
      </c>
      <c r="R478" s="8" t="str">
        <f t="shared" si="58"/>
        <v>05/02/2023</v>
      </c>
      <c r="S478" s="8" t="str">
        <f t="shared" si="59"/>
        <v>3000</v>
      </c>
    </row>
    <row r="479" spans="10:19">
      <c r="J479" s="62">
        <v>45048</v>
      </c>
      <c r="K479" s="62" t="s">
        <v>18</v>
      </c>
      <c r="L479" s="64">
        <v>3000</v>
      </c>
      <c r="N479" s="8" t="b">
        <f t="shared" si="60"/>
        <v>0</v>
      </c>
      <c r="O479" s="8" t="str">
        <f t="shared" si="56"/>
        <v>PAYMENT</v>
      </c>
      <c r="P479" s="8" t="str">
        <f t="shared" si="55"/>
        <v>CREDIT</v>
      </c>
      <c r="Q479" s="8" t="str">
        <f t="shared" si="57"/>
        <v>Customer 1</v>
      </c>
      <c r="R479" s="8" t="str">
        <f t="shared" si="58"/>
        <v>05/02/2023</v>
      </c>
      <c r="S479" s="8" t="str">
        <f t="shared" si="59"/>
        <v>3000</v>
      </c>
    </row>
    <row r="480" spans="10:19">
      <c r="J480" s="20">
        <v>45048</v>
      </c>
      <c r="K480" s="21" t="s">
        <v>12</v>
      </c>
      <c r="L480" s="61">
        <v>2250</v>
      </c>
      <c r="N480" s="8" t="b">
        <f t="shared" si="60"/>
        <v>0</v>
      </c>
      <c r="O480" s="8" t="str">
        <f t="shared" si="56"/>
        <v>PAYMENT</v>
      </c>
      <c r="P480" s="8" t="str">
        <f t="shared" si="55"/>
        <v>CREDIT</v>
      </c>
      <c r="Q480" s="8" t="str">
        <f t="shared" si="57"/>
        <v>Customer 4</v>
      </c>
      <c r="R480" s="8" t="str">
        <f t="shared" si="58"/>
        <v>05/02/2023</v>
      </c>
      <c r="S480" s="8" t="str">
        <f t="shared" si="59"/>
        <v>2250</v>
      </c>
    </row>
    <row r="481" spans="10:19">
      <c r="J481" s="62">
        <v>45048</v>
      </c>
      <c r="K481" s="63" t="s">
        <v>123</v>
      </c>
      <c r="L481" s="64">
        <v>3000</v>
      </c>
      <c r="N481" s="8" t="b">
        <f t="shared" si="60"/>
        <v>0</v>
      </c>
      <c r="O481" s="8" t="str">
        <f t="shared" si="56"/>
        <v>PAYMENT</v>
      </c>
      <c r="P481" s="8" t="str">
        <f t="shared" si="55"/>
        <v>CREDIT</v>
      </c>
      <c r="Q481" s="8" t="str">
        <f t="shared" si="57"/>
        <v>Customer 13</v>
      </c>
      <c r="R481" s="8" t="str">
        <f t="shared" si="58"/>
        <v>05/02/2023</v>
      </c>
      <c r="S481" s="8" t="str">
        <f t="shared" si="59"/>
        <v>3000</v>
      </c>
    </row>
    <row r="482" spans="10:19">
      <c r="J482" s="20">
        <v>45049</v>
      </c>
      <c r="K482" s="20" t="s">
        <v>11</v>
      </c>
      <c r="L482" s="61">
        <v>3000</v>
      </c>
      <c r="N482" s="8" t="b">
        <f t="shared" si="60"/>
        <v>0</v>
      </c>
      <c r="O482" s="8" t="str">
        <f t="shared" si="56"/>
        <v>PAYMENT</v>
      </c>
      <c r="P482" s="8" t="str">
        <f t="shared" si="55"/>
        <v>CREDIT</v>
      </c>
      <c r="Q482" s="8" t="str">
        <f t="shared" si="57"/>
        <v>Customer 3</v>
      </c>
      <c r="R482" s="8" t="str">
        <f t="shared" si="58"/>
        <v>05/03/2023</v>
      </c>
      <c r="S482" s="8" t="str">
        <f t="shared" si="59"/>
        <v>3000</v>
      </c>
    </row>
    <row r="483" spans="10:19">
      <c r="J483" s="62">
        <v>45049</v>
      </c>
      <c r="K483" s="62" t="s">
        <v>42</v>
      </c>
      <c r="L483" s="64">
        <v>3000</v>
      </c>
      <c r="N483" s="8" t="b">
        <f t="shared" si="60"/>
        <v>0</v>
      </c>
      <c r="O483" s="8" t="str">
        <f t="shared" si="56"/>
        <v>PAYMENT</v>
      </c>
      <c r="P483" s="8" t="str">
        <f t="shared" si="55"/>
        <v>CREDIT</v>
      </c>
      <c r="Q483" s="8" t="str">
        <f t="shared" si="57"/>
        <v>Customer 8</v>
      </c>
      <c r="R483" s="8" t="str">
        <f t="shared" si="58"/>
        <v>05/03/2023</v>
      </c>
      <c r="S483" s="8" t="str">
        <f t="shared" si="59"/>
        <v>3000</v>
      </c>
    </row>
    <row r="484" spans="10:19">
      <c r="J484" s="20">
        <v>45049</v>
      </c>
      <c r="K484" s="21" t="s">
        <v>108</v>
      </c>
      <c r="L484" s="61">
        <v>2250</v>
      </c>
      <c r="N484" s="8" t="b">
        <f t="shared" si="60"/>
        <v>0</v>
      </c>
      <c r="O484" s="8" t="str">
        <f t="shared" si="56"/>
        <v>PAYMENT</v>
      </c>
      <c r="P484" s="8" t="str">
        <f t="shared" si="55"/>
        <v>CREDIT</v>
      </c>
      <c r="Q484" s="8" t="str">
        <f t="shared" si="57"/>
        <v>Customer 11</v>
      </c>
      <c r="R484" s="8" t="str">
        <f t="shared" si="58"/>
        <v>05/03/2023</v>
      </c>
      <c r="S484" s="8" t="str">
        <f t="shared" si="59"/>
        <v>2250</v>
      </c>
    </row>
    <row r="485" spans="10:19">
      <c r="J485" s="62">
        <v>45049</v>
      </c>
      <c r="K485" s="63" t="s">
        <v>14</v>
      </c>
      <c r="L485" s="64">
        <v>25000</v>
      </c>
      <c r="N485" s="8" t="b">
        <f t="shared" si="60"/>
        <v>1</v>
      </c>
      <c r="O485" s="1" t="s">
        <v>19</v>
      </c>
      <c r="P485" s="8" t="str">
        <f t="shared" ref="P485:P497" si="61">IF(L485&gt;0,"CREDIT","DEBIT")</f>
        <v>CREDIT</v>
      </c>
      <c r="R485" s="8" t="str">
        <f t="shared" si="58"/>
        <v>05/03/2023</v>
      </c>
      <c r="S485" s="8" t="str">
        <f t="shared" si="59"/>
        <v>25000</v>
      </c>
    </row>
    <row r="486" spans="10:19">
      <c r="J486" s="20">
        <v>45050</v>
      </c>
      <c r="K486" s="21" t="s">
        <v>37</v>
      </c>
      <c r="L486" s="61">
        <v>3000</v>
      </c>
      <c r="N486" s="8" t="b">
        <f t="shared" si="60"/>
        <v>0</v>
      </c>
      <c r="O486" s="8" t="str">
        <f t="shared" ref="O486:O497" si="62">IF(L486&gt;0,"PAYMENT",IF(ISNUMBER(SEARCH("withdraw", K486)), "WITHDRAW", "LOAN"))</f>
        <v>PAYMENT</v>
      </c>
      <c r="P486" s="8" t="str">
        <f t="shared" si="61"/>
        <v>CREDIT</v>
      </c>
      <c r="Q486" s="8" t="str">
        <f t="shared" ref="Q486:Q497" si="63">IF(O486="PAYMENT",TRIM(SUBSTITUTE(K486, "Receive", "")),IF(O486="LOAN",TRIM(LEFT(K486, FIND("Renew", K486 &amp; "Renew") - 1)),""))</f>
        <v>Customer 7</v>
      </c>
      <c r="R486" s="8" t="str">
        <f t="shared" si="58"/>
        <v>05/04/2023</v>
      </c>
      <c r="S486" s="8" t="str">
        <f t="shared" si="59"/>
        <v>3000</v>
      </c>
    </row>
    <row r="487" spans="10:19">
      <c r="J487" s="62">
        <v>45050</v>
      </c>
      <c r="K487" s="63" t="s">
        <v>44</v>
      </c>
      <c r="L487" s="64">
        <v>3000</v>
      </c>
      <c r="N487" s="8" t="b">
        <f t="shared" si="60"/>
        <v>0</v>
      </c>
      <c r="O487" s="8" t="str">
        <f t="shared" si="62"/>
        <v>PAYMENT</v>
      </c>
      <c r="P487" s="8" t="str">
        <f t="shared" si="61"/>
        <v>CREDIT</v>
      </c>
      <c r="Q487" s="8" t="str">
        <f t="shared" si="63"/>
        <v>Customer 9</v>
      </c>
      <c r="R487" s="8" t="str">
        <f t="shared" si="58"/>
        <v>05/04/2023</v>
      </c>
      <c r="S487" s="8" t="str">
        <f t="shared" si="59"/>
        <v>3000</v>
      </c>
    </row>
    <row r="488" spans="10:19">
      <c r="J488" s="20">
        <v>45050</v>
      </c>
      <c r="K488" s="21" t="s">
        <v>10</v>
      </c>
      <c r="L488" s="61">
        <v>3000</v>
      </c>
      <c r="N488" s="8" t="b">
        <f t="shared" si="60"/>
        <v>0</v>
      </c>
      <c r="O488" s="8" t="str">
        <f t="shared" si="62"/>
        <v>PAYMENT</v>
      </c>
      <c r="P488" s="8" t="str">
        <f t="shared" si="61"/>
        <v>CREDIT</v>
      </c>
      <c r="Q488" s="8" t="str">
        <f t="shared" si="63"/>
        <v>Customer 5</v>
      </c>
      <c r="R488" s="8" t="str">
        <f t="shared" si="58"/>
        <v>05/04/2023</v>
      </c>
      <c r="S488" s="8" t="str">
        <f t="shared" si="59"/>
        <v>3000</v>
      </c>
    </row>
    <row r="489" spans="10:19">
      <c r="J489" s="62">
        <v>45050</v>
      </c>
      <c r="K489" s="62" t="s">
        <v>18</v>
      </c>
      <c r="L489" s="64">
        <v>6000</v>
      </c>
      <c r="N489" s="8" t="b">
        <f t="shared" si="60"/>
        <v>0</v>
      </c>
      <c r="O489" s="8" t="str">
        <f t="shared" si="62"/>
        <v>PAYMENT</v>
      </c>
      <c r="P489" s="8" t="str">
        <f t="shared" si="61"/>
        <v>CREDIT</v>
      </c>
      <c r="Q489" s="8" t="str">
        <f t="shared" si="63"/>
        <v>Customer 1</v>
      </c>
      <c r="R489" s="8" t="str">
        <f t="shared" si="58"/>
        <v>05/04/2023</v>
      </c>
      <c r="S489" s="8" t="str">
        <f t="shared" si="59"/>
        <v>6000</v>
      </c>
    </row>
    <row r="490" spans="10:19">
      <c r="J490" s="20">
        <v>45050</v>
      </c>
      <c r="K490" s="21" t="s">
        <v>51</v>
      </c>
      <c r="L490" s="61">
        <v>-20000</v>
      </c>
      <c r="N490" s="8" t="b">
        <f t="shared" si="60"/>
        <v>0</v>
      </c>
      <c r="O490" s="8" t="str">
        <f t="shared" si="62"/>
        <v>LOAN</v>
      </c>
      <c r="P490" s="8" t="str">
        <f t="shared" si="61"/>
        <v>DEBIT</v>
      </c>
      <c r="Q490" s="8" t="str">
        <f t="shared" si="63"/>
        <v>Customer 1</v>
      </c>
      <c r="R490" s="8" t="str">
        <f t="shared" si="58"/>
        <v>05/04/2023</v>
      </c>
      <c r="S490" s="8" t="str">
        <f t="shared" si="59"/>
        <v>20000</v>
      </c>
    </row>
    <row r="491" spans="10:19">
      <c r="J491" s="62">
        <v>45050</v>
      </c>
      <c r="K491" s="63" t="s">
        <v>11</v>
      </c>
      <c r="L491" s="64">
        <v>6000</v>
      </c>
      <c r="N491" s="8" t="b">
        <f t="shared" si="60"/>
        <v>0</v>
      </c>
      <c r="O491" s="8" t="str">
        <f t="shared" si="62"/>
        <v>PAYMENT</v>
      </c>
      <c r="P491" s="8" t="str">
        <f t="shared" si="61"/>
        <v>CREDIT</v>
      </c>
      <c r="Q491" s="8" t="str">
        <f t="shared" si="63"/>
        <v>Customer 3</v>
      </c>
      <c r="R491" s="8" t="str">
        <f t="shared" si="58"/>
        <v>05/04/2023</v>
      </c>
      <c r="S491" s="8" t="str">
        <f t="shared" si="59"/>
        <v>6000</v>
      </c>
    </row>
    <row r="492" spans="10:19">
      <c r="J492" s="20">
        <v>45050</v>
      </c>
      <c r="K492" s="21" t="s">
        <v>65</v>
      </c>
      <c r="L492" s="61">
        <v>-20000</v>
      </c>
      <c r="N492" s="8" t="b">
        <f t="shared" si="60"/>
        <v>0</v>
      </c>
      <c r="O492" s="8" t="str">
        <f t="shared" si="62"/>
        <v>LOAN</v>
      </c>
      <c r="P492" s="8" t="str">
        <f t="shared" si="61"/>
        <v>DEBIT</v>
      </c>
      <c r="Q492" s="8" t="str">
        <f t="shared" si="63"/>
        <v>Customer 3</v>
      </c>
      <c r="R492" s="8" t="str">
        <f t="shared" si="58"/>
        <v>05/04/2023</v>
      </c>
      <c r="S492" s="8" t="str">
        <f t="shared" si="59"/>
        <v>20000</v>
      </c>
    </row>
    <row r="493" spans="10:19">
      <c r="J493" s="62">
        <v>45051</v>
      </c>
      <c r="K493" s="63" t="s">
        <v>9</v>
      </c>
      <c r="L493" s="64">
        <v>3000</v>
      </c>
      <c r="N493" s="8" t="b">
        <f t="shared" si="60"/>
        <v>0</v>
      </c>
      <c r="O493" s="8" t="str">
        <f t="shared" si="62"/>
        <v>PAYMENT</v>
      </c>
      <c r="P493" s="8" t="str">
        <f t="shared" si="61"/>
        <v>CREDIT</v>
      </c>
      <c r="Q493" s="8" t="str">
        <f t="shared" si="63"/>
        <v>Customer 2</v>
      </c>
      <c r="R493" s="8" t="str">
        <f t="shared" si="58"/>
        <v>05/05/2023</v>
      </c>
      <c r="S493" s="8" t="str">
        <f t="shared" si="59"/>
        <v>3000</v>
      </c>
    </row>
    <row r="494" spans="10:19">
      <c r="J494" s="20">
        <v>45052</v>
      </c>
      <c r="K494" s="21" t="s">
        <v>116</v>
      </c>
      <c r="L494" s="61">
        <v>3000</v>
      </c>
      <c r="N494" s="8" t="b">
        <f t="shared" si="60"/>
        <v>0</v>
      </c>
      <c r="O494" s="8" t="str">
        <f t="shared" si="62"/>
        <v>PAYMENT</v>
      </c>
      <c r="P494" s="8" t="str">
        <f t="shared" si="61"/>
        <v>CREDIT</v>
      </c>
      <c r="Q494" s="8" t="str">
        <f t="shared" si="63"/>
        <v>Customer 12</v>
      </c>
      <c r="R494" s="8" t="str">
        <f t="shared" si="58"/>
        <v>05/06/2023</v>
      </c>
      <c r="S494" s="8" t="str">
        <f t="shared" si="59"/>
        <v>3000</v>
      </c>
    </row>
    <row r="495" spans="10:19">
      <c r="J495" s="62">
        <v>45053</v>
      </c>
      <c r="K495" s="63" t="s">
        <v>143</v>
      </c>
      <c r="L495" s="64">
        <v>3000</v>
      </c>
      <c r="N495" s="8" t="b">
        <f t="shared" si="60"/>
        <v>0</v>
      </c>
      <c r="O495" s="8" t="str">
        <f t="shared" si="62"/>
        <v>PAYMENT</v>
      </c>
      <c r="P495" s="8" t="str">
        <f t="shared" si="61"/>
        <v>CREDIT</v>
      </c>
      <c r="Q495" s="8" t="str">
        <f t="shared" si="63"/>
        <v>Customer 17</v>
      </c>
      <c r="R495" s="8" t="str">
        <f t="shared" si="58"/>
        <v>05/07/2023</v>
      </c>
      <c r="S495" s="8" t="str">
        <f t="shared" si="59"/>
        <v>3000</v>
      </c>
    </row>
    <row r="496" spans="10:19">
      <c r="J496" s="20">
        <v>45053</v>
      </c>
      <c r="K496" s="21" t="s">
        <v>37</v>
      </c>
      <c r="L496" s="61">
        <v>3000</v>
      </c>
      <c r="N496" s="8" t="b">
        <f t="shared" si="60"/>
        <v>0</v>
      </c>
      <c r="O496" s="8" t="str">
        <f t="shared" si="62"/>
        <v>PAYMENT</v>
      </c>
      <c r="P496" s="8" t="str">
        <f t="shared" si="61"/>
        <v>CREDIT</v>
      </c>
      <c r="Q496" s="8" t="str">
        <f t="shared" si="63"/>
        <v>Customer 7</v>
      </c>
      <c r="R496" s="8" t="str">
        <f t="shared" si="58"/>
        <v>05/07/2023</v>
      </c>
      <c r="S496" s="8" t="str">
        <f t="shared" si="59"/>
        <v>3000</v>
      </c>
    </row>
    <row r="497" spans="10:19">
      <c r="J497" s="62">
        <v>45053</v>
      </c>
      <c r="K497" s="63" t="s">
        <v>85</v>
      </c>
      <c r="L497" s="64">
        <v>-20000</v>
      </c>
      <c r="N497" s="8" t="b">
        <f t="shared" si="60"/>
        <v>0</v>
      </c>
      <c r="O497" s="8" t="str">
        <f t="shared" si="62"/>
        <v>LOAN</v>
      </c>
      <c r="P497" s="8" t="str">
        <f t="shared" si="61"/>
        <v>DEBIT</v>
      </c>
      <c r="Q497" s="8" t="str">
        <f t="shared" si="63"/>
        <v>Customer 7</v>
      </c>
      <c r="R497" s="8" t="str">
        <f t="shared" si="58"/>
        <v>05/07/2023</v>
      </c>
      <c r="S497" s="8" t="str">
        <f t="shared" si="59"/>
        <v>20000</v>
      </c>
    </row>
    <row r="498" spans="10:19">
      <c r="J498" s="20">
        <v>45054</v>
      </c>
      <c r="K498" s="21" t="s">
        <v>14</v>
      </c>
      <c r="L498" s="61">
        <v>18850</v>
      </c>
      <c r="N498" s="8" t="b">
        <f t="shared" si="60"/>
        <v>1</v>
      </c>
      <c r="O498" s="1" t="s">
        <v>19</v>
      </c>
      <c r="P498" s="8" t="str">
        <f t="shared" ref="P498:P561" si="64">IF(L498&gt;0,"CREDIT","DEBIT")</f>
        <v>CREDIT</v>
      </c>
      <c r="R498" s="8" t="str">
        <f t="shared" si="58"/>
        <v>05/08/2023</v>
      </c>
      <c r="S498" s="8" t="str">
        <f t="shared" si="59"/>
        <v>18850</v>
      </c>
    </row>
    <row r="499" spans="10:19">
      <c r="J499" s="62">
        <v>45055</v>
      </c>
      <c r="K499" s="62" t="s">
        <v>45</v>
      </c>
      <c r="L499" s="64">
        <v>3000</v>
      </c>
      <c r="N499" s="8" t="b">
        <f t="shared" si="60"/>
        <v>0</v>
      </c>
      <c r="O499" s="8" t="str">
        <f t="shared" ref="O499:O562" si="65">IF(L499&gt;0,"PAYMENT",IF(ISNUMBER(SEARCH("withdraw", K499)), "WITHDRAW", "LOAN"))</f>
        <v>PAYMENT</v>
      </c>
      <c r="P499" s="8" t="str">
        <f t="shared" si="64"/>
        <v>CREDIT</v>
      </c>
      <c r="Q499" s="8" t="str">
        <f t="shared" ref="Q499:Q562" si="66">IF(O499="PAYMENT",TRIM(SUBSTITUTE(K499, "Receive", "")),IF(O499="LOAN",TRIM(LEFT(K499, FIND("Renew", K499 &amp; "Renew") - 1)),""))</f>
        <v>Customer 10</v>
      </c>
      <c r="R499" s="8" t="str">
        <f t="shared" si="58"/>
        <v>05/09/2023</v>
      </c>
      <c r="S499" s="8" t="str">
        <f t="shared" si="59"/>
        <v>3000</v>
      </c>
    </row>
    <row r="500" spans="10:19">
      <c r="J500" s="20">
        <v>45055</v>
      </c>
      <c r="K500" s="21" t="s">
        <v>130</v>
      </c>
      <c r="L500" s="61">
        <v>3000</v>
      </c>
      <c r="N500" s="8" t="b">
        <f t="shared" si="60"/>
        <v>0</v>
      </c>
      <c r="O500" s="8" t="str">
        <f t="shared" si="65"/>
        <v>PAYMENT</v>
      </c>
      <c r="P500" s="8" t="str">
        <f t="shared" si="64"/>
        <v>CREDIT</v>
      </c>
      <c r="Q500" s="8" t="str">
        <f t="shared" si="66"/>
        <v>Customer 14</v>
      </c>
      <c r="R500" s="8" t="str">
        <f t="shared" si="58"/>
        <v>05/09/2023</v>
      </c>
      <c r="S500" s="8" t="str">
        <f t="shared" si="59"/>
        <v>3000</v>
      </c>
    </row>
    <row r="501" spans="10:19">
      <c r="J501" s="62">
        <v>45055</v>
      </c>
      <c r="K501" s="63" t="s">
        <v>12</v>
      </c>
      <c r="L501" s="64">
        <v>2250</v>
      </c>
      <c r="N501" s="8" t="b">
        <f t="shared" si="60"/>
        <v>0</v>
      </c>
      <c r="O501" s="8" t="str">
        <f t="shared" si="65"/>
        <v>PAYMENT</v>
      </c>
      <c r="P501" s="8" t="str">
        <f t="shared" si="64"/>
        <v>CREDIT</v>
      </c>
      <c r="Q501" s="8" t="str">
        <f t="shared" si="66"/>
        <v>Customer 4</v>
      </c>
      <c r="R501" s="8" t="str">
        <f t="shared" si="58"/>
        <v>05/09/2023</v>
      </c>
      <c r="S501" s="8" t="str">
        <f t="shared" si="59"/>
        <v>2250</v>
      </c>
    </row>
    <row r="502" spans="10:19">
      <c r="J502" s="20">
        <v>45055</v>
      </c>
      <c r="K502" s="21" t="s">
        <v>123</v>
      </c>
      <c r="L502" s="61">
        <v>3000</v>
      </c>
      <c r="N502" s="8" t="b">
        <f t="shared" si="60"/>
        <v>0</v>
      </c>
      <c r="O502" s="8" t="str">
        <f t="shared" si="65"/>
        <v>PAYMENT</v>
      </c>
      <c r="P502" s="8" t="str">
        <f t="shared" si="64"/>
        <v>CREDIT</v>
      </c>
      <c r="Q502" s="8" t="str">
        <f t="shared" si="66"/>
        <v>Customer 13</v>
      </c>
      <c r="R502" s="8" t="str">
        <f t="shared" si="58"/>
        <v>05/09/2023</v>
      </c>
      <c r="S502" s="8" t="str">
        <f t="shared" si="59"/>
        <v>3000</v>
      </c>
    </row>
    <row r="503" spans="10:19">
      <c r="J503" s="62">
        <v>45055</v>
      </c>
      <c r="K503" s="63" t="s">
        <v>46</v>
      </c>
      <c r="L503" s="64">
        <v>-10000</v>
      </c>
      <c r="N503" s="8" t="b">
        <f t="shared" si="60"/>
        <v>0</v>
      </c>
      <c r="O503" s="8" t="str">
        <f t="shared" si="65"/>
        <v>WITHDRAW</v>
      </c>
      <c r="P503" s="8" t="str">
        <f t="shared" si="64"/>
        <v>DEBIT</v>
      </c>
      <c r="Q503" s="8" t="str">
        <f t="shared" si="66"/>
        <v/>
      </c>
      <c r="R503" s="8" t="str">
        <f t="shared" si="58"/>
        <v>05/09/2023</v>
      </c>
      <c r="S503" s="8" t="str">
        <f t="shared" si="59"/>
        <v>10000</v>
      </c>
    </row>
    <row r="504" spans="10:19">
      <c r="J504" s="20">
        <v>45056</v>
      </c>
      <c r="K504" s="20" t="s">
        <v>42</v>
      </c>
      <c r="L504" s="61">
        <v>3000</v>
      </c>
      <c r="N504" s="8" t="b">
        <f t="shared" si="60"/>
        <v>0</v>
      </c>
      <c r="O504" s="8" t="str">
        <f t="shared" si="65"/>
        <v>PAYMENT</v>
      </c>
      <c r="P504" s="8" t="str">
        <f t="shared" si="64"/>
        <v>CREDIT</v>
      </c>
      <c r="Q504" s="8" t="str">
        <f t="shared" si="66"/>
        <v>Customer 8</v>
      </c>
      <c r="R504" s="8" t="str">
        <f t="shared" si="58"/>
        <v>05/10/2023</v>
      </c>
      <c r="S504" s="8" t="str">
        <f t="shared" si="59"/>
        <v>3000</v>
      </c>
    </row>
    <row r="505" spans="10:19">
      <c r="J505" s="62">
        <v>45056</v>
      </c>
      <c r="K505" s="63" t="s">
        <v>108</v>
      </c>
      <c r="L505" s="64">
        <v>2250</v>
      </c>
      <c r="N505" s="8" t="b">
        <f t="shared" si="60"/>
        <v>0</v>
      </c>
      <c r="O505" s="8" t="str">
        <f t="shared" si="65"/>
        <v>PAYMENT</v>
      </c>
      <c r="P505" s="8" t="str">
        <f t="shared" si="64"/>
        <v>CREDIT</v>
      </c>
      <c r="Q505" s="8" t="str">
        <f t="shared" si="66"/>
        <v>Customer 11</v>
      </c>
      <c r="R505" s="8" t="str">
        <f t="shared" si="58"/>
        <v>05/10/2023</v>
      </c>
      <c r="S505" s="8" t="str">
        <f t="shared" si="59"/>
        <v>2250</v>
      </c>
    </row>
    <row r="506" spans="10:19">
      <c r="J506" s="20">
        <v>45057</v>
      </c>
      <c r="K506" s="21" t="s">
        <v>44</v>
      </c>
      <c r="L506" s="61">
        <v>3000</v>
      </c>
      <c r="N506" s="8" t="b">
        <f t="shared" si="60"/>
        <v>0</v>
      </c>
      <c r="O506" s="8" t="str">
        <f t="shared" si="65"/>
        <v>PAYMENT</v>
      </c>
      <c r="P506" s="8" t="str">
        <f t="shared" si="64"/>
        <v>CREDIT</v>
      </c>
      <c r="Q506" s="8" t="str">
        <f t="shared" si="66"/>
        <v>Customer 9</v>
      </c>
      <c r="R506" s="8" t="str">
        <f t="shared" si="58"/>
        <v>05/11/2023</v>
      </c>
      <c r="S506" s="8" t="str">
        <f t="shared" si="59"/>
        <v>3000</v>
      </c>
    </row>
    <row r="507" spans="10:19">
      <c r="J507" s="62">
        <v>45057</v>
      </c>
      <c r="K507" s="63" t="s">
        <v>10</v>
      </c>
      <c r="L507" s="64">
        <v>3000</v>
      </c>
      <c r="N507" s="8" t="b">
        <f t="shared" si="60"/>
        <v>0</v>
      </c>
      <c r="O507" s="8" t="str">
        <f t="shared" si="65"/>
        <v>PAYMENT</v>
      </c>
      <c r="P507" s="8" t="str">
        <f t="shared" si="64"/>
        <v>CREDIT</v>
      </c>
      <c r="Q507" s="8" t="str">
        <f t="shared" si="66"/>
        <v>Customer 5</v>
      </c>
      <c r="R507" s="8" t="str">
        <f t="shared" si="58"/>
        <v>05/11/2023</v>
      </c>
      <c r="S507" s="8" t="str">
        <f t="shared" si="59"/>
        <v>3000</v>
      </c>
    </row>
    <row r="508" spans="10:19">
      <c r="J508" s="20">
        <v>45057</v>
      </c>
      <c r="K508" s="21" t="s">
        <v>45</v>
      </c>
      <c r="L508" s="61">
        <v>6000</v>
      </c>
      <c r="N508" s="8" t="b">
        <f t="shared" si="60"/>
        <v>0</v>
      </c>
      <c r="O508" s="8" t="str">
        <f t="shared" si="65"/>
        <v>PAYMENT</v>
      </c>
      <c r="P508" s="8" t="str">
        <f t="shared" si="64"/>
        <v>CREDIT</v>
      </c>
      <c r="Q508" s="8" t="str">
        <f t="shared" si="66"/>
        <v>Customer 10</v>
      </c>
      <c r="R508" s="8" t="str">
        <f t="shared" si="58"/>
        <v>05/11/2023</v>
      </c>
      <c r="S508" s="8" t="str">
        <f t="shared" si="59"/>
        <v>6000</v>
      </c>
    </row>
    <row r="509" spans="10:19">
      <c r="J509" s="62">
        <v>45057</v>
      </c>
      <c r="K509" s="63" t="s">
        <v>104</v>
      </c>
      <c r="L509" s="64">
        <v>-20000</v>
      </c>
      <c r="N509" s="8" t="b">
        <f t="shared" si="60"/>
        <v>0</v>
      </c>
      <c r="O509" s="8" t="str">
        <f t="shared" si="65"/>
        <v>LOAN</v>
      </c>
      <c r="P509" s="8" t="str">
        <f t="shared" si="64"/>
        <v>DEBIT</v>
      </c>
      <c r="Q509" s="8" t="str">
        <f t="shared" si="66"/>
        <v>Customer 10</v>
      </c>
      <c r="R509" s="8" t="str">
        <f t="shared" si="58"/>
        <v>05/11/2023</v>
      </c>
      <c r="S509" s="8" t="str">
        <f t="shared" si="59"/>
        <v>20000</v>
      </c>
    </row>
    <row r="510" spans="10:19">
      <c r="J510" s="20">
        <v>45058</v>
      </c>
      <c r="K510" s="21" t="s">
        <v>9</v>
      </c>
      <c r="L510" s="61">
        <v>3000</v>
      </c>
      <c r="N510" s="8" t="b">
        <f t="shared" si="60"/>
        <v>0</v>
      </c>
      <c r="O510" s="8" t="str">
        <f t="shared" si="65"/>
        <v>PAYMENT</v>
      </c>
      <c r="P510" s="8" t="str">
        <f t="shared" si="64"/>
        <v>CREDIT</v>
      </c>
      <c r="Q510" s="8" t="str">
        <f t="shared" si="66"/>
        <v>Customer 2</v>
      </c>
      <c r="R510" s="8" t="str">
        <f t="shared" si="58"/>
        <v>05/12/2023</v>
      </c>
      <c r="S510" s="8" t="str">
        <f t="shared" si="59"/>
        <v>3000</v>
      </c>
    </row>
    <row r="511" spans="10:19">
      <c r="J511" s="62">
        <v>45058</v>
      </c>
      <c r="K511" s="63" t="s">
        <v>18</v>
      </c>
      <c r="L511" s="64">
        <v>3000</v>
      </c>
      <c r="N511" s="8" t="b">
        <f t="shared" si="60"/>
        <v>0</v>
      </c>
      <c r="O511" s="8" t="str">
        <f t="shared" si="65"/>
        <v>PAYMENT</v>
      </c>
      <c r="P511" s="8" t="str">
        <f t="shared" si="64"/>
        <v>CREDIT</v>
      </c>
      <c r="Q511" s="8" t="str">
        <f t="shared" si="66"/>
        <v>Customer 1</v>
      </c>
      <c r="R511" s="8" t="str">
        <f t="shared" si="58"/>
        <v>05/12/2023</v>
      </c>
      <c r="S511" s="8" t="str">
        <f t="shared" si="59"/>
        <v>3000</v>
      </c>
    </row>
    <row r="512" spans="10:19">
      <c r="J512" s="20">
        <v>45058</v>
      </c>
      <c r="K512" s="21" t="s">
        <v>11</v>
      </c>
      <c r="L512" s="61">
        <v>3000</v>
      </c>
      <c r="N512" s="8" t="b">
        <f t="shared" si="60"/>
        <v>0</v>
      </c>
      <c r="O512" s="8" t="str">
        <f t="shared" si="65"/>
        <v>PAYMENT</v>
      </c>
      <c r="P512" s="8" t="str">
        <f t="shared" si="64"/>
        <v>CREDIT</v>
      </c>
      <c r="Q512" s="8" t="str">
        <f t="shared" si="66"/>
        <v>Customer 3</v>
      </c>
      <c r="R512" s="8" t="str">
        <f t="shared" si="58"/>
        <v>05/12/2023</v>
      </c>
      <c r="S512" s="8" t="str">
        <f t="shared" si="59"/>
        <v>3000</v>
      </c>
    </row>
    <row r="513" spans="10:19">
      <c r="J513" s="62">
        <v>45059</v>
      </c>
      <c r="K513" s="63" t="s">
        <v>116</v>
      </c>
      <c r="L513" s="64">
        <v>3000</v>
      </c>
      <c r="N513" s="8" t="b">
        <f t="shared" si="60"/>
        <v>0</v>
      </c>
      <c r="O513" s="8" t="str">
        <f t="shared" si="65"/>
        <v>PAYMENT</v>
      </c>
      <c r="P513" s="8" t="str">
        <f t="shared" si="64"/>
        <v>CREDIT</v>
      </c>
      <c r="Q513" s="8" t="str">
        <f t="shared" si="66"/>
        <v>Customer 12</v>
      </c>
      <c r="R513" s="8" t="str">
        <f t="shared" si="58"/>
        <v>05/13/2023</v>
      </c>
      <c r="S513" s="8" t="str">
        <f t="shared" si="59"/>
        <v>3000</v>
      </c>
    </row>
    <row r="514" spans="10:19">
      <c r="J514" s="20">
        <v>45060</v>
      </c>
      <c r="K514" s="21" t="s">
        <v>143</v>
      </c>
      <c r="L514" s="61">
        <v>3000</v>
      </c>
      <c r="N514" s="8" t="b">
        <f t="shared" si="60"/>
        <v>0</v>
      </c>
      <c r="O514" s="8" t="str">
        <f t="shared" si="65"/>
        <v>PAYMENT</v>
      </c>
      <c r="P514" s="8" t="str">
        <f t="shared" si="64"/>
        <v>CREDIT</v>
      </c>
      <c r="Q514" s="8" t="str">
        <f t="shared" si="66"/>
        <v>Customer 17</v>
      </c>
      <c r="R514" s="8" t="str">
        <f t="shared" si="58"/>
        <v>05/14/2023</v>
      </c>
      <c r="S514" s="8" t="str">
        <f t="shared" si="59"/>
        <v>3000</v>
      </c>
    </row>
    <row r="515" spans="10:19">
      <c r="J515" s="62">
        <v>45061</v>
      </c>
      <c r="K515" s="63" t="s">
        <v>37</v>
      </c>
      <c r="L515" s="64">
        <v>3000</v>
      </c>
      <c r="N515" s="8" t="b">
        <f t="shared" si="60"/>
        <v>0</v>
      </c>
      <c r="O515" s="8" t="str">
        <f t="shared" si="65"/>
        <v>PAYMENT</v>
      </c>
      <c r="P515" s="8" t="str">
        <f t="shared" si="64"/>
        <v>CREDIT</v>
      </c>
      <c r="Q515" s="8" t="str">
        <f t="shared" si="66"/>
        <v>Customer 7</v>
      </c>
      <c r="R515" s="8" t="str">
        <f t="shared" ref="R515:R578" si="67">TEXT(J515, "mm/dd/yyyy")</f>
        <v>05/15/2023</v>
      </c>
      <c r="S515" s="8" t="str">
        <f t="shared" ref="S515:S578" si="68">TEXT(ABS(L515), "0")</f>
        <v>3000</v>
      </c>
    </row>
    <row r="516" spans="10:19">
      <c r="J516" s="20">
        <v>45062</v>
      </c>
      <c r="K516" s="21" t="s">
        <v>130</v>
      </c>
      <c r="L516" s="61">
        <v>3000</v>
      </c>
      <c r="N516" s="8" t="b">
        <f t="shared" ref="N516:N579" si="69">LEFT(K516,6)="invest"</f>
        <v>0</v>
      </c>
      <c r="O516" s="8" t="str">
        <f t="shared" si="65"/>
        <v>PAYMENT</v>
      </c>
      <c r="P516" s="8" t="str">
        <f t="shared" si="64"/>
        <v>CREDIT</v>
      </c>
      <c r="Q516" s="8" t="str">
        <f t="shared" si="66"/>
        <v>Customer 14</v>
      </c>
      <c r="R516" s="8" t="str">
        <f t="shared" si="67"/>
        <v>05/16/2023</v>
      </c>
      <c r="S516" s="8" t="str">
        <f t="shared" si="68"/>
        <v>3000</v>
      </c>
    </row>
    <row r="517" spans="10:19">
      <c r="J517" s="62">
        <v>45062</v>
      </c>
      <c r="K517" s="63" t="s">
        <v>12</v>
      </c>
      <c r="L517" s="64">
        <v>2250</v>
      </c>
      <c r="N517" s="8" t="b">
        <f t="shared" si="69"/>
        <v>0</v>
      </c>
      <c r="O517" s="8" t="str">
        <f t="shared" si="65"/>
        <v>PAYMENT</v>
      </c>
      <c r="P517" s="8" t="str">
        <f t="shared" si="64"/>
        <v>CREDIT</v>
      </c>
      <c r="Q517" s="8" t="str">
        <f t="shared" si="66"/>
        <v>Customer 4</v>
      </c>
      <c r="R517" s="8" t="str">
        <f t="shared" si="67"/>
        <v>05/16/2023</v>
      </c>
      <c r="S517" s="8" t="str">
        <f t="shared" si="68"/>
        <v>2250</v>
      </c>
    </row>
    <row r="518" spans="10:19">
      <c r="J518" s="20">
        <v>45062</v>
      </c>
      <c r="K518" s="21" t="s">
        <v>123</v>
      </c>
      <c r="L518" s="61">
        <v>3000</v>
      </c>
      <c r="N518" s="8" t="b">
        <f t="shared" si="69"/>
        <v>0</v>
      </c>
      <c r="O518" s="8" t="str">
        <f t="shared" si="65"/>
        <v>PAYMENT</v>
      </c>
      <c r="P518" s="8" t="str">
        <f t="shared" si="64"/>
        <v>CREDIT</v>
      </c>
      <c r="Q518" s="8" t="str">
        <f t="shared" si="66"/>
        <v>Customer 13</v>
      </c>
      <c r="R518" s="8" t="str">
        <f t="shared" si="67"/>
        <v>05/16/2023</v>
      </c>
      <c r="S518" s="8" t="str">
        <f t="shared" si="68"/>
        <v>3000</v>
      </c>
    </row>
    <row r="519" spans="10:19">
      <c r="J519" s="62">
        <v>45063</v>
      </c>
      <c r="K519" s="62" t="s">
        <v>42</v>
      </c>
      <c r="L519" s="64">
        <v>3000</v>
      </c>
      <c r="N519" s="8" t="b">
        <f t="shared" si="69"/>
        <v>0</v>
      </c>
      <c r="O519" s="8" t="str">
        <f t="shared" si="65"/>
        <v>PAYMENT</v>
      </c>
      <c r="P519" s="8" t="str">
        <f t="shared" si="64"/>
        <v>CREDIT</v>
      </c>
      <c r="Q519" s="8" t="str">
        <f t="shared" si="66"/>
        <v>Customer 8</v>
      </c>
      <c r="R519" s="8" t="str">
        <f t="shared" si="67"/>
        <v>05/17/2023</v>
      </c>
      <c r="S519" s="8" t="str">
        <f t="shared" si="68"/>
        <v>3000</v>
      </c>
    </row>
    <row r="520" spans="10:19">
      <c r="J520" s="20">
        <v>45063</v>
      </c>
      <c r="K520" s="21" t="s">
        <v>108</v>
      </c>
      <c r="L520" s="61">
        <v>6750</v>
      </c>
      <c r="N520" s="8" t="b">
        <f t="shared" si="69"/>
        <v>0</v>
      </c>
      <c r="O520" s="8" t="str">
        <f t="shared" si="65"/>
        <v>PAYMENT</v>
      </c>
      <c r="P520" s="8" t="str">
        <f t="shared" si="64"/>
        <v>CREDIT</v>
      </c>
      <c r="Q520" s="8" t="str">
        <f t="shared" si="66"/>
        <v>Customer 11</v>
      </c>
      <c r="R520" s="8" t="str">
        <f t="shared" si="67"/>
        <v>05/17/2023</v>
      </c>
      <c r="S520" s="8" t="str">
        <f t="shared" si="68"/>
        <v>6750</v>
      </c>
    </row>
    <row r="521" spans="10:19">
      <c r="J521" s="62">
        <v>45063</v>
      </c>
      <c r="K521" s="63" t="s">
        <v>12</v>
      </c>
      <c r="L521" s="64">
        <v>6750</v>
      </c>
      <c r="N521" s="8" t="b">
        <f t="shared" si="69"/>
        <v>0</v>
      </c>
      <c r="O521" s="8" t="str">
        <f t="shared" si="65"/>
        <v>PAYMENT</v>
      </c>
      <c r="P521" s="8" t="str">
        <f t="shared" si="64"/>
        <v>CREDIT</v>
      </c>
      <c r="Q521" s="8" t="str">
        <f t="shared" si="66"/>
        <v>Customer 4</v>
      </c>
      <c r="R521" s="8" t="str">
        <f t="shared" si="67"/>
        <v>05/17/2023</v>
      </c>
      <c r="S521" s="8" t="str">
        <f t="shared" si="68"/>
        <v>6750</v>
      </c>
    </row>
    <row r="522" spans="10:19">
      <c r="J522" s="20">
        <v>45063</v>
      </c>
      <c r="K522" s="21" t="s">
        <v>111</v>
      </c>
      <c r="L522" s="61">
        <v>-20000</v>
      </c>
      <c r="N522" s="8" t="b">
        <f t="shared" si="69"/>
        <v>0</v>
      </c>
      <c r="O522" s="8" t="str">
        <f t="shared" si="65"/>
        <v>LOAN</v>
      </c>
      <c r="P522" s="8" t="str">
        <f t="shared" si="64"/>
        <v>DEBIT</v>
      </c>
      <c r="Q522" s="8" t="str">
        <f t="shared" si="66"/>
        <v>Customer 11</v>
      </c>
      <c r="R522" s="8" t="str">
        <f t="shared" si="67"/>
        <v>05/17/2023</v>
      </c>
      <c r="S522" s="8" t="str">
        <f t="shared" si="68"/>
        <v>20000</v>
      </c>
    </row>
    <row r="523" spans="10:19">
      <c r="J523" s="62">
        <v>45063</v>
      </c>
      <c r="K523" s="63" t="s">
        <v>72</v>
      </c>
      <c r="L523" s="64">
        <v>-20000</v>
      </c>
      <c r="N523" s="8" t="b">
        <f t="shared" si="69"/>
        <v>0</v>
      </c>
      <c r="O523" s="8" t="str">
        <f t="shared" si="65"/>
        <v>LOAN</v>
      </c>
      <c r="P523" s="8" t="str">
        <f t="shared" si="64"/>
        <v>DEBIT</v>
      </c>
      <c r="Q523" s="8" t="str">
        <f t="shared" si="66"/>
        <v>Customer 4</v>
      </c>
      <c r="R523" s="8" t="str">
        <f t="shared" si="67"/>
        <v>05/17/2023</v>
      </c>
      <c r="S523" s="8" t="str">
        <f t="shared" si="68"/>
        <v>20000</v>
      </c>
    </row>
    <row r="524" spans="10:19">
      <c r="J524" s="20">
        <v>45064</v>
      </c>
      <c r="K524" s="21" t="s">
        <v>44</v>
      </c>
      <c r="L524" s="61">
        <v>3000</v>
      </c>
      <c r="N524" s="8" t="b">
        <f t="shared" si="69"/>
        <v>0</v>
      </c>
      <c r="O524" s="8" t="str">
        <f t="shared" si="65"/>
        <v>PAYMENT</v>
      </c>
      <c r="P524" s="8" t="str">
        <f t="shared" si="64"/>
        <v>CREDIT</v>
      </c>
      <c r="Q524" s="8" t="str">
        <f t="shared" si="66"/>
        <v>Customer 9</v>
      </c>
      <c r="R524" s="8" t="str">
        <f t="shared" si="67"/>
        <v>05/18/2023</v>
      </c>
      <c r="S524" s="8" t="str">
        <f t="shared" si="68"/>
        <v>3000</v>
      </c>
    </row>
    <row r="525" spans="10:19">
      <c r="J525" s="62">
        <v>45064</v>
      </c>
      <c r="K525" s="63" t="s">
        <v>10</v>
      </c>
      <c r="L525" s="64">
        <v>3000</v>
      </c>
      <c r="N525" s="8" t="b">
        <f t="shared" si="69"/>
        <v>0</v>
      </c>
      <c r="O525" s="8" t="str">
        <f t="shared" si="65"/>
        <v>PAYMENT</v>
      </c>
      <c r="P525" s="8" t="str">
        <f t="shared" si="64"/>
        <v>CREDIT</v>
      </c>
      <c r="Q525" s="8" t="str">
        <f t="shared" si="66"/>
        <v>Customer 5</v>
      </c>
      <c r="R525" s="8" t="str">
        <f t="shared" si="67"/>
        <v>05/18/2023</v>
      </c>
      <c r="S525" s="8" t="str">
        <f t="shared" si="68"/>
        <v>3000</v>
      </c>
    </row>
    <row r="526" spans="10:19">
      <c r="J526" s="20">
        <v>45065</v>
      </c>
      <c r="K526" s="21" t="s">
        <v>9</v>
      </c>
      <c r="L526" s="61">
        <v>3000</v>
      </c>
      <c r="N526" s="8" t="b">
        <f t="shared" si="69"/>
        <v>0</v>
      </c>
      <c r="O526" s="8" t="str">
        <f t="shared" si="65"/>
        <v>PAYMENT</v>
      </c>
      <c r="P526" s="8" t="str">
        <f t="shared" si="64"/>
        <v>CREDIT</v>
      </c>
      <c r="Q526" s="8" t="str">
        <f t="shared" si="66"/>
        <v>Customer 2</v>
      </c>
      <c r="R526" s="8" t="str">
        <f t="shared" si="67"/>
        <v>05/19/2023</v>
      </c>
      <c r="S526" s="8" t="str">
        <f t="shared" si="68"/>
        <v>3000</v>
      </c>
    </row>
    <row r="527" spans="10:19">
      <c r="J527" s="62">
        <v>45065</v>
      </c>
      <c r="K527" s="63" t="s">
        <v>18</v>
      </c>
      <c r="L527" s="64">
        <v>3000</v>
      </c>
      <c r="N527" s="8" t="b">
        <f t="shared" si="69"/>
        <v>0</v>
      </c>
      <c r="O527" s="8" t="str">
        <f t="shared" si="65"/>
        <v>PAYMENT</v>
      </c>
      <c r="P527" s="8" t="str">
        <f t="shared" si="64"/>
        <v>CREDIT</v>
      </c>
      <c r="Q527" s="8" t="str">
        <f t="shared" si="66"/>
        <v>Customer 1</v>
      </c>
      <c r="R527" s="8" t="str">
        <f t="shared" si="67"/>
        <v>05/19/2023</v>
      </c>
      <c r="S527" s="8" t="str">
        <f t="shared" si="68"/>
        <v>3000</v>
      </c>
    </row>
    <row r="528" spans="10:19">
      <c r="J528" s="20">
        <v>45065</v>
      </c>
      <c r="K528" s="21" t="s">
        <v>11</v>
      </c>
      <c r="L528" s="61">
        <v>3000</v>
      </c>
      <c r="N528" s="8" t="b">
        <f t="shared" si="69"/>
        <v>0</v>
      </c>
      <c r="O528" s="8" t="str">
        <f t="shared" si="65"/>
        <v>PAYMENT</v>
      </c>
      <c r="P528" s="8" t="str">
        <f t="shared" si="64"/>
        <v>CREDIT</v>
      </c>
      <c r="Q528" s="8" t="str">
        <f t="shared" si="66"/>
        <v>Customer 3</v>
      </c>
      <c r="R528" s="8" t="str">
        <f t="shared" si="67"/>
        <v>05/19/2023</v>
      </c>
      <c r="S528" s="8" t="str">
        <f t="shared" si="68"/>
        <v>3000</v>
      </c>
    </row>
    <row r="529" spans="10:19">
      <c r="J529" s="62">
        <v>45065</v>
      </c>
      <c r="K529" s="63" t="s">
        <v>45</v>
      </c>
      <c r="L529" s="64">
        <v>3000</v>
      </c>
      <c r="N529" s="8" t="b">
        <f t="shared" si="69"/>
        <v>0</v>
      </c>
      <c r="O529" s="8" t="str">
        <f t="shared" si="65"/>
        <v>PAYMENT</v>
      </c>
      <c r="P529" s="8" t="str">
        <f t="shared" si="64"/>
        <v>CREDIT</v>
      </c>
      <c r="Q529" s="8" t="str">
        <f t="shared" si="66"/>
        <v>Customer 10</v>
      </c>
      <c r="R529" s="8" t="str">
        <f t="shared" si="67"/>
        <v>05/19/2023</v>
      </c>
      <c r="S529" s="8" t="str">
        <f t="shared" si="68"/>
        <v>3000</v>
      </c>
    </row>
    <row r="530" spans="10:19">
      <c r="J530" s="20">
        <v>45066</v>
      </c>
      <c r="K530" s="21" t="s">
        <v>116</v>
      </c>
      <c r="L530" s="61">
        <v>3000</v>
      </c>
      <c r="N530" s="8" t="b">
        <f t="shared" si="69"/>
        <v>0</v>
      </c>
      <c r="O530" s="8" t="str">
        <f t="shared" si="65"/>
        <v>PAYMENT</v>
      </c>
      <c r="P530" s="8" t="str">
        <f t="shared" si="64"/>
        <v>CREDIT</v>
      </c>
      <c r="Q530" s="8" t="str">
        <f t="shared" si="66"/>
        <v>Customer 12</v>
      </c>
      <c r="R530" s="8" t="str">
        <f t="shared" si="67"/>
        <v>05/20/2023</v>
      </c>
      <c r="S530" s="8" t="str">
        <f t="shared" si="68"/>
        <v>3000</v>
      </c>
    </row>
    <row r="531" spans="10:19">
      <c r="J531" s="62">
        <v>45066</v>
      </c>
      <c r="K531" s="63" t="s">
        <v>44</v>
      </c>
      <c r="L531" s="64">
        <v>6000</v>
      </c>
      <c r="N531" s="8" t="b">
        <f t="shared" si="69"/>
        <v>0</v>
      </c>
      <c r="O531" s="8" t="str">
        <f t="shared" si="65"/>
        <v>PAYMENT</v>
      </c>
      <c r="P531" s="8" t="str">
        <f t="shared" si="64"/>
        <v>CREDIT</v>
      </c>
      <c r="Q531" s="8" t="str">
        <f t="shared" si="66"/>
        <v>Customer 9</v>
      </c>
      <c r="R531" s="8" t="str">
        <f t="shared" si="67"/>
        <v>05/20/2023</v>
      </c>
      <c r="S531" s="8" t="str">
        <f t="shared" si="68"/>
        <v>6000</v>
      </c>
    </row>
    <row r="532" spans="10:19">
      <c r="J532" s="20">
        <v>45066</v>
      </c>
      <c r="K532" s="21" t="s">
        <v>97</v>
      </c>
      <c r="L532" s="61">
        <v>-20000</v>
      </c>
      <c r="N532" s="8" t="b">
        <f t="shared" si="69"/>
        <v>0</v>
      </c>
      <c r="O532" s="8" t="str">
        <f t="shared" si="65"/>
        <v>LOAN</v>
      </c>
      <c r="P532" s="8" t="str">
        <f t="shared" si="64"/>
        <v>DEBIT</v>
      </c>
      <c r="Q532" s="8" t="str">
        <f t="shared" si="66"/>
        <v>Customer 9</v>
      </c>
      <c r="R532" s="8" t="str">
        <f t="shared" si="67"/>
        <v>05/20/2023</v>
      </c>
      <c r="S532" s="8" t="str">
        <f t="shared" si="68"/>
        <v>20000</v>
      </c>
    </row>
    <row r="533" spans="10:19">
      <c r="J533" s="62">
        <v>45067</v>
      </c>
      <c r="K533" s="63" t="s">
        <v>143</v>
      </c>
      <c r="L533" s="64">
        <v>3000</v>
      </c>
      <c r="N533" s="8" t="b">
        <f t="shared" si="69"/>
        <v>0</v>
      </c>
      <c r="O533" s="8" t="str">
        <f t="shared" si="65"/>
        <v>PAYMENT</v>
      </c>
      <c r="P533" s="8" t="str">
        <f t="shared" si="64"/>
        <v>CREDIT</v>
      </c>
      <c r="Q533" s="8" t="str">
        <f t="shared" si="66"/>
        <v>Customer 17</v>
      </c>
      <c r="R533" s="8" t="str">
        <f t="shared" si="67"/>
        <v>05/21/2023</v>
      </c>
      <c r="S533" s="8" t="str">
        <f t="shared" si="68"/>
        <v>3000</v>
      </c>
    </row>
    <row r="534" spans="10:19">
      <c r="J534" s="20">
        <v>45068</v>
      </c>
      <c r="K534" s="21" t="s">
        <v>37</v>
      </c>
      <c r="L534" s="61">
        <v>3000</v>
      </c>
      <c r="N534" s="8" t="b">
        <f t="shared" si="69"/>
        <v>0</v>
      </c>
      <c r="O534" s="8" t="str">
        <f t="shared" si="65"/>
        <v>PAYMENT</v>
      </c>
      <c r="P534" s="8" t="str">
        <f t="shared" si="64"/>
        <v>CREDIT</v>
      </c>
      <c r="Q534" s="8" t="str">
        <f t="shared" si="66"/>
        <v>Customer 7</v>
      </c>
      <c r="R534" s="8" t="str">
        <f t="shared" si="67"/>
        <v>05/22/2023</v>
      </c>
      <c r="S534" s="8" t="str">
        <f t="shared" si="68"/>
        <v>3000</v>
      </c>
    </row>
    <row r="535" spans="10:19">
      <c r="J535" s="62">
        <v>45069</v>
      </c>
      <c r="K535" s="63" t="s">
        <v>130</v>
      </c>
      <c r="L535" s="64">
        <v>3000</v>
      </c>
      <c r="N535" s="8" t="b">
        <f t="shared" si="69"/>
        <v>0</v>
      </c>
      <c r="O535" s="8" t="str">
        <f t="shared" si="65"/>
        <v>PAYMENT</v>
      </c>
      <c r="P535" s="8" t="str">
        <f t="shared" si="64"/>
        <v>CREDIT</v>
      </c>
      <c r="Q535" s="8" t="str">
        <f t="shared" si="66"/>
        <v>Customer 14</v>
      </c>
      <c r="R535" s="8" t="str">
        <f t="shared" si="67"/>
        <v>05/23/2023</v>
      </c>
      <c r="S535" s="8" t="str">
        <f t="shared" si="68"/>
        <v>3000</v>
      </c>
    </row>
    <row r="536" spans="10:19">
      <c r="J536" s="20">
        <v>45069</v>
      </c>
      <c r="K536" s="21" t="s">
        <v>123</v>
      </c>
      <c r="L536" s="61">
        <v>3000</v>
      </c>
      <c r="N536" s="8" t="b">
        <f t="shared" si="69"/>
        <v>0</v>
      </c>
      <c r="O536" s="8" t="str">
        <f t="shared" si="65"/>
        <v>PAYMENT</v>
      </c>
      <c r="P536" s="8" t="str">
        <f t="shared" si="64"/>
        <v>CREDIT</v>
      </c>
      <c r="Q536" s="8" t="str">
        <f t="shared" si="66"/>
        <v>Customer 13</v>
      </c>
      <c r="R536" s="8" t="str">
        <f t="shared" si="67"/>
        <v>05/23/2023</v>
      </c>
      <c r="S536" s="8" t="str">
        <f t="shared" si="68"/>
        <v>3000</v>
      </c>
    </row>
    <row r="537" spans="10:19">
      <c r="J537" s="62">
        <v>45069</v>
      </c>
      <c r="K537" s="62" t="s">
        <v>42</v>
      </c>
      <c r="L537" s="64">
        <v>6000</v>
      </c>
      <c r="N537" s="8" t="b">
        <f t="shared" si="69"/>
        <v>0</v>
      </c>
      <c r="O537" s="8" t="str">
        <f t="shared" si="65"/>
        <v>PAYMENT</v>
      </c>
      <c r="P537" s="8" t="str">
        <f t="shared" si="64"/>
        <v>CREDIT</v>
      </c>
      <c r="Q537" s="8" t="str">
        <f t="shared" si="66"/>
        <v>Customer 8</v>
      </c>
      <c r="R537" s="8" t="str">
        <f t="shared" si="67"/>
        <v>05/23/2023</v>
      </c>
      <c r="S537" s="8" t="str">
        <f t="shared" si="68"/>
        <v>6000</v>
      </c>
    </row>
    <row r="538" spans="10:19">
      <c r="J538" s="20">
        <v>45069</v>
      </c>
      <c r="K538" s="21" t="s">
        <v>91</v>
      </c>
      <c r="L538" s="61">
        <v>-20000</v>
      </c>
      <c r="N538" s="8" t="b">
        <f t="shared" si="69"/>
        <v>0</v>
      </c>
      <c r="O538" s="8" t="str">
        <f t="shared" si="65"/>
        <v>LOAN</v>
      </c>
      <c r="P538" s="8" t="str">
        <f t="shared" si="64"/>
        <v>DEBIT</v>
      </c>
      <c r="Q538" s="8" t="str">
        <f t="shared" si="66"/>
        <v>Customer 8</v>
      </c>
      <c r="R538" s="8" t="str">
        <f t="shared" si="67"/>
        <v>05/23/2023</v>
      </c>
      <c r="S538" s="8" t="str">
        <f t="shared" si="68"/>
        <v>20000</v>
      </c>
    </row>
    <row r="539" spans="10:19">
      <c r="J539" s="62">
        <v>45070</v>
      </c>
      <c r="K539" s="63" t="s">
        <v>12</v>
      </c>
      <c r="L539" s="65">
        <v>3000</v>
      </c>
      <c r="N539" s="8" t="b">
        <f t="shared" si="69"/>
        <v>0</v>
      </c>
      <c r="O539" s="8" t="str">
        <f t="shared" si="65"/>
        <v>PAYMENT</v>
      </c>
      <c r="P539" s="8" t="str">
        <f t="shared" si="64"/>
        <v>CREDIT</v>
      </c>
      <c r="Q539" s="8" t="str">
        <f t="shared" si="66"/>
        <v>Customer 4</v>
      </c>
      <c r="R539" s="8" t="str">
        <f t="shared" si="67"/>
        <v>05/24/2023</v>
      </c>
      <c r="S539" s="8" t="str">
        <f t="shared" si="68"/>
        <v>3000</v>
      </c>
    </row>
    <row r="540" spans="10:19">
      <c r="J540" s="20">
        <v>45070</v>
      </c>
      <c r="K540" s="21" t="s">
        <v>108</v>
      </c>
      <c r="L540" s="61">
        <v>3000</v>
      </c>
      <c r="N540" s="8" t="b">
        <f t="shared" si="69"/>
        <v>0</v>
      </c>
      <c r="O540" s="8" t="str">
        <f t="shared" si="65"/>
        <v>PAYMENT</v>
      </c>
      <c r="P540" s="8" t="str">
        <f t="shared" si="64"/>
        <v>CREDIT</v>
      </c>
      <c r="Q540" s="8" t="str">
        <f t="shared" si="66"/>
        <v>Customer 11</v>
      </c>
      <c r="R540" s="8" t="str">
        <f t="shared" si="67"/>
        <v>05/24/2023</v>
      </c>
      <c r="S540" s="8" t="str">
        <f t="shared" si="68"/>
        <v>3000</v>
      </c>
    </row>
    <row r="541" spans="10:19">
      <c r="J541" s="62">
        <v>45070</v>
      </c>
      <c r="K541" s="63" t="s">
        <v>116</v>
      </c>
      <c r="L541" s="64">
        <v>6000</v>
      </c>
      <c r="N541" s="8" t="b">
        <f t="shared" si="69"/>
        <v>0</v>
      </c>
      <c r="O541" s="8" t="str">
        <f t="shared" si="65"/>
        <v>PAYMENT</v>
      </c>
      <c r="P541" s="8" t="str">
        <f t="shared" si="64"/>
        <v>CREDIT</v>
      </c>
      <c r="Q541" s="8" t="str">
        <f t="shared" si="66"/>
        <v>Customer 12</v>
      </c>
      <c r="R541" s="8" t="str">
        <f t="shared" si="67"/>
        <v>05/24/2023</v>
      </c>
      <c r="S541" s="8" t="str">
        <f t="shared" si="68"/>
        <v>6000</v>
      </c>
    </row>
    <row r="542" spans="10:19">
      <c r="J542" s="20">
        <v>45070</v>
      </c>
      <c r="K542" s="21" t="s">
        <v>119</v>
      </c>
      <c r="L542" s="61">
        <v>-20000</v>
      </c>
      <c r="N542" s="8" t="b">
        <f t="shared" si="69"/>
        <v>0</v>
      </c>
      <c r="O542" s="8" t="str">
        <f t="shared" si="65"/>
        <v>LOAN</v>
      </c>
      <c r="P542" s="8" t="str">
        <f t="shared" si="64"/>
        <v>DEBIT</v>
      </c>
      <c r="Q542" s="8" t="str">
        <f t="shared" si="66"/>
        <v>Customer 12</v>
      </c>
      <c r="R542" s="8" t="str">
        <f t="shared" si="67"/>
        <v>05/24/2023</v>
      </c>
      <c r="S542" s="8" t="str">
        <f t="shared" si="68"/>
        <v>20000</v>
      </c>
    </row>
    <row r="543" spans="10:19">
      <c r="J543" s="62">
        <v>45070</v>
      </c>
      <c r="K543" s="66" t="s">
        <v>46</v>
      </c>
      <c r="L543" s="67">
        <v>-5500</v>
      </c>
      <c r="N543" s="8" t="b">
        <f t="shared" si="69"/>
        <v>0</v>
      </c>
      <c r="O543" s="8" t="str">
        <f t="shared" si="65"/>
        <v>WITHDRAW</v>
      </c>
      <c r="P543" s="8" t="str">
        <f t="shared" si="64"/>
        <v>DEBIT</v>
      </c>
      <c r="Q543" s="8" t="str">
        <f t="shared" si="66"/>
        <v/>
      </c>
      <c r="R543" s="8" t="str">
        <f t="shared" si="67"/>
        <v>05/24/2023</v>
      </c>
      <c r="S543" s="8" t="str">
        <f t="shared" si="68"/>
        <v>5500</v>
      </c>
    </row>
    <row r="544" spans="10:19">
      <c r="J544" s="20">
        <v>45071</v>
      </c>
      <c r="K544" s="21" t="s">
        <v>10</v>
      </c>
      <c r="L544" s="61">
        <v>3000</v>
      </c>
      <c r="N544" s="8" t="b">
        <f t="shared" si="69"/>
        <v>0</v>
      </c>
      <c r="O544" s="8" t="str">
        <f t="shared" si="65"/>
        <v>PAYMENT</v>
      </c>
      <c r="P544" s="8" t="str">
        <f t="shared" si="64"/>
        <v>CREDIT</v>
      </c>
      <c r="Q544" s="8" t="str">
        <f t="shared" si="66"/>
        <v>Customer 5</v>
      </c>
      <c r="R544" s="8" t="str">
        <f t="shared" si="67"/>
        <v>05/25/2023</v>
      </c>
      <c r="S544" s="8" t="str">
        <f t="shared" si="68"/>
        <v>3000</v>
      </c>
    </row>
    <row r="545" spans="10:19">
      <c r="J545" s="62">
        <v>45072</v>
      </c>
      <c r="K545" s="63" t="s">
        <v>9</v>
      </c>
      <c r="L545" s="64">
        <v>3000</v>
      </c>
      <c r="N545" s="8" t="b">
        <f t="shared" si="69"/>
        <v>0</v>
      </c>
      <c r="O545" s="8" t="str">
        <f t="shared" si="65"/>
        <v>PAYMENT</v>
      </c>
      <c r="P545" s="8" t="str">
        <f t="shared" si="64"/>
        <v>CREDIT</v>
      </c>
      <c r="Q545" s="8" t="str">
        <f t="shared" si="66"/>
        <v>Customer 2</v>
      </c>
      <c r="R545" s="8" t="str">
        <f t="shared" si="67"/>
        <v>05/26/2023</v>
      </c>
      <c r="S545" s="8" t="str">
        <f t="shared" si="68"/>
        <v>3000</v>
      </c>
    </row>
    <row r="546" spans="10:19">
      <c r="J546" s="20">
        <v>45072</v>
      </c>
      <c r="K546" s="21" t="s">
        <v>18</v>
      </c>
      <c r="L546" s="61">
        <v>3000</v>
      </c>
      <c r="N546" s="8" t="b">
        <f t="shared" si="69"/>
        <v>0</v>
      </c>
      <c r="O546" s="8" t="str">
        <f t="shared" si="65"/>
        <v>PAYMENT</v>
      </c>
      <c r="P546" s="8" t="str">
        <f t="shared" si="64"/>
        <v>CREDIT</v>
      </c>
      <c r="Q546" s="8" t="str">
        <f t="shared" si="66"/>
        <v>Customer 1</v>
      </c>
      <c r="R546" s="8" t="str">
        <f t="shared" si="67"/>
        <v>05/26/2023</v>
      </c>
      <c r="S546" s="8" t="str">
        <f t="shared" si="68"/>
        <v>3000</v>
      </c>
    </row>
    <row r="547" spans="10:19">
      <c r="J547" s="62">
        <v>45072</v>
      </c>
      <c r="K547" s="63" t="s">
        <v>11</v>
      </c>
      <c r="L547" s="64">
        <v>3000</v>
      </c>
      <c r="N547" s="8" t="b">
        <f t="shared" si="69"/>
        <v>0</v>
      </c>
      <c r="O547" s="8" t="str">
        <f t="shared" si="65"/>
        <v>PAYMENT</v>
      </c>
      <c r="P547" s="8" t="str">
        <f t="shared" si="64"/>
        <v>CREDIT</v>
      </c>
      <c r="Q547" s="8" t="str">
        <f t="shared" si="66"/>
        <v>Customer 3</v>
      </c>
      <c r="R547" s="8" t="str">
        <f t="shared" si="67"/>
        <v>05/26/2023</v>
      </c>
      <c r="S547" s="8" t="str">
        <f t="shared" si="68"/>
        <v>3000</v>
      </c>
    </row>
    <row r="548" spans="10:19">
      <c r="J548" s="20">
        <v>45072</v>
      </c>
      <c r="K548" s="21" t="s">
        <v>45</v>
      </c>
      <c r="L548" s="61">
        <v>3000</v>
      </c>
      <c r="N548" s="8" t="b">
        <f t="shared" si="69"/>
        <v>0</v>
      </c>
      <c r="O548" s="8" t="str">
        <f t="shared" si="65"/>
        <v>PAYMENT</v>
      </c>
      <c r="P548" s="8" t="str">
        <f t="shared" si="64"/>
        <v>CREDIT</v>
      </c>
      <c r="Q548" s="8" t="str">
        <f t="shared" si="66"/>
        <v>Customer 10</v>
      </c>
      <c r="R548" s="8" t="str">
        <f t="shared" si="67"/>
        <v>05/26/2023</v>
      </c>
      <c r="S548" s="8" t="str">
        <f t="shared" si="68"/>
        <v>3000</v>
      </c>
    </row>
    <row r="549" spans="10:19">
      <c r="J549" s="62">
        <v>45073</v>
      </c>
      <c r="K549" s="63" t="s">
        <v>10</v>
      </c>
      <c r="L549" s="64">
        <v>6000</v>
      </c>
      <c r="N549" s="8" t="b">
        <f t="shared" si="69"/>
        <v>0</v>
      </c>
      <c r="O549" s="8" t="str">
        <f t="shared" si="65"/>
        <v>PAYMENT</v>
      </c>
      <c r="P549" s="8" t="str">
        <f t="shared" si="64"/>
        <v>CREDIT</v>
      </c>
      <c r="Q549" s="8" t="str">
        <f t="shared" si="66"/>
        <v>Customer 5</v>
      </c>
      <c r="R549" s="8" t="str">
        <f t="shared" si="67"/>
        <v>05/27/2023</v>
      </c>
      <c r="S549" s="8" t="str">
        <f t="shared" si="68"/>
        <v>6000</v>
      </c>
    </row>
    <row r="550" spans="10:19">
      <c r="J550" s="20">
        <v>45073</v>
      </c>
      <c r="K550" s="21" t="s">
        <v>79</v>
      </c>
      <c r="L550" s="61">
        <v>-20000</v>
      </c>
      <c r="N550" s="8" t="b">
        <f t="shared" si="69"/>
        <v>0</v>
      </c>
      <c r="O550" s="8" t="str">
        <f t="shared" si="65"/>
        <v>LOAN</v>
      </c>
      <c r="P550" s="8" t="str">
        <f t="shared" si="64"/>
        <v>DEBIT</v>
      </c>
      <c r="Q550" s="8" t="str">
        <f t="shared" si="66"/>
        <v>Customer 5</v>
      </c>
      <c r="R550" s="8" t="str">
        <f t="shared" si="67"/>
        <v>05/27/2023</v>
      </c>
      <c r="S550" s="8" t="str">
        <f t="shared" si="68"/>
        <v>20000</v>
      </c>
    </row>
    <row r="551" spans="10:19">
      <c r="J551" s="62">
        <v>45074</v>
      </c>
      <c r="K551" s="63" t="s">
        <v>143</v>
      </c>
      <c r="L551" s="64">
        <v>3000</v>
      </c>
      <c r="N551" s="8" t="b">
        <f t="shared" si="69"/>
        <v>0</v>
      </c>
      <c r="O551" s="8" t="str">
        <f t="shared" si="65"/>
        <v>PAYMENT</v>
      </c>
      <c r="P551" s="8" t="str">
        <f t="shared" si="64"/>
        <v>CREDIT</v>
      </c>
      <c r="Q551" s="8" t="str">
        <f t="shared" si="66"/>
        <v>Customer 17</v>
      </c>
      <c r="R551" s="8" t="str">
        <f t="shared" si="67"/>
        <v>05/28/2023</v>
      </c>
      <c r="S551" s="8" t="str">
        <f t="shared" si="68"/>
        <v>3000</v>
      </c>
    </row>
    <row r="552" spans="10:19">
      <c r="J552" s="20">
        <v>45074</v>
      </c>
      <c r="K552" s="21" t="s">
        <v>44</v>
      </c>
      <c r="L552" s="22">
        <v>3000</v>
      </c>
      <c r="N552" s="8" t="b">
        <f t="shared" si="69"/>
        <v>0</v>
      </c>
      <c r="O552" s="8" t="str">
        <f t="shared" si="65"/>
        <v>PAYMENT</v>
      </c>
      <c r="P552" s="8" t="str">
        <f t="shared" si="64"/>
        <v>CREDIT</v>
      </c>
      <c r="Q552" s="8" t="str">
        <f t="shared" si="66"/>
        <v>Customer 9</v>
      </c>
      <c r="R552" s="8" t="str">
        <f t="shared" si="67"/>
        <v>05/28/2023</v>
      </c>
      <c r="S552" s="8" t="str">
        <f t="shared" si="68"/>
        <v>3000</v>
      </c>
    </row>
    <row r="553" spans="10:19">
      <c r="J553" s="62">
        <v>45075</v>
      </c>
      <c r="K553" s="63" t="s">
        <v>37</v>
      </c>
      <c r="L553" s="64">
        <v>3000</v>
      </c>
      <c r="N553" s="8" t="b">
        <f t="shared" si="69"/>
        <v>0</v>
      </c>
      <c r="O553" s="8" t="str">
        <f t="shared" si="65"/>
        <v>PAYMENT</v>
      </c>
      <c r="P553" s="8" t="str">
        <f t="shared" si="64"/>
        <v>CREDIT</v>
      </c>
      <c r="Q553" s="8" t="str">
        <f t="shared" si="66"/>
        <v>Customer 7</v>
      </c>
      <c r="R553" s="8" t="str">
        <f t="shared" si="67"/>
        <v>05/29/2023</v>
      </c>
      <c r="S553" s="8" t="str">
        <f t="shared" si="68"/>
        <v>3000</v>
      </c>
    </row>
    <row r="554" spans="10:19">
      <c r="J554" s="20">
        <v>45076</v>
      </c>
      <c r="K554" s="21" t="s">
        <v>130</v>
      </c>
      <c r="L554" s="61">
        <v>3000</v>
      </c>
      <c r="N554" s="8" t="b">
        <f t="shared" si="69"/>
        <v>0</v>
      </c>
      <c r="O554" s="8" t="str">
        <f t="shared" si="65"/>
        <v>PAYMENT</v>
      </c>
      <c r="P554" s="8" t="str">
        <f t="shared" si="64"/>
        <v>CREDIT</v>
      </c>
      <c r="Q554" s="8" t="str">
        <f t="shared" si="66"/>
        <v>Customer 14</v>
      </c>
      <c r="R554" s="8" t="str">
        <f t="shared" si="67"/>
        <v>05/30/2023</v>
      </c>
      <c r="S554" s="8" t="str">
        <f t="shared" si="68"/>
        <v>3000</v>
      </c>
    </row>
    <row r="555" spans="10:19">
      <c r="J555" s="62">
        <v>45076</v>
      </c>
      <c r="K555" s="63" t="s">
        <v>123</v>
      </c>
      <c r="L555" s="66">
        <v>3000</v>
      </c>
      <c r="N555" s="8" t="b">
        <f t="shared" si="69"/>
        <v>0</v>
      </c>
      <c r="O555" s="8" t="str">
        <f t="shared" si="65"/>
        <v>PAYMENT</v>
      </c>
      <c r="P555" s="8" t="str">
        <f t="shared" si="64"/>
        <v>CREDIT</v>
      </c>
      <c r="Q555" s="8" t="str">
        <f t="shared" si="66"/>
        <v>Customer 13</v>
      </c>
      <c r="R555" s="8" t="str">
        <f t="shared" si="67"/>
        <v>05/30/2023</v>
      </c>
      <c r="S555" s="8" t="str">
        <f t="shared" si="68"/>
        <v>3000</v>
      </c>
    </row>
    <row r="556" spans="10:19">
      <c r="J556" s="20">
        <v>45077</v>
      </c>
      <c r="K556" s="21" t="s">
        <v>42</v>
      </c>
      <c r="L556" s="41">
        <v>3000</v>
      </c>
      <c r="N556" s="8" t="b">
        <f t="shared" si="69"/>
        <v>0</v>
      </c>
      <c r="O556" s="8" t="str">
        <f t="shared" si="65"/>
        <v>PAYMENT</v>
      </c>
      <c r="P556" s="8" t="str">
        <f t="shared" si="64"/>
        <v>CREDIT</v>
      </c>
      <c r="Q556" s="8" t="str">
        <f t="shared" si="66"/>
        <v>Customer 8</v>
      </c>
      <c r="R556" s="8" t="str">
        <f t="shared" si="67"/>
        <v>05/31/2023</v>
      </c>
      <c r="S556" s="8" t="str">
        <f t="shared" si="68"/>
        <v>3000</v>
      </c>
    </row>
    <row r="557" spans="10:19">
      <c r="J557" s="62">
        <v>45077</v>
      </c>
      <c r="K557" s="68" t="s">
        <v>108</v>
      </c>
      <c r="L557" s="66">
        <v>3000</v>
      </c>
      <c r="N557" s="8" t="b">
        <f t="shared" si="69"/>
        <v>0</v>
      </c>
      <c r="O557" s="8" t="str">
        <f t="shared" si="65"/>
        <v>PAYMENT</v>
      </c>
      <c r="P557" s="8" t="str">
        <f t="shared" si="64"/>
        <v>CREDIT</v>
      </c>
      <c r="Q557" s="8" t="str">
        <f t="shared" si="66"/>
        <v>Customer 11</v>
      </c>
      <c r="R557" s="8" t="str">
        <f t="shared" si="67"/>
        <v>05/31/2023</v>
      </c>
      <c r="S557" s="8" t="str">
        <f t="shared" si="68"/>
        <v>3000</v>
      </c>
    </row>
    <row r="558" spans="10:19">
      <c r="J558" s="20">
        <v>45077</v>
      </c>
      <c r="K558" s="21" t="s">
        <v>12</v>
      </c>
      <c r="L558" s="41">
        <v>3000</v>
      </c>
      <c r="N558" s="8" t="b">
        <f t="shared" si="69"/>
        <v>0</v>
      </c>
      <c r="O558" s="8" t="str">
        <f t="shared" si="65"/>
        <v>PAYMENT</v>
      </c>
      <c r="P558" s="8" t="str">
        <f t="shared" si="64"/>
        <v>CREDIT</v>
      </c>
      <c r="Q558" s="8" t="str">
        <f t="shared" si="66"/>
        <v>Customer 4</v>
      </c>
      <c r="R558" s="8" t="str">
        <f t="shared" si="67"/>
        <v>05/31/2023</v>
      </c>
      <c r="S558" s="8" t="str">
        <f t="shared" si="68"/>
        <v>3000</v>
      </c>
    </row>
    <row r="559" spans="10:19">
      <c r="J559" s="20">
        <v>45078</v>
      </c>
      <c r="K559" s="21" t="s">
        <v>116</v>
      </c>
      <c r="L559" s="61">
        <v>3000</v>
      </c>
      <c r="N559" s="8" t="b">
        <f t="shared" si="69"/>
        <v>0</v>
      </c>
      <c r="O559" s="8" t="str">
        <f t="shared" si="65"/>
        <v>PAYMENT</v>
      </c>
      <c r="P559" s="8" t="str">
        <f t="shared" si="64"/>
        <v>CREDIT</v>
      </c>
      <c r="Q559" s="8" t="str">
        <f t="shared" si="66"/>
        <v>Customer 12</v>
      </c>
      <c r="R559" s="8" t="str">
        <f t="shared" si="67"/>
        <v>06/01/2023</v>
      </c>
      <c r="S559" s="8" t="str">
        <f t="shared" si="68"/>
        <v>3000</v>
      </c>
    </row>
    <row r="560" spans="10:19">
      <c r="J560" s="23">
        <v>45079</v>
      </c>
      <c r="K560" s="24" t="s">
        <v>9</v>
      </c>
      <c r="L560" s="69">
        <v>3000</v>
      </c>
      <c r="N560" s="8" t="b">
        <f t="shared" si="69"/>
        <v>0</v>
      </c>
      <c r="O560" s="8" t="str">
        <f t="shared" si="65"/>
        <v>PAYMENT</v>
      </c>
      <c r="P560" s="8" t="str">
        <f t="shared" si="64"/>
        <v>CREDIT</v>
      </c>
      <c r="Q560" s="8" t="str">
        <f t="shared" si="66"/>
        <v>Customer 2</v>
      </c>
      <c r="R560" s="8" t="str">
        <f t="shared" si="67"/>
        <v>06/02/2023</v>
      </c>
      <c r="S560" s="8" t="str">
        <f t="shared" si="68"/>
        <v>3000</v>
      </c>
    </row>
    <row r="561" spans="10:19">
      <c r="J561" s="20">
        <v>45079</v>
      </c>
      <c r="K561" s="20" t="s">
        <v>18</v>
      </c>
      <c r="L561" s="61">
        <v>3000</v>
      </c>
      <c r="N561" s="8" t="b">
        <f t="shared" si="69"/>
        <v>0</v>
      </c>
      <c r="O561" s="8" t="str">
        <f t="shared" si="65"/>
        <v>PAYMENT</v>
      </c>
      <c r="P561" s="8" t="str">
        <f t="shared" si="64"/>
        <v>CREDIT</v>
      </c>
      <c r="Q561" s="8" t="str">
        <f t="shared" si="66"/>
        <v>Customer 1</v>
      </c>
      <c r="R561" s="8" t="str">
        <f t="shared" si="67"/>
        <v>06/02/2023</v>
      </c>
      <c r="S561" s="8" t="str">
        <f t="shared" si="68"/>
        <v>3000</v>
      </c>
    </row>
    <row r="562" spans="10:19">
      <c r="J562" s="23">
        <v>45079</v>
      </c>
      <c r="K562" s="24" t="s">
        <v>11</v>
      </c>
      <c r="L562" s="69">
        <v>3000</v>
      </c>
      <c r="N562" s="8" t="b">
        <f t="shared" si="69"/>
        <v>0</v>
      </c>
      <c r="O562" s="8" t="str">
        <f t="shared" si="65"/>
        <v>PAYMENT</v>
      </c>
      <c r="P562" s="8" t="str">
        <f t="shared" ref="P562:P625" si="70">IF(L562&gt;0,"CREDIT","DEBIT")</f>
        <v>CREDIT</v>
      </c>
      <c r="Q562" s="8" t="str">
        <f t="shared" si="66"/>
        <v>Customer 3</v>
      </c>
      <c r="R562" s="8" t="str">
        <f t="shared" si="67"/>
        <v>06/02/2023</v>
      </c>
      <c r="S562" s="8" t="str">
        <f t="shared" si="68"/>
        <v>3000</v>
      </c>
    </row>
    <row r="563" spans="10:19">
      <c r="J563" s="20">
        <v>45079</v>
      </c>
      <c r="K563" s="20" t="s">
        <v>45</v>
      </c>
      <c r="L563" s="61">
        <v>3000</v>
      </c>
      <c r="N563" s="8" t="b">
        <f t="shared" si="69"/>
        <v>0</v>
      </c>
      <c r="O563" s="8" t="str">
        <f t="shared" ref="O563:O626" si="71">IF(L563&gt;0,"PAYMENT",IF(ISNUMBER(SEARCH("withdraw", K563)), "WITHDRAW", "LOAN"))</f>
        <v>PAYMENT</v>
      </c>
      <c r="P563" s="8" t="str">
        <f t="shared" si="70"/>
        <v>CREDIT</v>
      </c>
      <c r="Q563" s="8" t="str">
        <f t="shared" ref="Q563:Q626" si="72">IF(O563="PAYMENT",TRIM(SUBSTITUTE(K563, "Receive", "")),IF(O563="LOAN",TRIM(LEFT(K563, FIND("Renew", K563 &amp; "Renew") - 1)),""))</f>
        <v>Customer 10</v>
      </c>
      <c r="R563" s="8" t="str">
        <f t="shared" si="67"/>
        <v>06/02/2023</v>
      </c>
      <c r="S563" s="8" t="str">
        <f t="shared" si="68"/>
        <v>3000</v>
      </c>
    </row>
    <row r="564" spans="10:19">
      <c r="J564" s="23">
        <v>45081</v>
      </c>
      <c r="K564" s="24" t="s">
        <v>143</v>
      </c>
      <c r="L564" s="69">
        <v>3000</v>
      </c>
      <c r="N564" s="8" t="b">
        <f t="shared" si="69"/>
        <v>0</v>
      </c>
      <c r="O564" s="8" t="str">
        <f t="shared" si="71"/>
        <v>PAYMENT</v>
      </c>
      <c r="P564" s="8" t="str">
        <f t="shared" si="70"/>
        <v>CREDIT</v>
      </c>
      <c r="Q564" s="8" t="str">
        <f t="shared" si="72"/>
        <v>Customer 17</v>
      </c>
      <c r="R564" s="8" t="str">
        <f t="shared" si="67"/>
        <v>06/04/2023</v>
      </c>
      <c r="S564" s="8" t="str">
        <f t="shared" si="68"/>
        <v>3000</v>
      </c>
    </row>
    <row r="565" spans="10:19">
      <c r="J565" s="20">
        <v>45081</v>
      </c>
      <c r="K565" s="21" t="s">
        <v>44</v>
      </c>
      <c r="L565" s="61">
        <v>3000</v>
      </c>
      <c r="N565" s="8" t="b">
        <f t="shared" si="69"/>
        <v>0</v>
      </c>
      <c r="O565" s="8" t="str">
        <f t="shared" si="71"/>
        <v>PAYMENT</v>
      </c>
      <c r="P565" s="8" t="str">
        <f t="shared" si="70"/>
        <v>CREDIT</v>
      </c>
      <c r="Q565" s="8" t="str">
        <f t="shared" si="72"/>
        <v>Customer 9</v>
      </c>
      <c r="R565" s="8" t="str">
        <f t="shared" si="67"/>
        <v>06/04/2023</v>
      </c>
      <c r="S565" s="8" t="str">
        <f t="shared" si="68"/>
        <v>3000</v>
      </c>
    </row>
    <row r="566" spans="10:19">
      <c r="J566" s="23">
        <v>45082</v>
      </c>
      <c r="K566" s="24" t="s">
        <v>37</v>
      </c>
      <c r="L566" s="69">
        <v>3000</v>
      </c>
      <c r="N566" s="8" t="b">
        <f t="shared" si="69"/>
        <v>0</v>
      </c>
      <c r="O566" s="8" t="str">
        <f t="shared" si="71"/>
        <v>PAYMENT</v>
      </c>
      <c r="P566" s="8" t="str">
        <f t="shared" si="70"/>
        <v>CREDIT</v>
      </c>
      <c r="Q566" s="8" t="str">
        <f t="shared" si="72"/>
        <v>Customer 7</v>
      </c>
      <c r="R566" s="8" t="str">
        <f t="shared" si="67"/>
        <v>06/05/2023</v>
      </c>
      <c r="S566" s="8" t="str">
        <f t="shared" si="68"/>
        <v>3000</v>
      </c>
    </row>
    <row r="567" spans="10:19">
      <c r="J567" s="20">
        <v>45082</v>
      </c>
      <c r="K567" s="21" t="s">
        <v>10</v>
      </c>
      <c r="L567" s="61">
        <v>3000</v>
      </c>
      <c r="N567" s="8" t="b">
        <f t="shared" si="69"/>
        <v>0</v>
      </c>
      <c r="O567" s="8" t="str">
        <f t="shared" si="71"/>
        <v>PAYMENT</v>
      </c>
      <c r="P567" s="8" t="str">
        <f t="shared" si="70"/>
        <v>CREDIT</v>
      </c>
      <c r="Q567" s="8" t="str">
        <f t="shared" si="72"/>
        <v>Customer 5</v>
      </c>
      <c r="R567" s="8" t="str">
        <f t="shared" si="67"/>
        <v>06/05/2023</v>
      </c>
      <c r="S567" s="8" t="str">
        <f t="shared" si="68"/>
        <v>3000</v>
      </c>
    </row>
    <row r="568" spans="10:19">
      <c r="J568" s="23">
        <v>45083</v>
      </c>
      <c r="K568" s="24" t="s">
        <v>130</v>
      </c>
      <c r="L568" s="69">
        <v>3000</v>
      </c>
      <c r="N568" s="8" t="b">
        <f t="shared" si="69"/>
        <v>0</v>
      </c>
      <c r="O568" s="8" t="str">
        <f t="shared" si="71"/>
        <v>PAYMENT</v>
      </c>
      <c r="P568" s="8" t="str">
        <f t="shared" si="70"/>
        <v>CREDIT</v>
      </c>
      <c r="Q568" s="8" t="str">
        <f t="shared" si="72"/>
        <v>Customer 14</v>
      </c>
      <c r="R568" s="8" t="str">
        <f t="shared" si="67"/>
        <v>06/06/2023</v>
      </c>
      <c r="S568" s="8" t="str">
        <f t="shared" si="68"/>
        <v>3000</v>
      </c>
    </row>
    <row r="569" spans="10:19">
      <c r="J569" s="20">
        <v>45083</v>
      </c>
      <c r="K569" s="20" t="s">
        <v>123</v>
      </c>
      <c r="L569" s="61">
        <v>3000</v>
      </c>
      <c r="N569" s="8" t="b">
        <f t="shared" si="69"/>
        <v>0</v>
      </c>
      <c r="O569" s="8" t="str">
        <f t="shared" si="71"/>
        <v>PAYMENT</v>
      </c>
      <c r="P569" s="8" t="str">
        <f t="shared" si="70"/>
        <v>CREDIT</v>
      </c>
      <c r="Q569" s="8" t="str">
        <f t="shared" si="72"/>
        <v>Customer 13</v>
      </c>
      <c r="R569" s="8" t="str">
        <f t="shared" si="67"/>
        <v>06/06/2023</v>
      </c>
      <c r="S569" s="8" t="str">
        <f t="shared" si="68"/>
        <v>3000</v>
      </c>
    </row>
    <row r="570" spans="10:19">
      <c r="J570" s="23">
        <v>45084</v>
      </c>
      <c r="K570" s="23" t="s">
        <v>42</v>
      </c>
      <c r="L570" s="69">
        <v>3000</v>
      </c>
      <c r="N570" s="8" t="b">
        <f t="shared" si="69"/>
        <v>0</v>
      </c>
      <c r="O570" s="8" t="str">
        <f t="shared" si="71"/>
        <v>PAYMENT</v>
      </c>
      <c r="P570" s="8" t="str">
        <f t="shared" si="70"/>
        <v>CREDIT</v>
      </c>
      <c r="Q570" s="8" t="str">
        <f t="shared" si="72"/>
        <v>Customer 8</v>
      </c>
      <c r="R570" s="8" t="str">
        <f t="shared" si="67"/>
        <v>06/07/2023</v>
      </c>
      <c r="S570" s="8" t="str">
        <f t="shared" si="68"/>
        <v>3000</v>
      </c>
    </row>
    <row r="571" spans="10:19">
      <c r="J571" s="20">
        <v>45084</v>
      </c>
      <c r="K571" s="21" t="s">
        <v>108</v>
      </c>
      <c r="L571" s="61">
        <v>3000</v>
      </c>
      <c r="N571" s="8" t="b">
        <f t="shared" si="69"/>
        <v>0</v>
      </c>
      <c r="O571" s="8" t="str">
        <f t="shared" si="71"/>
        <v>PAYMENT</v>
      </c>
      <c r="P571" s="8" t="str">
        <f t="shared" si="70"/>
        <v>CREDIT</v>
      </c>
      <c r="Q571" s="8" t="str">
        <f t="shared" si="72"/>
        <v>Customer 11</v>
      </c>
      <c r="R571" s="8" t="str">
        <f t="shared" si="67"/>
        <v>06/07/2023</v>
      </c>
      <c r="S571" s="8" t="str">
        <f t="shared" si="68"/>
        <v>3000</v>
      </c>
    </row>
    <row r="572" spans="10:19">
      <c r="J572" s="23">
        <v>45084</v>
      </c>
      <c r="K572" s="24" t="s">
        <v>12</v>
      </c>
      <c r="L572" s="69">
        <v>3000</v>
      </c>
      <c r="N572" s="8" t="b">
        <f t="shared" si="69"/>
        <v>0</v>
      </c>
      <c r="O572" s="8" t="str">
        <f t="shared" si="71"/>
        <v>PAYMENT</v>
      </c>
      <c r="P572" s="8" t="str">
        <f t="shared" si="70"/>
        <v>CREDIT</v>
      </c>
      <c r="Q572" s="8" t="str">
        <f t="shared" si="72"/>
        <v>Customer 4</v>
      </c>
      <c r="R572" s="8" t="str">
        <f t="shared" si="67"/>
        <v>06/07/2023</v>
      </c>
      <c r="S572" s="8" t="str">
        <f t="shared" si="68"/>
        <v>3000</v>
      </c>
    </row>
    <row r="573" spans="10:19">
      <c r="J573" s="20">
        <v>45084</v>
      </c>
      <c r="K573" s="21" t="s">
        <v>143</v>
      </c>
      <c r="L573" s="61">
        <v>6000</v>
      </c>
      <c r="N573" s="8" t="b">
        <f t="shared" si="69"/>
        <v>0</v>
      </c>
      <c r="O573" s="8" t="str">
        <f t="shared" si="71"/>
        <v>PAYMENT</v>
      </c>
      <c r="P573" s="8" t="str">
        <f t="shared" si="70"/>
        <v>CREDIT</v>
      </c>
      <c r="Q573" s="8" t="str">
        <f t="shared" si="72"/>
        <v>Customer 17</v>
      </c>
      <c r="R573" s="8" t="str">
        <f t="shared" si="67"/>
        <v>06/07/2023</v>
      </c>
      <c r="S573" s="8" t="str">
        <f t="shared" si="68"/>
        <v>6000</v>
      </c>
    </row>
    <row r="574" spans="10:19">
      <c r="J574" s="23">
        <v>45084</v>
      </c>
      <c r="K574" s="24" t="s">
        <v>146</v>
      </c>
      <c r="L574" s="69">
        <v>-20000</v>
      </c>
      <c r="N574" s="8" t="b">
        <f t="shared" si="69"/>
        <v>0</v>
      </c>
      <c r="O574" s="8" t="str">
        <f t="shared" si="71"/>
        <v>LOAN</v>
      </c>
      <c r="P574" s="8" t="str">
        <f t="shared" si="70"/>
        <v>DEBIT</v>
      </c>
      <c r="Q574" s="8" t="str">
        <f t="shared" si="72"/>
        <v>Customer 17</v>
      </c>
      <c r="R574" s="8" t="str">
        <f t="shared" si="67"/>
        <v>06/07/2023</v>
      </c>
      <c r="S574" s="8" t="str">
        <f t="shared" si="68"/>
        <v>20000</v>
      </c>
    </row>
    <row r="575" spans="10:19">
      <c r="J575" s="20">
        <v>45085</v>
      </c>
      <c r="K575" s="21" t="s">
        <v>116</v>
      </c>
      <c r="L575" s="61">
        <v>3000</v>
      </c>
      <c r="N575" s="8" t="b">
        <f t="shared" si="69"/>
        <v>0</v>
      </c>
      <c r="O575" s="8" t="str">
        <f t="shared" si="71"/>
        <v>PAYMENT</v>
      </c>
      <c r="P575" s="8" t="str">
        <f t="shared" si="70"/>
        <v>CREDIT</v>
      </c>
      <c r="Q575" s="8" t="str">
        <f t="shared" si="72"/>
        <v>Customer 12</v>
      </c>
      <c r="R575" s="8" t="str">
        <f t="shared" si="67"/>
        <v>06/08/2023</v>
      </c>
      <c r="S575" s="8" t="str">
        <f t="shared" si="68"/>
        <v>3000</v>
      </c>
    </row>
    <row r="576" spans="10:19">
      <c r="J576" s="23">
        <v>45085</v>
      </c>
      <c r="K576" s="24" t="s">
        <v>123</v>
      </c>
      <c r="L576" s="25">
        <v>6000</v>
      </c>
      <c r="N576" s="8" t="b">
        <f t="shared" si="69"/>
        <v>0</v>
      </c>
      <c r="O576" s="8" t="str">
        <f t="shared" si="71"/>
        <v>PAYMENT</v>
      </c>
      <c r="P576" s="8" t="str">
        <f t="shared" si="70"/>
        <v>CREDIT</v>
      </c>
      <c r="Q576" s="8" t="str">
        <f t="shared" si="72"/>
        <v>Customer 13</v>
      </c>
      <c r="R576" s="8" t="str">
        <f t="shared" si="67"/>
        <v>06/08/2023</v>
      </c>
      <c r="S576" s="8" t="str">
        <f t="shared" si="68"/>
        <v>6000</v>
      </c>
    </row>
    <row r="577" spans="10:19">
      <c r="J577" s="20">
        <v>45085</v>
      </c>
      <c r="K577" s="21" t="s">
        <v>126</v>
      </c>
      <c r="L577" s="61">
        <v>-20000</v>
      </c>
      <c r="N577" s="8" t="b">
        <f t="shared" si="69"/>
        <v>0</v>
      </c>
      <c r="O577" s="8" t="str">
        <f t="shared" si="71"/>
        <v>LOAN</v>
      </c>
      <c r="P577" s="8" t="str">
        <f t="shared" si="70"/>
        <v>DEBIT</v>
      </c>
      <c r="Q577" s="8" t="str">
        <f t="shared" si="72"/>
        <v>Customer 13</v>
      </c>
      <c r="R577" s="8" t="str">
        <f t="shared" si="67"/>
        <v>06/08/2023</v>
      </c>
      <c r="S577" s="8" t="str">
        <f t="shared" si="68"/>
        <v>20000</v>
      </c>
    </row>
    <row r="578" spans="10:19">
      <c r="J578" s="23">
        <v>45086</v>
      </c>
      <c r="K578" s="24" t="s">
        <v>9</v>
      </c>
      <c r="L578" s="69">
        <v>3000</v>
      </c>
      <c r="N578" s="8" t="b">
        <f t="shared" si="69"/>
        <v>0</v>
      </c>
      <c r="O578" s="8" t="str">
        <f t="shared" si="71"/>
        <v>PAYMENT</v>
      </c>
      <c r="P578" s="8" t="str">
        <f t="shared" si="70"/>
        <v>CREDIT</v>
      </c>
      <c r="Q578" s="8" t="str">
        <f t="shared" si="72"/>
        <v>Customer 2</v>
      </c>
      <c r="R578" s="8" t="str">
        <f t="shared" si="67"/>
        <v>06/09/2023</v>
      </c>
      <c r="S578" s="8" t="str">
        <f t="shared" si="68"/>
        <v>3000</v>
      </c>
    </row>
    <row r="579" spans="10:19">
      <c r="J579" s="20">
        <v>45086</v>
      </c>
      <c r="K579" s="21" t="s">
        <v>18</v>
      </c>
      <c r="L579" s="61">
        <v>3000</v>
      </c>
      <c r="N579" s="8" t="b">
        <f t="shared" si="69"/>
        <v>0</v>
      </c>
      <c r="O579" s="8" t="str">
        <f t="shared" si="71"/>
        <v>PAYMENT</v>
      </c>
      <c r="P579" s="8" t="str">
        <f t="shared" si="70"/>
        <v>CREDIT</v>
      </c>
      <c r="Q579" s="8" t="str">
        <f t="shared" si="72"/>
        <v>Customer 1</v>
      </c>
      <c r="R579" s="8" t="str">
        <f t="shared" ref="R579:R642" si="73">TEXT(J579, "mm/dd/yyyy")</f>
        <v>06/09/2023</v>
      </c>
      <c r="S579" s="8" t="str">
        <f t="shared" ref="S579:S642" si="74">TEXT(ABS(L579), "0")</f>
        <v>3000</v>
      </c>
    </row>
    <row r="580" spans="10:19">
      <c r="J580" s="23">
        <v>45086</v>
      </c>
      <c r="K580" s="24" t="s">
        <v>11</v>
      </c>
      <c r="L580" s="69">
        <v>3000</v>
      </c>
      <c r="N580" s="8" t="b">
        <f t="shared" ref="N580:N643" si="75">LEFT(K580,6)="invest"</f>
        <v>0</v>
      </c>
      <c r="O580" s="8" t="str">
        <f t="shared" si="71"/>
        <v>PAYMENT</v>
      </c>
      <c r="P580" s="8" t="str">
        <f t="shared" si="70"/>
        <v>CREDIT</v>
      </c>
      <c r="Q580" s="8" t="str">
        <f t="shared" si="72"/>
        <v>Customer 3</v>
      </c>
      <c r="R580" s="8" t="str">
        <f t="shared" si="73"/>
        <v>06/09/2023</v>
      </c>
      <c r="S580" s="8" t="str">
        <f t="shared" si="74"/>
        <v>3000</v>
      </c>
    </row>
    <row r="581" spans="10:19">
      <c r="J581" s="20">
        <v>45086</v>
      </c>
      <c r="K581" s="21" t="s">
        <v>45</v>
      </c>
      <c r="L581" s="61">
        <v>3000</v>
      </c>
      <c r="N581" s="8" t="b">
        <f t="shared" si="75"/>
        <v>0</v>
      </c>
      <c r="O581" s="8" t="str">
        <f t="shared" si="71"/>
        <v>PAYMENT</v>
      </c>
      <c r="P581" s="8" t="str">
        <f t="shared" si="70"/>
        <v>CREDIT</v>
      </c>
      <c r="Q581" s="8" t="str">
        <f t="shared" si="72"/>
        <v>Customer 10</v>
      </c>
      <c r="R581" s="8" t="str">
        <f t="shared" si="73"/>
        <v>06/09/2023</v>
      </c>
      <c r="S581" s="8" t="str">
        <f t="shared" si="74"/>
        <v>3000</v>
      </c>
    </row>
    <row r="582" spans="10:19">
      <c r="J582" s="23">
        <v>45087</v>
      </c>
      <c r="K582" s="24" t="s">
        <v>9</v>
      </c>
      <c r="L582" s="69">
        <v>6000</v>
      </c>
      <c r="N582" s="8" t="b">
        <f t="shared" si="75"/>
        <v>0</v>
      </c>
      <c r="O582" s="8" t="str">
        <f t="shared" si="71"/>
        <v>PAYMENT</v>
      </c>
      <c r="P582" s="8" t="str">
        <f t="shared" si="70"/>
        <v>CREDIT</v>
      </c>
      <c r="Q582" s="8" t="str">
        <f t="shared" si="72"/>
        <v>Customer 2</v>
      </c>
      <c r="R582" s="8" t="str">
        <f t="shared" si="73"/>
        <v>06/10/2023</v>
      </c>
      <c r="S582" s="8" t="str">
        <f t="shared" si="74"/>
        <v>6000</v>
      </c>
    </row>
    <row r="583" spans="10:19">
      <c r="J583" s="20">
        <v>45087</v>
      </c>
      <c r="K583" s="21" t="s">
        <v>59</v>
      </c>
      <c r="L583" s="61">
        <v>-20000</v>
      </c>
      <c r="N583" s="8" t="b">
        <f t="shared" si="75"/>
        <v>0</v>
      </c>
      <c r="O583" s="8" t="str">
        <f t="shared" si="71"/>
        <v>LOAN</v>
      </c>
      <c r="P583" s="8" t="str">
        <f t="shared" si="70"/>
        <v>DEBIT</v>
      </c>
      <c r="Q583" s="8" t="str">
        <f t="shared" si="72"/>
        <v>Customer 2</v>
      </c>
      <c r="R583" s="8" t="str">
        <f t="shared" si="73"/>
        <v>06/10/2023</v>
      </c>
      <c r="S583" s="8" t="str">
        <f t="shared" si="74"/>
        <v>20000</v>
      </c>
    </row>
    <row r="584" spans="10:19">
      <c r="J584" s="23">
        <v>45088</v>
      </c>
      <c r="K584" s="24" t="s">
        <v>44</v>
      </c>
      <c r="L584" s="69">
        <v>3000</v>
      </c>
      <c r="N584" s="8" t="b">
        <f t="shared" si="75"/>
        <v>0</v>
      </c>
      <c r="O584" s="8" t="str">
        <f t="shared" si="71"/>
        <v>PAYMENT</v>
      </c>
      <c r="P584" s="8" t="str">
        <f t="shared" si="70"/>
        <v>CREDIT</v>
      </c>
      <c r="Q584" s="8" t="str">
        <f t="shared" si="72"/>
        <v>Customer 9</v>
      </c>
      <c r="R584" s="8" t="str">
        <f t="shared" si="73"/>
        <v>06/11/2023</v>
      </c>
      <c r="S584" s="8" t="str">
        <f t="shared" si="74"/>
        <v>3000</v>
      </c>
    </row>
    <row r="585" spans="10:19">
      <c r="J585" s="20">
        <v>45089</v>
      </c>
      <c r="K585" s="21" t="s">
        <v>37</v>
      </c>
      <c r="L585" s="61">
        <v>3000</v>
      </c>
      <c r="N585" s="8" t="b">
        <f t="shared" si="75"/>
        <v>0</v>
      </c>
      <c r="O585" s="8" t="str">
        <f t="shared" si="71"/>
        <v>PAYMENT</v>
      </c>
      <c r="P585" s="8" t="str">
        <f t="shared" si="70"/>
        <v>CREDIT</v>
      </c>
      <c r="Q585" s="8" t="str">
        <f t="shared" si="72"/>
        <v>Customer 7</v>
      </c>
      <c r="R585" s="8" t="str">
        <f t="shared" si="73"/>
        <v>06/12/2023</v>
      </c>
      <c r="S585" s="8" t="str">
        <f t="shared" si="74"/>
        <v>3000</v>
      </c>
    </row>
    <row r="586" spans="10:19">
      <c r="J586" s="23">
        <v>45089</v>
      </c>
      <c r="K586" s="24" t="s">
        <v>10</v>
      </c>
      <c r="L586" s="69">
        <v>3000</v>
      </c>
      <c r="N586" s="8" t="b">
        <f t="shared" si="75"/>
        <v>0</v>
      </c>
      <c r="O586" s="8" t="str">
        <f t="shared" si="71"/>
        <v>PAYMENT</v>
      </c>
      <c r="P586" s="8" t="str">
        <f t="shared" si="70"/>
        <v>CREDIT</v>
      </c>
      <c r="Q586" s="8" t="str">
        <f t="shared" si="72"/>
        <v>Customer 5</v>
      </c>
      <c r="R586" s="8" t="str">
        <f t="shared" si="73"/>
        <v>06/12/2023</v>
      </c>
      <c r="S586" s="8" t="str">
        <f t="shared" si="74"/>
        <v>3000</v>
      </c>
    </row>
    <row r="587" spans="10:19">
      <c r="J587" s="20">
        <v>45090</v>
      </c>
      <c r="K587" s="21" t="s">
        <v>130</v>
      </c>
      <c r="L587" s="61">
        <v>3000</v>
      </c>
      <c r="N587" s="8" t="b">
        <f t="shared" si="75"/>
        <v>0</v>
      </c>
      <c r="O587" s="8" t="str">
        <f t="shared" si="71"/>
        <v>PAYMENT</v>
      </c>
      <c r="P587" s="8" t="str">
        <f t="shared" si="70"/>
        <v>CREDIT</v>
      </c>
      <c r="Q587" s="8" t="str">
        <f t="shared" si="72"/>
        <v>Customer 14</v>
      </c>
      <c r="R587" s="8" t="str">
        <f t="shared" si="73"/>
        <v>06/13/2023</v>
      </c>
      <c r="S587" s="8" t="str">
        <f t="shared" si="74"/>
        <v>3000</v>
      </c>
    </row>
    <row r="588" spans="10:19">
      <c r="J588" s="23">
        <v>45091</v>
      </c>
      <c r="K588" s="23" t="s">
        <v>42</v>
      </c>
      <c r="L588" s="69">
        <v>3000</v>
      </c>
      <c r="N588" s="8" t="b">
        <f t="shared" si="75"/>
        <v>0</v>
      </c>
      <c r="O588" s="8" t="str">
        <f t="shared" si="71"/>
        <v>PAYMENT</v>
      </c>
      <c r="P588" s="8" t="str">
        <f t="shared" si="70"/>
        <v>CREDIT</v>
      </c>
      <c r="Q588" s="8" t="str">
        <f t="shared" si="72"/>
        <v>Customer 8</v>
      </c>
      <c r="R588" s="8" t="str">
        <f t="shared" si="73"/>
        <v>06/14/2023</v>
      </c>
      <c r="S588" s="8" t="str">
        <f t="shared" si="74"/>
        <v>3000</v>
      </c>
    </row>
    <row r="589" spans="10:19">
      <c r="J589" s="20">
        <v>45091</v>
      </c>
      <c r="K589" s="21" t="s">
        <v>108</v>
      </c>
      <c r="L589" s="61">
        <v>3000</v>
      </c>
      <c r="N589" s="8" t="b">
        <f t="shared" si="75"/>
        <v>0</v>
      </c>
      <c r="O589" s="8" t="str">
        <f t="shared" si="71"/>
        <v>PAYMENT</v>
      </c>
      <c r="P589" s="8" t="str">
        <f t="shared" si="70"/>
        <v>CREDIT</v>
      </c>
      <c r="Q589" s="8" t="str">
        <f t="shared" si="72"/>
        <v>Customer 11</v>
      </c>
      <c r="R589" s="8" t="str">
        <f t="shared" si="73"/>
        <v>06/14/2023</v>
      </c>
      <c r="S589" s="8" t="str">
        <f t="shared" si="74"/>
        <v>3000</v>
      </c>
    </row>
    <row r="590" spans="10:19">
      <c r="J590" s="23">
        <v>45091</v>
      </c>
      <c r="K590" s="24" t="s">
        <v>12</v>
      </c>
      <c r="L590" s="69">
        <v>3000</v>
      </c>
      <c r="N590" s="8" t="b">
        <f t="shared" si="75"/>
        <v>0</v>
      </c>
      <c r="O590" s="8" t="str">
        <f t="shared" si="71"/>
        <v>PAYMENT</v>
      </c>
      <c r="P590" s="8" t="str">
        <f t="shared" si="70"/>
        <v>CREDIT</v>
      </c>
      <c r="Q590" s="8" t="str">
        <f t="shared" si="72"/>
        <v>Customer 4</v>
      </c>
      <c r="R590" s="8" t="str">
        <f t="shared" si="73"/>
        <v>06/14/2023</v>
      </c>
      <c r="S590" s="8" t="str">
        <f t="shared" si="74"/>
        <v>3000</v>
      </c>
    </row>
    <row r="591" spans="10:19">
      <c r="J591" s="20">
        <v>45091</v>
      </c>
      <c r="K591" s="21" t="s">
        <v>130</v>
      </c>
      <c r="L591" s="61">
        <v>6000</v>
      </c>
      <c r="N591" s="8" t="b">
        <f t="shared" si="75"/>
        <v>0</v>
      </c>
      <c r="O591" s="8" t="str">
        <f t="shared" si="71"/>
        <v>PAYMENT</v>
      </c>
      <c r="P591" s="8" t="str">
        <f t="shared" si="70"/>
        <v>CREDIT</v>
      </c>
      <c r="Q591" s="8" t="str">
        <f t="shared" si="72"/>
        <v>Customer 14</v>
      </c>
      <c r="R591" s="8" t="str">
        <f t="shared" si="73"/>
        <v>06/14/2023</v>
      </c>
      <c r="S591" s="8" t="str">
        <f t="shared" si="74"/>
        <v>6000</v>
      </c>
    </row>
    <row r="592" spans="10:19">
      <c r="J592" s="23">
        <v>45091</v>
      </c>
      <c r="K592" s="24" t="s">
        <v>133</v>
      </c>
      <c r="L592" s="69">
        <v>-20000</v>
      </c>
      <c r="N592" s="8" t="b">
        <f t="shared" si="75"/>
        <v>0</v>
      </c>
      <c r="O592" s="8" t="str">
        <f t="shared" si="71"/>
        <v>LOAN</v>
      </c>
      <c r="P592" s="8" t="str">
        <f t="shared" si="70"/>
        <v>DEBIT</v>
      </c>
      <c r="Q592" s="8" t="str">
        <f t="shared" si="72"/>
        <v>Customer 14</v>
      </c>
      <c r="R592" s="8" t="str">
        <f t="shared" si="73"/>
        <v>06/14/2023</v>
      </c>
      <c r="S592" s="8" t="str">
        <f t="shared" si="74"/>
        <v>20000</v>
      </c>
    </row>
    <row r="593" spans="10:19">
      <c r="J593" s="20">
        <v>45092</v>
      </c>
      <c r="K593" s="21" t="s">
        <v>116</v>
      </c>
      <c r="L593" s="61">
        <v>3000</v>
      </c>
      <c r="N593" s="8" t="b">
        <f t="shared" si="75"/>
        <v>0</v>
      </c>
      <c r="O593" s="8" t="str">
        <f t="shared" si="71"/>
        <v>PAYMENT</v>
      </c>
      <c r="P593" s="8" t="str">
        <f t="shared" si="70"/>
        <v>CREDIT</v>
      </c>
      <c r="Q593" s="8" t="str">
        <f t="shared" si="72"/>
        <v>Customer 12</v>
      </c>
      <c r="R593" s="8" t="str">
        <f t="shared" si="73"/>
        <v>06/15/2023</v>
      </c>
      <c r="S593" s="8" t="str">
        <f t="shared" si="74"/>
        <v>3000</v>
      </c>
    </row>
    <row r="594" spans="10:19">
      <c r="J594" s="23">
        <v>45092</v>
      </c>
      <c r="K594" s="24" t="s">
        <v>143</v>
      </c>
      <c r="L594" s="69">
        <v>3000</v>
      </c>
      <c r="N594" s="8" t="b">
        <f t="shared" si="75"/>
        <v>0</v>
      </c>
      <c r="O594" s="8" t="str">
        <f t="shared" si="71"/>
        <v>PAYMENT</v>
      </c>
      <c r="P594" s="8" t="str">
        <f t="shared" si="70"/>
        <v>CREDIT</v>
      </c>
      <c r="Q594" s="8" t="str">
        <f t="shared" si="72"/>
        <v>Customer 17</v>
      </c>
      <c r="R594" s="8" t="str">
        <f t="shared" si="73"/>
        <v>06/15/2023</v>
      </c>
      <c r="S594" s="8" t="str">
        <f t="shared" si="74"/>
        <v>3000</v>
      </c>
    </row>
    <row r="595" spans="10:19">
      <c r="J595" s="20">
        <v>45093</v>
      </c>
      <c r="K595" s="21" t="s">
        <v>18</v>
      </c>
      <c r="L595" s="61">
        <v>3000</v>
      </c>
      <c r="N595" s="8" t="b">
        <f t="shared" si="75"/>
        <v>0</v>
      </c>
      <c r="O595" s="8" t="str">
        <f t="shared" si="71"/>
        <v>PAYMENT</v>
      </c>
      <c r="P595" s="8" t="str">
        <f t="shared" si="70"/>
        <v>CREDIT</v>
      </c>
      <c r="Q595" s="8" t="str">
        <f t="shared" si="72"/>
        <v>Customer 1</v>
      </c>
      <c r="R595" s="8" t="str">
        <f t="shared" si="73"/>
        <v>06/16/2023</v>
      </c>
      <c r="S595" s="8" t="str">
        <f t="shared" si="74"/>
        <v>3000</v>
      </c>
    </row>
    <row r="596" spans="10:19">
      <c r="J596" s="23">
        <v>45093</v>
      </c>
      <c r="K596" s="24" t="s">
        <v>11</v>
      </c>
      <c r="L596" s="69">
        <v>3000</v>
      </c>
      <c r="N596" s="8" t="b">
        <f t="shared" si="75"/>
        <v>0</v>
      </c>
      <c r="O596" s="8" t="str">
        <f t="shared" si="71"/>
        <v>PAYMENT</v>
      </c>
      <c r="P596" s="8" t="str">
        <f t="shared" si="70"/>
        <v>CREDIT</v>
      </c>
      <c r="Q596" s="8" t="str">
        <f t="shared" si="72"/>
        <v>Customer 3</v>
      </c>
      <c r="R596" s="8" t="str">
        <f t="shared" si="73"/>
        <v>06/16/2023</v>
      </c>
      <c r="S596" s="8" t="str">
        <f t="shared" si="74"/>
        <v>3000</v>
      </c>
    </row>
    <row r="597" spans="10:19">
      <c r="J597" s="20">
        <v>45093</v>
      </c>
      <c r="K597" s="21" t="s">
        <v>45</v>
      </c>
      <c r="L597" s="61">
        <v>3000</v>
      </c>
      <c r="N597" s="8" t="b">
        <f t="shared" si="75"/>
        <v>0</v>
      </c>
      <c r="O597" s="8" t="str">
        <f t="shared" si="71"/>
        <v>PAYMENT</v>
      </c>
      <c r="P597" s="8" t="str">
        <f t="shared" si="70"/>
        <v>CREDIT</v>
      </c>
      <c r="Q597" s="8" t="str">
        <f t="shared" si="72"/>
        <v>Customer 10</v>
      </c>
      <c r="R597" s="8" t="str">
        <f t="shared" si="73"/>
        <v>06/16/2023</v>
      </c>
      <c r="S597" s="8" t="str">
        <f t="shared" si="74"/>
        <v>3000</v>
      </c>
    </row>
    <row r="598" spans="10:19">
      <c r="J598" s="23">
        <v>45093</v>
      </c>
      <c r="K598" s="24" t="s">
        <v>123</v>
      </c>
      <c r="L598" s="69">
        <v>3000</v>
      </c>
      <c r="N598" s="8" t="b">
        <f t="shared" si="75"/>
        <v>0</v>
      </c>
      <c r="O598" s="8" t="str">
        <f t="shared" si="71"/>
        <v>PAYMENT</v>
      </c>
      <c r="P598" s="8" t="str">
        <f t="shared" si="70"/>
        <v>CREDIT</v>
      </c>
      <c r="Q598" s="8" t="str">
        <f t="shared" si="72"/>
        <v>Customer 13</v>
      </c>
      <c r="R598" s="8" t="str">
        <f t="shared" si="73"/>
        <v>06/16/2023</v>
      </c>
      <c r="S598" s="8" t="str">
        <f t="shared" si="74"/>
        <v>3000</v>
      </c>
    </row>
    <row r="599" spans="10:19">
      <c r="J599" s="20">
        <v>45094</v>
      </c>
      <c r="K599" s="21" t="s">
        <v>18</v>
      </c>
      <c r="L599" s="61">
        <v>6000</v>
      </c>
      <c r="N599" s="8" t="b">
        <f t="shared" si="75"/>
        <v>0</v>
      </c>
      <c r="O599" s="8" t="str">
        <f t="shared" si="71"/>
        <v>PAYMENT</v>
      </c>
      <c r="P599" s="8" t="str">
        <f t="shared" si="70"/>
        <v>CREDIT</v>
      </c>
      <c r="Q599" s="8" t="str">
        <f t="shared" si="72"/>
        <v>Customer 1</v>
      </c>
      <c r="R599" s="8" t="str">
        <f t="shared" si="73"/>
        <v>06/17/2023</v>
      </c>
      <c r="S599" s="8" t="str">
        <f t="shared" si="74"/>
        <v>6000</v>
      </c>
    </row>
    <row r="600" spans="10:19">
      <c r="J600" s="23">
        <v>45094</v>
      </c>
      <c r="K600" s="24" t="s">
        <v>11</v>
      </c>
      <c r="L600" s="69">
        <v>6000</v>
      </c>
      <c r="N600" s="8" t="b">
        <f t="shared" si="75"/>
        <v>0</v>
      </c>
      <c r="O600" s="8" t="str">
        <f t="shared" si="71"/>
        <v>PAYMENT</v>
      </c>
      <c r="P600" s="8" t="str">
        <f t="shared" si="70"/>
        <v>CREDIT</v>
      </c>
      <c r="Q600" s="8" t="str">
        <f t="shared" si="72"/>
        <v>Customer 3</v>
      </c>
      <c r="R600" s="8" t="str">
        <f t="shared" si="73"/>
        <v>06/17/2023</v>
      </c>
      <c r="S600" s="8" t="str">
        <f t="shared" si="74"/>
        <v>6000</v>
      </c>
    </row>
    <row r="601" spans="10:19">
      <c r="J601" s="20">
        <v>45094</v>
      </c>
      <c r="K601" s="21" t="s">
        <v>52</v>
      </c>
      <c r="L601" s="70">
        <v>-25000</v>
      </c>
      <c r="N601" s="8" t="b">
        <f t="shared" si="75"/>
        <v>0</v>
      </c>
      <c r="O601" s="8" t="str">
        <f t="shared" si="71"/>
        <v>LOAN</v>
      </c>
      <c r="P601" s="8" t="str">
        <f t="shared" si="70"/>
        <v>DEBIT</v>
      </c>
      <c r="Q601" s="8" t="str">
        <f t="shared" si="72"/>
        <v>Customer 1</v>
      </c>
      <c r="R601" s="8" t="str">
        <f t="shared" si="73"/>
        <v>06/17/2023</v>
      </c>
      <c r="S601" s="8" t="str">
        <f t="shared" si="74"/>
        <v>25000</v>
      </c>
    </row>
    <row r="602" spans="10:19">
      <c r="J602" s="23">
        <v>45094</v>
      </c>
      <c r="K602" s="24" t="s">
        <v>66</v>
      </c>
      <c r="L602" s="71">
        <v>-25000</v>
      </c>
      <c r="N602" s="8" t="b">
        <f t="shared" si="75"/>
        <v>0</v>
      </c>
      <c r="O602" s="8" t="str">
        <f t="shared" si="71"/>
        <v>LOAN</v>
      </c>
      <c r="P602" s="8" t="str">
        <f t="shared" si="70"/>
        <v>DEBIT</v>
      </c>
      <c r="Q602" s="8" t="str">
        <f t="shared" si="72"/>
        <v>Customer 3</v>
      </c>
      <c r="R602" s="8" t="str">
        <f t="shared" si="73"/>
        <v>06/17/2023</v>
      </c>
      <c r="S602" s="8" t="str">
        <f t="shared" si="74"/>
        <v>25000</v>
      </c>
    </row>
    <row r="603" spans="10:19">
      <c r="J603" s="20">
        <v>45095</v>
      </c>
      <c r="K603" s="21" t="s">
        <v>44</v>
      </c>
      <c r="L603" s="61">
        <v>3000</v>
      </c>
      <c r="N603" s="8" t="b">
        <f t="shared" si="75"/>
        <v>0</v>
      </c>
      <c r="O603" s="8" t="str">
        <f t="shared" si="71"/>
        <v>PAYMENT</v>
      </c>
      <c r="P603" s="8" t="str">
        <f t="shared" si="70"/>
        <v>CREDIT</v>
      </c>
      <c r="Q603" s="8" t="str">
        <f t="shared" si="72"/>
        <v>Customer 9</v>
      </c>
      <c r="R603" s="8" t="str">
        <f t="shared" si="73"/>
        <v>06/18/2023</v>
      </c>
      <c r="S603" s="8" t="str">
        <f t="shared" si="74"/>
        <v>3000</v>
      </c>
    </row>
    <row r="604" spans="10:19">
      <c r="J604" s="23">
        <v>45095</v>
      </c>
      <c r="K604" s="24" t="s">
        <v>9</v>
      </c>
      <c r="L604" s="69">
        <v>3000</v>
      </c>
      <c r="N604" s="8" t="b">
        <f t="shared" si="75"/>
        <v>0</v>
      </c>
      <c r="O604" s="8" t="str">
        <f t="shared" si="71"/>
        <v>PAYMENT</v>
      </c>
      <c r="P604" s="8" t="str">
        <f t="shared" si="70"/>
        <v>CREDIT</v>
      </c>
      <c r="Q604" s="8" t="str">
        <f t="shared" si="72"/>
        <v>Customer 2</v>
      </c>
      <c r="R604" s="8" t="str">
        <f t="shared" si="73"/>
        <v>06/18/2023</v>
      </c>
      <c r="S604" s="8" t="str">
        <f t="shared" si="74"/>
        <v>3000</v>
      </c>
    </row>
    <row r="605" spans="10:19">
      <c r="J605" s="20">
        <v>45096</v>
      </c>
      <c r="K605" s="21" t="s">
        <v>37</v>
      </c>
      <c r="L605" s="61">
        <v>3000</v>
      </c>
      <c r="N605" s="8" t="b">
        <f t="shared" si="75"/>
        <v>0</v>
      </c>
      <c r="O605" s="8" t="str">
        <f t="shared" si="71"/>
        <v>PAYMENT</v>
      </c>
      <c r="P605" s="8" t="str">
        <f t="shared" si="70"/>
        <v>CREDIT</v>
      </c>
      <c r="Q605" s="8" t="str">
        <f t="shared" si="72"/>
        <v>Customer 7</v>
      </c>
      <c r="R605" s="8" t="str">
        <f t="shared" si="73"/>
        <v>06/19/2023</v>
      </c>
      <c r="S605" s="8" t="str">
        <f t="shared" si="74"/>
        <v>3000</v>
      </c>
    </row>
    <row r="606" spans="10:19">
      <c r="J606" s="23">
        <v>45096</v>
      </c>
      <c r="K606" s="24" t="s">
        <v>10</v>
      </c>
      <c r="L606" s="69">
        <v>3000</v>
      </c>
      <c r="N606" s="8" t="b">
        <f t="shared" si="75"/>
        <v>0</v>
      </c>
      <c r="O606" s="8" t="str">
        <f t="shared" si="71"/>
        <v>PAYMENT</v>
      </c>
      <c r="P606" s="8" t="str">
        <f t="shared" si="70"/>
        <v>CREDIT</v>
      </c>
      <c r="Q606" s="8" t="str">
        <f t="shared" si="72"/>
        <v>Customer 5</v>
      </c>
      <c r="R606" s="8" t="str">
        <f t="shared" si="73"/>
        <v>06/19/2023</v>
      </c>
      <c r="S606" s="8" t="str">
        <f t="shared" si="74"/>
        <v>3000</v>
      </c>
    </row>
    <row r="607" spans="10:19">
      <c r="J607" s="20">
        <v>45097</v>
      </c>
      <c r="K607" s="21" t="s">
        <v>37</v>
      </c>
      <c r="L607" s="22">
        <v>6000</v>
      </c>
      <c r="N607" s="8" t="b">
        <f t="shared" si="75"/>
        <v>0</v>
      </c>
      <c r="O607" s="8" t="str">
        <f t="shared" si="71"/>
        <v>PAYMENT</v>
      </c>
      <c r="P607" s="8" t="str">
        <f t="shared" si="70"/>
        <v>CREDIT</v>
      </c>
      <c r="Q607" s="8" t="str">
        <f t="shared" si="72"/>
        <v>Customer 7</v>
      </c>
      <c r="R607" s="8" t="str">
        <f t="shared" si="73"/>
        <v>06/20/2023</v>
      </c>
      <c r="S607" s="8" t="str">
        <f t="shared" si="74"/>
        <v>6000</v>
      </c>
    </row>
    <row r="608" spans="10:19">
      <c r="J608" s="23">
        <v>45097</v>
      </c>
      <c r="K608" s="24" t="s">
        <v>86</v>
      </c>
      <c r="L608" s="69">
        <v>-20000</v>
      </c>
      <c r="N608" s="8" t="b">
        <f t="shared" si="75"/>
        <v>0</v>
      </c>
      <c r="O608" s="8" t="str">
        <f t="shared" si="71"/>
        <v>LOAN</v>
      </c>
      <c r="P608" s="8" t="str">
        <f t="shared" si="70"/>
        <v>DEBIT</v>
      </c>
      <c r="Q608" s="8" t="str">
        <f t="shared" si="72"/>
        <v>Customer 7</v>
      </c>
      <c r="R608" s="8" t="str">
        <f t="shared" si="73"/>
        <v>06/20/2023</v>
      </c>
      <c r="S608" s="8" t="str">
        <f t="shared" si="74"/>
        <v>20000</v>
      </c>
    </row>
    <row r="609" spans="10:19">
      <c r="J609" s="20">
        <v>45097</v>
      </c>
      <c r="K609" s="41" t="s">
        <v>46</v>
      </c>
      <c r="L609" s="61">
        <v>-20000</v>
      </c>
      <c r="N609" s="8" t="b">
        <f t="shared" si="75"/>
        <v>0</v>
      </c>
      <c r="O609" s="8" t="str">
        <f t="shared" si="71"/>
        <v>WITHDRAW</v>
      </c>
      <c r="P609" s="8" t="str">
        <f t="shared" si="70"/>
        <v>DEBIT</v>
      </c>
      <c r="Q609" s="8" t="str">
        <f t="shared" si="72"/>
        <v/>
      </c>
      <c r="R609" s="8" t="str">
        <f t="shared" si="73"/>
        <v>06/20/2023</v>
      </c>
      <c r="S609" s="8" t="str">
        <f t="shared" si="74"/>
        <v>20000</v>
      </c>
    </row>
    <row r="610" spans="10:19">
      <c r="J610" s="23">
        <v>45098</v>
      </c>
      <c r="K610" s="23" t="s">
        <v>42</v>
      </c>
      <c r="L610" s="69">
        <v>3000</v>
      </c>
      <c r="N610" s="8" t="b">
        <f t="shared" si="75"/>
        <v>0</v>
      </c>
      <c r="O610" s="8" t="str">
        <f t="shared" si="71"/>
        <v>PAYMENT</v>
      </c>
      <c r="P610" s="8" t="str">
        <f t="shared" si="70"/>
        <v>CREDIT</v>
      </c>
      <c r="Q610" s="8" t="str">
        <f t="shared" si="72"/>
        <v>Customer 8</v>
      </c>
      <c r="R610" s="8" t="str">
        <f t="shared" si="73"/>
        <v>06/21/2023</v>
      </c>
      <c r="S610" s="8" t="str">
        <f t="shared" si="74"/>
        <v>3000</v>
      </c>
    </row>
    <row r="611" spans="10:19">
      <c r="J611" s="20">
        <v>45098</v>
      </c>
      <c r="K611" s="21" t="s">
        <v>108</v>
      </c>
      <c r="L611" s="61">
        <v>3000</v>
      </c>
      <c r="N611" s="8" t="b">
        <f t="shared" si="75"/>
        <v>0</v>
      </c>
      <c r="O611" s="8" t="str">
        <f t="shared" si="71"/>
        <v>PAYMENT</v>
      </c>
      <c r="P611" s="8" t="str">
        <f t="shared" si="70"/>
        <v>CREDIT</v>
      </c>
      <c r="Q611" s="8" t="str">
        <f t="shared" si="72"/>
        <v>Customer 11</v>
      </c>
      <c r="R611" s="8" t="str">
        <f t="shared" si="73"/>
        <v>06/21/2023</v>
      </c>
      <c r="S611" s="8" t="str">
        <f t="shared" si="74"/>
        <v>3000</v>
      </c>
    </row>
    <row r="612" spans="10:19">
      <c r="J612" s="23">
        <v>45098</v>
      </c>
      <c r="K612" s="24" t="s">
        <v>12</v>
      </c>
      <c r="L612" s="69">
        <v>3000</v>
      </c>
      <c r="N612" s="8" t="b">
        <f t="shared" si="75"/>
        <v>0</v>
      </c>
      <c r="O612" s="8" t="str">
        <f t="shared" si="71"/>
        <v>PAYMENT</v>
      </c>
      <c r="P612" s="8" t="str">
        <f t="shared" si="70"/>
        <v>CREDIT</v>
      </c>
      <c r="Q612" s="8" t="str">
        <f t="shared" si="72"/>
        <v>Customer 4</v>
      </c>
      <c r="R612" s="8" t="str">
        <f t="shared" si="73"/>
        <v>06/21/2023</v>
      </c>
      <c r="S612" s="8" t="str">
        <f t="shared" si="74"/>
        <v>3000</v>
      </c>
    </row>
    <row r="613" spans="10:19">
      <c r="J613" s="20">
        <v>45099</v>
      </c>
      <c r="K613" s="21" t="s">
        <v>116</v>
      </c>
      <c r="L613" s="61">
        <v>3000</v>
      </c>
      <c r="N613" s="8" t="b">
        <f t="shared" si="75"/>
        <v>0</v>
      </c>
      <c r="O613" s="8" t="str">
        <f t="shared" si="71"/>
        <v>PAYMENT</v>
      </c>
      <c r="P613" s="8" t="str">
        <f t="shared" si="70"/>
        <v>CREDIT</v>
      </c>
      <c r="Q613" s="8" t="str">
        <f t="shared" si="72"/>
        <v>Customer 12</v>
      </c>
      <c r="R613" s="8" t="str">
        <f t="shared" si="73"/>
        <v>06/22/2023</v>
      </c>
      <c r="S613" s="8" t="str">
        <f t="shared" si="74"/>
        <v>3000</v>
      </c>
    </row>
    <row r="614" spans="10:19">
      <c r="J614" s="23">
        <v>45099</v>
      </c>
      <c r="K614" s="24" t="s">
        <v>143</v>
      </c>
      <c r="L614" s="69">
        <v>3000</v>
      </c>
      <c r="N614" s="8" t="b">
        <f t="shared" si="75"/>
        <v>0</v>
      </c>
      <c r="O614" s="8" t="str">
        <f t="shared" si="71"/>
        <v>PAYMENT</v>
      </c>
      <c r="P614" s="8" t="str">
        <f t="shared" si="70"/>
        <v>CREDIT</v>
      </c>
      <c r="Q614" s="8" t="str">
        <f t="shared" si="72"/>
        <v>Customer 17</v>
      </c>
      <c r="R614" s="8" t="str">
        <f t="shared" si="73"/>
        <v>06/22/2023</v>
      </c>
      <c r="S614" s="8" t="str">
        <f t="shared" si="74"/>
        <v>3000</v>
      </c>
    </row>
    <row r="615" spans="10:19">
      <c r="J615" s="20">
        <v>45099</v>
      </c>
      <c r="K615" s="21" t="s">
        <v>130</v>
      </c>
      <c r="L615" s="61">
        <v>3000</v>
      </c>
      <c r="N615" s="8" t="b">
        <f t="shared" si="75"/>
        <v>0</v>
      </c>
      <c r="O615" s="8" t="str">
        <f t="shared" si="71"/>
        <v>PAYMENT</v>
      </c>
      <c r="P615" s="8" t="str">
        <f t="shared" si="70"/>
        <v>CREDIT</v>
      </c>
      <c r="Q615" s="8" t="str">
        <f t="shared" si="72"/>
        <v>Customer 14</v>
      </c>
      <c r="R615" s="8" t="str">
        <f t="shared" si="73"/>
        <v>06/22/2023</v>
      </c>
      <c r="S615" s="8" t="str">
        <f t="shared" si="74"/>
        <v>3000</v>
      </c>
    </row>
    <row r="616" spans="10:19">
      <c r="J616" s="23">
        <v>45100</v>
      </c>
      <c r="K616" s="24" t="s">
        <v>45</v>
      </c>
      <c r="L616" s="69">
        <v>3000</v>
      </c>
      <c r="N616" s="8" t="b">
        <f t="shared" si="75"/>
        <v>0</v>
      </c>
      <c r="O616" s="8" t="str">
        <f t="shared" si="71"/>
        <v>PAYMENT</v>
      </c>
      <c r="P616" s="8" t="str">
        <f t="shared" si="70"/>
        <v>CREDIT</v>
      </c>
      <c r="Q616" s="8" t="str">
        <f t="shared" si="72"/>
        <v>Customer 10</v>
      </c>
      <c r="R616" s="8" t="str">
        <f t="shared" si="73"/>
        <v>06/23/2023</v>
      </c>
      <c r="S616" s="8" t="str">
        <f t="shared" si="74"/>
        <v>3000</v>
      </c>
    </row>
    <row r="617" spans="10:19">
      <c r="J617" s="20">
        <v>45100</v>
      </c>
      <c r="K617" s="21" t="s">
        <v>123</v>
      </c>
      <c r="L617" s="61">
        <v>3000</v>
      </c>
      <c r="N617" s="8" t="b">
        <f t="shared" si="75"/>
        <v>0</v>
      </c>
      <c r="O617" s="8" t="str">
        <f t="shared" si="71"/>
        <v>PAYMENT</v>
      </c>
      <c r="P617" s="8" t="str">
        <f t="shared" si="70"/>
        <v>CREDIT</v>
      </c>
      <c r="Q617" s="8" t="str">
        <f t="shared" si="72"/>
        <v>Customer 13</v>
      </c>
      <c r="R617" s="8" t="str">
        <f t="shared" si="73"/>
        <v>06/23/2023</v>
      </c>
      <c r="S617" s="8" t="str">
        <f t="shared" si="74"/>
        <v>3000</v>
      </c>
    </row>
    <row r="618" spans="10:19">
      <c r="J618" s="23">
        <v>45102</v>
      </c>
      <c r="K618" s="24" t="s">
        <v>44</v>
      </c>
      <c r="L618" s="69">
        <v>3000</v>
      </c>
      <c r="N618" s="8" t="b">
        <f t="shared" si="75"/>
        <v>0</v>
      </c>
      <c r="O618" s="8" t="str">
        <f t="shared" si="71"/>
        <v>PAYMENT</v>
      </c>
      <c r="P618" s="8" t="str">
        <f t="shared" si="70"/>
        <v>CREDIT</v>
      </c>
      <c r="Q618" s="8" t="str">
        <f t="shared" si="72"/>
        <v>Customer 9</v>
      </c>
      <c r="R618" s="8" t="str">
        <f t="shared" si="73"/>
        <v>06/25/2023</v>
      </c>
      <c r="S618" s="8" t="str">
        <f t="shared" si="74"/>
        <v>3000</v>
      </c>
    </row>
    <row r="619" spans="10:19">
      <c r="J619" s="20">
        <v>45102</v>
      </c>
      <c r="K619" s="21" t="s">
        <v>9</v>
      </c>
      <c r="L619" s="61">
        <v>3000</v>
      </c>
      <c r="N619" s="8" t="b">
        <f t="shared" si="75"/>
        <v>0</v>
      </c>
      <c r="O619" s="8" t="str">
        <f t="shared" si="71"/>
        <v>PAYMENT</v>
      </c>
      <c r="P619" s="8" t="str">
        <f t="shared" si="70"/>
        <v>CREDIT</v>
      </c>
      <c r="Q619" s="8" t="str">
        <f t="shared" si="72"/>
        <v>Customer 2</v>
      </c>
      <c r="R619" s="8" t="str">
        <f t="shared" si="73"/>
        <v>06/25/2023</v>
      </c>
      <c r="S619" s="8" t="str">
        <f t="shared" si="74"/>
        <v>3000</v>
      </c>
    </row>
    <row r="620" spans="10:19">
      <c r="J620" s="23">
        <v>45102</v>
      </c>
      <c r="K620" s="24" t="s">
        <v>18</v>
      </c>
      <c r="L620" s="69">
        <v>3750</v>
      </c>
      <c r="N620" s="8" t="b">
        <f t="shared" si="75"/>
        <v>0</v>
      </c>
      <c r="O620" s="8" t="str">
        <f t="shared" si="71"/>
        <v>PAYMENT</v>
      </c>
      <c r="P620" s="8" t="str">
        <f t="shared" si="70"/>
        <v>CREDIT</v>
      </c>
      <c r="Q620" s="8" t="str">
        <f t="shared" si="72"/>
        <v>Customer 1</v>
      </c>
      <c r="R620" s="8" t="str">
        <f t="shared" si="73"/>
        <v>06/25/2023</v>
      </c>
      <c r="S620" s="8" t="str">
        <f t="shared" si="74"/>
        <v>3750</v>
      </c>
    </row>
    <row r="621" spans="10:19">
      <c r="J621" s="20">
        <v>45102</v>
      </c>
      <c r="K621" s="21" t="s">
        <v>11</v>
      </c>
      <c r="L621" s="61">
        <v>3750</v>
      </c>
      <c r="N621" s="8" t="b">
        <f t="shared" si="75"/>
        <v>0</v>
      </c>
      <c r="O621" s="8" t="str">
        <f t="shared" si="71"/>
        <v>PAYMENT</v>
      </c>
      <c r="P621" s="8" t="str">
        <f t="shared" si="70"/>
        <v>CREDIT</v>
      </c>
      <c r="Q621" s="8" t="str">
        <f t="shared" si="72"/>
        <v>Customer 3</v>
      </c>
      <c r="R621" s="8" t="str">
        <f t="shared" si="73"/>
        <v>06/25/2023</v>
      </c>
      <c r="S621" s="8" t="str">
        <f t="shared" si="74"/>
        <v>3750</v>
      </c>
    </row>
    <row r="622" spans="10:19">
      <c r="J622" s="23">
        <v>45102</v>
      </c>
      <c r="K622" s="24" t="s">
        <v>45</v>
      </c>
      <c r="L622" s="69">
        <v>6000</v>
      </c>
      <c r="N622" s="8" t="b">
        <f t="shared" si="75"/>
        <v>0</v>
      </c>
      <c r="O622" s="8" t="str">
        <f t="shared" si="71"/>
        <v>PAYMENT</v>
      </c>
      <c r="P622" s="8" t="str">
        <f t="shared" si="70"/>
        <v>CREDIT</v>
      </c>
      <c r="Q622" s="8" t="str">
        <f t="shared" si="72"/>
        <v>Customer 10</v>
      </c>
      <c r="R622" s="8" t="str">
        <f t="shared" si="73"/>
        <v>06/25/2023</v>
      </c>
      <c r="S622" s="8" t="str">
        <f t="shared" si="74"/>
        <v>6000</v>
      </c>
    </row>
    <row r="623" spans="10:19">
      <c r="J623" s="20">
        <v>45102</v>
      </c>
      <c r="K623" s="21" t="s">
        <v>105</v>
      </c>
      <c r="L623" s="61">
        <v>-20000</v>
      </c>
      <c r="N623" s="8" t="b">
        <f t="shared" si="75"/>
        <v>0</v>
      </c>
      <c r="O623" s="8" t="str">
        <f t="shared" si="71"/>
        <v>LOAN</v>
      </c>
      <c r="P623" s="8" t="str">
        <f t="shared" si="70"/>
        <v>DEBIT</v>
      </c>
      <c r="Q623" s="8" t="str">
        <f t="shared" si="72"/>
        <v>Customer 10</v>
      </c>
      <c r="R623" s="8" t="str">
        <f t="shared" si="73"/>
        <v>06/25/2023</v>
      </c>
      <c r="S623" s="8" t="str">
        <f t="shared" si="74"/>
        <v>20000</v>
      </c>
    </row>
    <row r="624" spans="10:19">
      <c r="J624" s="23">
        <v>45103</v>
      </c>
      <c r="K624" s="72" t="s">
        <v>46</v>
      </c>
      <c r="L624" s="71">
        <v>-1900</v>
      </c>
      <c r="N624" s="8" t="b">
        <f t="shared" si="75"/>
        <v>0</v>
      </c>
      <c r="O624" s="8" t="str">
        <f t="shared" si="71"/>
        <v>WITHDRAW</v>
      </c>
      <c r="P624" s="8" t="str">
        <f t="shared" si="70"/>
        <v>DEBIT</v>
      </c>
      <c r="Q624" s="8" t="str">
        <f t="shared" si="72"/>
        <v/>
      </c>
      <c r="R624" s="8" t="str">
        <f t="shared" si="73"/>
        <v>06/26/2023</v>
      </c>
      <c r="S624" s="8" t="str">
        <f t="shared" si="74"/>
        <v>1900</v>
      </c>
    </row>
    <row r="625" spans="10:19">
      <c r="J625" s="20">
        <v>45103</v>
      </c>
      <c r="K625" s="21" t="s">
        <v>10</v>
      </c>
      <c r="L625" s="61">
        <v>3000</v>
      </c>
      <c r="N625" s="8" t="b">
        <f t="shared" si="75"/>
        <v>0</v>
      </c>
      <c r="O625" s="8" t="str">
        <f t="shared" si="71"/>
        <v>PAYMENT</v>
      </c>
      <c r="P625" s="8" t="str">
        <f t="shared" si="70"/>
        <v>CREDIT</v>
      </c>
      <c r="Q625" s="8" t="str">
        <f t="shared" si="72"/>
        <v>Customer 5</v>
      </c>
      <c r="R625" s="8" t="str">
        <f t="shared" si="73"/>
        <v>06/26/2023</v>
      </c>
      <c r="S625" s="8" t="str">
        <f t="shared" si="74"/>
        <v>3000</v>
      </c>
    </row>
    <row r="626" spans="10:19">
      <c r="J626" s="23">
        <v>45105</v>
      </c>
      <c r="K626" s="23" t="s">
        <v>42</v>
      </c>
      <c r="L626" s="69">
        <v>3000</v>
      </c>
      <c r="N626" s="8" t="b">
        <f t="shared" si="75"/>
        <v>0</v>
      </c>
      <c r="O626" s="8" t="str">
        <f t="shared" si="71"/>
        <v>PAYMENT</v>
      </c>
      <c r="P626" s="8" t="str">
        <f t="shared" ref="P626:P689" si="76">IF(L626&gt;0,"CREDIT","DEBIT")</f>
        <v>CREDIT</v>
      </c>
      <c r="Q626" s="8" t="str">
        <f t="shared" si="72"/>
        <v>Customer 8</v>
      </c>
      <c r="R626" s="8" t="str">
        <f t="shared" si="73"/>
        <v>06/28/2023</v>
      </c>
      <c r="S626" s="8" t="str">
        <f t="shared" si="74"/>
        <v>3000</v>
      </c>
    </row>
    <row r="627" spans="10:19">
      <c r="J627" s="20">
        <v>45105</v>
      </c>
      <c r="K627" s="21" t="s">
        <v>108</v>
      </c>
      <c r="L627" s="61">
        <v>3000</v>
      </c>
      <c r="N627" s="8" t="b">
        <f t="shared" si="75"/>
        <v>0</v>
      </c>
      <c r="O627" s="8" t="str">
        <f t="shared" ref="O627:O690" si="77">IF(L627&gt;0,"PAYMENT",IF(ISNUMBER(SEARCH("withdraw", K627)), "WITHDRAW", "LOAN"))</f>
        <v>PAYMENT</v>
      </c>
      <c r="P627" s="8" t="str">
        <f t="shared" si="76"/>
        <v>CREDIT</v>
      </c>
      <c r="Q627" s="8" t="str">
        <f t="shared" ref="Q627:Q690" si="78">IF(O627="PAYMENT",TRIM(SUBSTITUTE(K627, "Receive", "")),IF(O627="LOAN",TRIM(LEFT(K627, FIND("Renew", K627 &amp; "Renew") - 1)),""))</f>
        <v>Customer 11</v>
      </c>
      <c r="R627" s="8" t="str">
        <f t="shared" si="73"/>
        <v>06/28/2023</v>
      </c>
      <c r="S627" s="8" t="str">
        <f t="shared" si="74"/>
        <v>3000</v>
      </c>
    </row>
    <row r="628" spans="10:19">
      <c r="J628" s="23">
        <v>45105</v>
      </c>
      <c r="K628" s="24" t="s">
        <v>12</v>
      </c>
      <c r="L628" s="69">
        <v>3000</v>
      </c>
      <c r="N628" s="8" t="b">
        <f t="shared" si="75"/>
        <v>0</v>
      </c>
      <c r="O628" s="8" t="str">
        <f t="shared" si="77"/>
        <v>PAYMENT</v>
      </c>
      <c r="P628" s="8" t="str">
        <f t="shared" si="76"/>
        <v>CREDIT</v>
      </c>
      <c r="Q628" s="8" t="str">
        <f t="shared" si="78"/>
        <v>Customer 4</v>
      </c>
      <c r="R628" s="8" t="str">
        <f t="shared" si="73"/>
        <v>06/28/2023</v>
      </c>
      <c r="S628" s="8" t="str">
        <f t="shared" si="74"/>
        <v>3000</v>
      </c>
    </row>
    <row r="629" spans="10:19">
      <c r="J629" s="20">
        <v>45105</v>
      </c>
      <c r="K629" s="21" t="s">
        <v>37</v>
      </c>
      <c r="L629" s="61">
        <v>3000</v>
      </c>
      <c r="N629" s="8" t="b">
        <f t="shared" si="75"/>
        <v>0</v>
      </c>
      <c r="O629" s="8" t="str">
        <f t="shared" si="77"/>
        <v>PAYMENT</v>
      </c>
      <c r="P629" s="8" t="str">
        <f t="shared" si="76"/>
        <v>CREDIT</v>
      </c>
      <c r="Q629" s="8" t="str">
        <f t="shared" si="78"/>
        <v>Customer 7</v>
      </c>
      <c r="R629" s="8" t="str">
        <f t="shared" si="73"/>
        <v>06/28/2023</v>
      </c>
      <c r="S629" s="8" t="str">
        <f t="shared" si="74"/>
        <v>3000</v>
      </c>
    </row>
    <row r="630" spans="10:19">
      <c r="J630" s="23">
        <v>45106</v>
      </c>
      <c r="K630" s="24" t="s">
        <v>116</v>
      </c>
      <c r="L630" s="69">
        <v>3000</v>
      </c>
      <c r="N630" s="8" t="b">
        <f t="shared" si="75"/>
        <v>0</v>
      </c>
      <c r="O630" s="8" t="str">
        <f t="shared" si="77"/>
        <v>PAYMENT</v>
      </c>
      <c r="P630" s="8" t="str">
        <f t="shared" si="76"/>
        <v>CREDIT</v>
      </c>
      <c r="Q630" s="8" t="str">
        <f t="shared" si="78"/>
        <v>Customer 12</v>
      </c>
      <c r="R630" s="8" t="str">
        <f t="shared" si="73"/>
        <v>06/29/2023</v>
      </c>
      <c r="S630" s="8" t="str">
        <f t="shared" si="74"/>
        <v>3000</v>
      </c>
    </row>
    <row r="631" spans="10:19">
      <c r="J631" s="20">
        <v>45106</v>
      </c>
      <c r="K631" s="21" t="s">
        <v>143</v>
      </c>
      <c r="L631" s="61">
        <v>3000</v>
      </c>
      <c r="N631" s="8" t="b">
        <f t="shared" si="75"/>
        <v>0</v>
      </c>
      <c r="O631" s="8" t="str">
        <f t="shared" si="77"/>
        <v>PAYMENT</v>
      </c>
      <c r="P631" s="8" t="str">
        <f t="shared" si="76"/>
        <v>CREDIT</v>
      </c>
      <c r="Q631" s="8" t="str">
        <f t="shared" si="78"/>
        <v>Customer 17</v>
      </c>
      <c r="R631" s="8" t="str">
        <f t="shared" si="73"/>
        <v>06/29/2023</v>
      </c>
      <c r="S631" s="8" t="str">
        <f t="shared" si="74"/>
        <v>3000</v>
      </c>
    </row>
    <row r="632" spans="10:19">
      <c r="J632" s="23">
        <v>45106</v>
      </c>
      <c r="K632" s="24" t="s">
        <v>130</v>
      </c>
      <c r="L632" s="69">
        <v>3000</v>
      </c>
      <c r="N632" s="8" t="b">
        <f t="shared" si="75"/>
        <v>0</v>
      </c>
      <c r="O632" s="8" t="str">
        <f t="shared" si="77"/>
        <v>PAYMENT</v>
      </c>
      <c r="P632" s="8" t="str">
        <f t="shared" si="76"/>
        <v>CREDIT</v>
      </c>
      <c r="Q632" s="8" t="str">
        <f t="shared" si="78"/>
        <v>Customer 14</v>
      </c>
      <c r="R632" s="8" t="str">
        <f t="shared" si="73"/>
        <v>06/29/2023</v>
      </c>
      <c r="S632" s="8" t="str">
        <f t="shared" si="74"/>
        <v>3000</v>
      </c>
    </row>
    <row r="633" spans="10:19">
      <c r="J633" s="20">
        <v>45106</v>
      </c>
      <c r="K633" s="21" t="s">
        <v>108</v>
      </c>
      <c r="L633" s="61">
        <v>6000</v>
      </c>
      <c r="N633" s="8" t="b">
        <f t="shared" si="75"/>
        <v>0</v>
      </c>
      <c r="O633" s="8" t="str">
        <f t="shared" si="77"/>
        <v>PAYMENT</v>
      </c>
      <c r="P633" s="8" t="str">
        <f t="shared" si="76"/>
        <v>CREDIT</v>
      </c>
      <c r="Q633" s="8" t="str">
        <f t="shared" si="78"/>
        <v>Customer 11</v>
      </c>
      <c r="R633" s="8" t="str">
        <f t="shared" si="73"/>
        <v>06/29/2023</v>
      </c>
      <c r="S633" s="8" t="str">
        <f t="shared" si="74"/>
        <v>6000</v>
      </c>
    </row>
    <row r="634" spans="10:19">
      <c r="J634" s="23">
        <v>45106</v>
      </c>
      <c r="K634" s="24" t="s">
        <v>12</v>
      </c>
      <c r="L634" s="69">
        <v>6000</v>
      </c>
      <c r="N634" s="8" t="b">
        <f t="shared" si="75"/>
        <v>0</v>
      </c>
      <c r="O634" s="8" t="str">
        <f t="shared" si="77"/>
        <v>PAYMENT</v>
      </c>
      <c r="P634" s="8" t="str">
        <f t="shared" si="76"/>
        <v>CREDIT</v>
      </c>
      <c r="Q634" s="8" t="str">
        <f t="shared" si="78"/>
        <v>Customer 4</v>
      </c>
      <c r="R634" s="8" t="str">
        <f t="shared" si="73"/>
        <v>06/29/2023</v>
      </c>
      <c r="S634" s="8" t="str">
        <f t="shared" si="74"/>
        <v>6000</v>
      </c>
    </row>
    <row r="635" spans="10:19">
      <c r="J635" s="20">
        <v>45106</v>
      </c>
      <c r="K635" s="21" t="s">
        <v>112</v>
      </c>
      <c r="L635" s="70">
        <v>-25000</v>
      </c>
      <c r="N635" s="8" t="b">
        <f t="shared" si="75"/>
        <v>0</v>
      </c>
      <c r="O635" s="8" t="str">
        <f t="shared" si="77"/>
        <v>LOAN</v>
      </c>
      <c r="P635" s="8" t="str">
        <f t="shared" si="76"/>
        <v>DEBIT</v>
      </c>
      <c r="Q635" s="8" t="str">
        <f t="shared" si="78"/>
        <v>Customer 11</v>
      </c>
      <c r="R635" s="8" t="str">
        <f t="shared" si="73"/>
        <v>06/29/2023</v>
      </c>
      <c r="S635" s="8" t="str">
        <f t="shared" si="74"/>
        <v>25000</v>
      </c>
    </row>
    <row r="636" spans="10:19">
      <c r="J636" s="23">
        <v>45106</v>
      </c>
      <c r="K636" s="24" t="s">
        <v>73</v>
      </c>
      <c r="L636" s="71">
        <v>-25000</v>
      </c>
      <c r="N636" s="8" t="b">
        <f t="shared" si="75"/>
        <v>0</v>
      </c>
      <c r="O636" s="8" t="str">
        <f t="shared" si="77"/>
        <v>LOAN</v>
      </c>
      <c r="P636" s="8" t="str">
        <f t="shared" si="76"/>
        <v>DEBIT</v>
      </c>
      <c r="Q636" s="8" t="str">
        <f t="shared" si="78"/>
        <v>Customer 4</v>
      </c>
      <c r="R636" s="8" t="str">
        <f t="shared" si="73"/>
        <v>06/29/2023</v>
      </c>
      <c r="S636" s="8" t="str">
        <f t="shared" si="74"/>
        <v>25000</v>
      </c>
    </row>
    <row r="637" spans="10:19">
      <c r="J637" s="20">
        <v>45107</v>
      </c>
      <c r="K637" s="21" t="s">
        <v>123</v>
      </c>
      <c r="L637" s="61">
        <v>3000</v>
      </c>
      <c r="N637" s="8" t="b">
        <f t="shared" si="75"/>
        <v>0</v>
      </c>
      <c r="O637" s="8" t="str">
        <f t="shared" si="77"/>
        <v>PAYMENT</v>
      </c>
      <c r="P637" s="8" t="str">
        <f t="shared" si="76"/>
        <v>CREDIT</v>
      </c>
      <c r="Q637" s="8" t="str">
        <f t="shared" si="78"/>
        <v>Customer 13</v>
      </c>
      <c r="R637" s="8" t="str">
        <f t="shared" si="73"/>
        <v>06/30/2023</v>
      </c>
      <c r="S637" s="8" t="str">
        <f t="shared" si="74"/>
        <v>3000</v>
      </c>
    </row>
    <row r="638" spans="10:19">
      <c r="J638" s="23">
        <v>45107</v>
      </c>
      <c r="K638" s="72" t="s">
        <v>46</v>
      </c>
      <c r="L638" s="71">
        <v>-15000</v>
      </c>
      <c r="N638" s="8" t="b">
        <f t="shared" si="75"/>
        <v>0</v>
      </c>
      <c r="O638" s="8" t="str">
        <f t="shared" si="77"/>
        <v>WITHDRAW</v>
      </c>
      <c r="P638" s="8" t="str">
        <f t="shared" si="76"/>
        <v>DEBIT</v>
      </c>
      <c r="Q638" s="8" t="str">
        <f t="shared" si="78"/>
        <v/>
      </c>
      <c r="R638" s="8" t="str">
        <f t="shared" si="73"/>
        <v>06/30/2023</v>
      </c>
      <c r="S638" s="8" t="str">
        <f t="shared" si="74"/>
        <v>15000</v>
      </c>
    </row>
    <row r="639" spans="10:19">
      <c r="J639" s="20">
        <v>45109</v>
      </c>
      <c r="K639" s="21" t="s">
        <v>44</v>
      </c>
      <c r="L639" s="61">
        <v>3000</v>
      </c>
      <c r="N639" s="8" t="b">
        <f t="shared" si="75"/>
        <v>0</v>
      </c>
      <c r="O639" s="8" t="str">
        <f t="shared" si="77"/>
        <v>PAYMENT</v>
      </c>
      <c r="P639" s="8" t="str">
        <f t="shared" si="76"/>
        <v>CREDIT</v>
      </c>
      <c r="Q639" s="8" t="str">
        <f t="shared" si="78"/>
        <v>Customer 9</v>
      </c>
      <c r="R639" s="8" t="str">
        <f t="shared" si="73"/>
        <v>07/02/2023</v>
      </c>
      <c r="S639" s="8" t="str">
        <f t="shared" si="74"/>
        <v>3000</v>
      </c>
    </row>
    <row r="640" spans="10:19">
      <c r="J640" s="29">
        <v>45109</v>
      </c>
      <c r="K640" s="30" t="s">
        <v>9</v>
      </c>
      <c r="L640" s="73">
        <v>3000</v>
      </c>
      <c r="N640" s="8" t="b">
        <f t="shared" si="75"/>
        <v>0</v>
      </c>
      <c r="O640" s="8" t="str">
        <f t="shared" si="77"/>
        <v>PAYMENT</v>
      </c>
      <c r="P640" s="8" t="str">
        <f t="shared" si="76"/>
        <v>CREDIT</v>
      </c>
      <c r="Q640" s="8" t="str">
        <f t="shared" si="78"/>
        <v>Customer 2</v>
      </c>
      <c r="R640" s="8" t="str">
        <f t="shared" si="73"/>
        <v>07/02/2023</v>
      </c>
      <c r="S640" s="8" t="str">
        <f t="shared" si="74"/>
        <v>3000</v>
      </c>
    </row>
    <row r="641" spans="10:19">
      <c r="J641" s="20">
        <v>45109</v>
      </c>
      <c r="K641" s="20" t="s">
        <v>18</v>
      </c>
      <c r="L641" s="61">
        <v>3750</v>
      </c>
      <c r="N641" s="8" t="b">
        <f t="shared" si="75"/>
        <v>0</v>
      </c>
      <c r="O641" s="8" t="str">
        <f t="shared" si="77"/>
        <v>PAYMENT</v>
      </c>
      <c r="P641" s="8" t="str">
        <f t="shared" si="76"/>
        <v>CREDIT</v>
      </c>
      <c r="Q641" s="8" t="str">
        <f t="shared" si="78"/>
        <v>Customer 1</v>
      </c>
      <c r="R641" s="8" t="str">
        <f t="shared" si="73"/>
        <v>07/02/2023</v>
      </c>
      <c r="S641" s="8" t="str">
        <f t="shared" si="74"/>
        <v>3750</v>
      </c>
    </row>
    <row r="642" spans="10:19">
      <c r="J642" s="29">
        <v>45109</v>
      </c>
      <c r="K642" s="30" t="s">
        <v>11</v>
      </c>
      <c r="L642" s="73">
        <v>3750</v>
      </c>
      <c r="N642" s="8" t="b">
        <f t="shared" si="75"/>
        <v>0</v>
      </c>
      <c r="O642" s="8" t="str">
        <f t="shared" si="77"/>
        <v>PAYMENT</v>
      </c>
      <c r="P642" s="8" t="str">
        <f t="shared" si="76"/>
        <v>CREDIT</v>
      </c>
      <c r="Q642" s="8" t="str">
        <f t="shared" si="78"/>
        <v>Customer 3</v>
      </c>
      <c r="R642" s="8" t="str">
        <f t="shared" si="73"/>
        <v>07/02/2023</v>
      </c>
      <c r="S642" s="8" t="str">
        <f t="shared" si="74"/>
        <v>3750</v>
      </c>
    </row>
    <row r="643" spans="10:19">
      <c r="J643" s="20">
        <v>45110</v>
      </c>
      <c r="K643" s="21" t="s">
        <v>10</v>
      </c>
      <c r="L643" s="61">
        <v>3000</v>
      </c>
      <c r="N643" s="8" t="b">
        <f t="shared" si="75"/>
        <v>0</v>
      </c>
      <c r="O643" s="8" t="str">
        <f t="shared" si="77"/>
        <v>PAYMENT</v>
      </c>
      <c r="P643" s="8" t="str">
        <f t="shared" si="76"/>
        <v>CREDIT</v>
      </c>
      <c r="Q643" s="8" t="str">
        <f t="shared" si="78"/>
        <v>Customer 5</v>
      </c>
      <c r="R643" s="8" t="str">
        <f t="shared" ref="R643:R706" si="79">TEXT(J643, "mm/dd/yyyy")</f>
        <v>07/03/2023</v>
      </c>
      <c r="S643" s="8" t="str">
        <f t="shared" ref="S643:S706" si="80">TEXT(ABS(L643), "0")</f>
        <v>3000</v>
      </c>
    </row>
    <row r="644" spans="10:19">
      <c r="J644" s="29">
        <v>45110</v>
      </c>
      <c r="K644" s="29" t="s">
        <v>45</v>
      </c>
      <c r="L644" s="73">
        <v>3000</v>
      </c>
      <c r="N644" s="8" t="b">
        <f t="shared" ref="N644:N707" si="81">LEFT(K644,6)="invest"</f>
        <v>0</v>
      </c>
      <c r="O644" s="8" t="str">
        <f t="shared" si="77"/>
        <v>PAYMENT</v>
      </c>
      <c r="P644" s="8" t="str">
        <f t="shared" si="76"/>
        <v>CREDIT</v>
      </c>
      <c r="Q644" s="8" t="str">
        <f t="shared" si="78"/>
        <v>Customer 10</v>
      </c>
      <c r="R644" s="8" t="str">
        <f t="shared" si="79"/>
        <v>07/03/2023</v>
      </c>
      <c r="S644" s="8" t="str">
        <f t="shared" si="80"/>
        <v>3000</v>
      </c>
    </row>
    <row r="645" spans="10:19">
      <c r="J645" s="20">
        <v>45110</v>
      </c>
      <c r="K645" s="21" t="s">
        <v>44</v>
      </c>
      <c r="L645" s="61">
        <v>6000</v>
      </c>
      <c r="N645" s="8" t="b">
        <f t="shared" si="81"/>
        <v>0</v>
      </c>
      <c r="O645" s="8" t="str">
        <f t="shared" si="77"/>
        <v>PAYMENT</v>
      </c>
      <c r="P645" s="8" t="str">
        <f t="shared" si="76"/>
        <v>CREDIT</v>
      </c>
      <c r="Q645" s="8" t="str">
        <f t="shared" si="78"/>
        <v>Customer 9</v>
      </c>
      <c r="R645" s="8" t="str">
        <f t="shared" si="79"/>
        <v>07/03/2023</v>
      </c>
      <c r="S645" s="8" t="str">
        <f t="shared" si="80"/>
        <v>6000</v>
      </c>
    </row>
    <row r="646" spans="10:19">
      <c r="J646" s="29">
        <v>45110</v>
      </c>
      <c r="K646" s="30" t="s">
        <v>98</v>
      </c>
      <c r="L646" s="74">
        <v>-25000</v>
      </c>
      <c r="N646" s="8" t="b">
        <f t="shared" si="81"/>
        <v>0</v>
      </c>
      <c r="O646" s="8" t="str">
        <f t="shared" si="77"/>
        <v>LOAN</v>
      </c>
      <c r="P646" s="8" t="str">
        <f t="shared" si="76"/>
        <v>DEBIT</v>
      </c>
      <c r="Q646" s="8" t="str">
        <f t="shared" si="78"/>
        <v>Customer 9</v>
      </c>
      <c r="R646" s="8" t="str">
        <f t="shared" si="79"/>
        <v>07/03/2023</v>
      </c>
      <c r="S646" s="8" t="str">
        <f t="shared" si="80"/>
        <v>25000</v>
      </c>
    </row>
    <row r="647" spans="10:19">
      <c r="J647" s="20">
        <v>45110</v>
      </c>
      <c r="K647" s="41" t="s">
        <v>46</v>
      </c>
      <c r="L647" s="70">
        <v>-40000</v>
      </c>
      <c r="N647" s="8" t="b">
        <f t="shared" si="81"/>
        <v>0</v>
      </c>
      <c r="O647" s="8" t="str">
        <f t="shared" si="77"/>
        <v>WITHDRAW</v>
      </c>
      <c r="P647" s="8" t="str">
        <f t="shared" si="76"/>
        <v>DEBIT</v>
      </c>
      <c r="Q647" s="8" t="str">
        <f t="shared" si="78"/>
        <v/>
      </c>
      <c r="R647" s="8" t="str">
        <f t="shared" si="79"/>
        <v>07/03/2023</v>
      </c>
      <c r="S647" s="8" t="str">
        <f t="shared" si="80"/>
        <v>40000</v>
      </c>
    </row>
    <row r="648" spans="10:19">
      <c r="J648" s="29">
        <v>45112</v>
      </c>
      <c r="K648" s="29" t="s">
        <v>42</v>
      </c>
      <c r="L648" s="73">
        <v>3000</v>
      </c>
      <c r="N648" s="8" t="b">
        <f t="shared" si="81"/>
        <v>0</v>
      </c>
      <c r="O648" s="8" t="str">
        <f t="shared" si="77"/>
        <v>PAYMENT</v>
      </c>
      <c r="P648" s="8" t="str">
        <f t="shared" si="76"/>
        <v>CREDIT</v>
      </c>
      <c r="Q648" s="8" t="str">
        <f t="shared" si="78"/>
        <v>Customer 8</v>
      </c>
      <c r="R648" s="8" t="str">
        <f t="shared" si="79"/>
        <v>07/05/2023</v>
      </c>
      <c r="S648" s="8" t="str">
        <f t="shared" si="80"/>
        <v>3000</v>
      </c>
    </row>
    <row r="649" spans="10:19">
      <c r="J649" s="20">
        <v>45112</v>
      </c>
      <c r="K649" s="21" t="s">
        <v>37</v>
      </c>
      <c r="L649" s="61">
        <v>3000</v>
      </c>
      <c r="N649" s="8" t="b">
        <f t="shared" si="81"/>
        <v>0</v>
      </c>
      <c r="O649" s="8" t="str">
        <f t="shared" si="77"/>
        <v>PAYMENT</v>
      </c>
      <c r="P649" s="8" t="str">
        <f t="shared" si="76"/>
        <v>CREDIT</v>
      </c>
      <c r="Q649" s="8" t="str">
        <f t="shared" si="78"/>
        <v>Customer 7</v>
      </c>
      <c r="R649" s="8" t="str">
        <f t="shared" si="79"/>
        <v>07/05/2023</v>
      </c>
      <c r="S649" s="8" t="str">
        <f t="shared" si="80"/>
        <v>3000</v>
      </c>
    </row>
    <row r="650" spans="10:19">
      <c r="J650" s="29">
        <v>45113</v>
      </c>
      <c r="K650" s="30" t="s">
        <v>116</v>
      </c>
      <c r="L650" s="73">
        <v>3000</v>
      </c>
      <c r="N650" s="8" t="b">
        <f t="shared" si="81"/>
        <v>0</v>
      </c>
      <c r="O650" s="8" t="str">
        <f t="shared" si="77"/>
        <v>PAYMENT</v>
      </c>
      <c r="P650" s="8" t="str">
        <f t="shared" si="76"/>
        <v>CREDIT</v>
      </c>
      <c r="Q650" s="8" t="str">
        <f t="shared" si="78"/>
        <v>Customer 12</v>
      </c>
      <c r="R650" s="8" t="str">
        <f t="shared" si="79"/>
        <v>07/06/2023</v>
      </c>
      <c r="S650" s="8" t="str">
        <f t="shared" si="80"/>
        <v>3000</v>
      </c>
    </row>
    <row r="651" spans="10:19">
      <c r="J651" s="20">
        <v>45113</v>
      </c>
      <c r="K651" s="21" t="s">
        <v>143</v>
      </c>
      <c r="L651" s="61">
        <v>3000</v>
      </c>
      <c r="N651" s="8" t="b">
        <f t="shared" si="81"/>
        <v>0</v>
      </c>
      <c r="O651" s="8" t="str">
        <f t="shared" si="77"/>
        <v>PAYMENT</v>
      </c>
      <c r="P651" s="8" t="str">
        <f t="shared" si="76"/>
        <v>CREDIT</v>
      </c>
      <c r="Q651" s="8" t="str">
        <f t="shared" si="78"/>
        <v>Customer 17</v>
      </c>
      <c r="R651" s="8" t="str">
        <f t="shared" si="79"/>
        <v>07/06/2023</v>
      </c>
      <c r="S651" s="8" t="str">
        <f t="shared" si="80"/>
        <v>3000</v>
      </c>
    </row>
    <row r="652" spans="10:19">
      <c r="J652" s="29">
        <v>45113</v>
      </c>
      <c r="K652" s="30" t="s">
        <v>130</v>
      </c>
      <c r="L652" s="73">
        <v>3000</v>
      </c>
      <c r="N652" s="8" t="b">
        <f t="shared" si="81"/>
        <v>0</v>
      </c>
      <c r="O652" s="8" t="str">
        <f t="shared" si="77"/>
        <v>PAYMENT</v>
      </c>
      <c r="P652" s="8" t="str">
        <f t="shared" si="76"/>
        <v>CREDIT</v>
      </c>
      <c r="Q652" s="8" t="str">
        <f t="shared" si="78"/>
        <v>Customer 14</v>
      </c>
      <c r="R652" s="8" t="str">
        <f t="shared" si="79"/>
        <v>07/06/2023</v>
      </c>
      <c r="S652" s="8" t="str">
        <f t="shared" si="80"/>
        <v>3000</v>
      </c>
    </row>
    <row r="653" spans="10:19">
      <c r="J653" s="20">
        <v>45113</v>
      </c>
      <c r="K653" s="41" t="s">
        <v>46</v>
      </c>
      <c r="L653" s="70">
        <v>-1000</v>
      </c>
      <c r="N653" s="8" t="b">
        <f t="shared" si="81"/>
        <v>0</v>
      </c>
      <c r="O653" s="8" t="str">
        <f t="shared" si="77"/>
        <v>WITHDRAW</v>
      </c>
      <c r="P653" s="8" t="str">
        <f t="shared" si="76"/>
        <v>DEBIT</v>
      </c>
      <c r="Q653" s="8" t="str">
        <f t="shared" si="78"/>
        <v/>
      </c>
      <c r="R653" s="8" t="str">
        <f t="shared" si="79"/>
        <v>07/06/2023</v>
      </c>
      <c r="S653" s="8" t="str">
        <f t="shared" si="80"/>
        <v>1000</v>
      </c>
    </row>
    <row r="654" spans="10:19">
      <c r="J654" s="29">
        <v>45114</v>
      </c>
      <c r="K654" s="30" t="s">
        <v>123</v>
      </c>
      <c r="L654" s="73">
        <v>3000</v>
      </c>
      <c r="N654" s="8" t="b">
        <f t="shared" si="81"/>
        <v>0</v>
      </c>
      <c r="O654" s="8" t="str">
        <f t="shared" si="77"/>
        <v>PAYMENT</v>
      </c>
      <c r="P654" s="8" t="str">
        <f t="shared" si="76"/>
        <v>CREDIT</v>
      </c>
      <c r="Q654" s="8" t="str">
        <f t="shared" si="78"/>
        <v>Customer 13</v>
      </c>
      <c r="R654" s="8" t="str">
        <f t="shared" si="79"/>
        <v>07/07/2023</v>
      </c>
      <c r="S654" s="8" t="str">
        <f t="shared" si="80"/>
        <v>3000</v>
      </c>
    </row>
    <row r="655" spans="10:19">
      <c r="J655" s="20">
        <v>45114</v>
      </c>
      <c r="K655" s="21" t="s">
        <v>108</v>
      </c>
      <c r="L655" s="61">
        <v>3750</v>
      </c>
      <c r="N655" s="8" t="b">
        <f t="shared" si="81"/>
        <v>0</v>
      </c>
      <c r="O655" s="8" t="str">
        <f t="shared" si="77"/>
        <v>PAYMENT</v>
      </c>
      <c r="P655" s="8" t="str">
        <f t="shared" si="76"/>
        <v>CREDIT</v>
      </c>
      <c r="Q655" s="8" t="str">
        <f t="shared" si="78"/>
        <v>Customer 11</v>
      </c>
      <c r="R655" s="8" t="str">
        <f t="shared" si="79"/>
        <v>07/07/2023</v>
      </c>
      <c r="S655" s="8" t="str">
        <f t="shared" si="80"/>
        <v>3750</v>
      </c>
    </row>
    <row r="656" spans="10:19">
      <c r="J656" s="29">
        <v>45114</v>
      </c>
      <c r="K656" s="30" t="s">
        <v>12</v>
      </c>
      <c r="L656" s="73">
        <v>3750</v>
      </c>
      <c r="N656" s="8" t="b">
        <f t="shared" si="81"/>
        <v>0</v>
      </c>
      <c r="O656" s="8" t="str">
        <f t="shared" si="77"/>
        <v>PAYMENT</v>
      </c>
      <c r="P656" s="8" t="str">
        <f t="shared" si="76"/>
        <v>CREDIT</v>
      </c>
      <c r="Q656" s="8" t="str">
        <f t="shared" si="78"/>
        <v>Customer 4</v>
      </c>
      <c r="R656" s="8" t="str">
        <f t="shared" si="79"/>
        <v>07/07/2023</v>
      </c>
      <c r="S656" s="8" t="str">
        <f t="shared" si="80"/>
        <v>3750</v>
      </c>
    </row>
    <row r="657" spans="10:19">
      <c r="J657" s="20">
        <v>45114</v>
      </c>
      <c r="K657" s="21" t="s">
        <v>116</v>
      </c>
      <c r="L657" s="61">
        <v>6000</v>
      </c>
      <c r="N657" s="8" t="b">
        <f t="shared" si="81"/>
        <v>0</v>
      </c>
      <c r="O657" s="8" t="str">
        <f t="shared" si="77"/>
        <v>PAYMENT</v>
      </c>
      <c r="P657" s="8" t="str">
        <f t="shared" si="76"/>
        <v>CREDIT</v>
      </c>
      <c r="Q657" s="8" t="str">
        <f t="shared" si="78"/>
        <v>Customer 12</v>
      </c>
      <c r="R657" s="8" t="str">
        <f t="shared" si="79"/>
        <v>07/07/2023</v>
      </c>
      <c r="S657" s="8" t="str">
        <f t="shared" si="80"/>
        <v>6000</v>
      </c>
    </row>
    <row r="658" spans="10:19">
      <c r="J658" s="29">
        <v>45114</v>
      </c>
      <c r="K658" s="30" t="s">
        <v>120</v>
      </c>
      <c r="L658" s="74">
        <v>-20000</v>
      </c>
      <c r="N658" s="8" t="b">
        <f t="shared" si="81"/>
        <v>0</v>
      </c>
      <c r="O658" s="8" t="str">
        <f t="shared" si="77"/>
        <v>LOAN</v>
      </c>
      <c r="P658" s="8" t="str">
        <f t="shared" si="76"/>
        <v>DEBIT</v>
      </c>
      <c r="Q658" s="8" t="str">
        <f t="shared" si="78"/>
        <v>Customer 12</v>
      </c>
      <c r="R658" s="8" t="str">
        <f t="shared" si="79"/>
        <v>07/07/2023</v>
      </c>
      <c r="S658" s="8" t="str">
        <f t="shared" si="80"/>
        <v>20000</v>
      </c>
    </row>
    <row r="659" spans="10:19">
      <c r="J659" s="20">
        <v>45116</v>
      </c>
      <c r="K659" s="21" t="s">
        <v>9</v>
      </c>
      <c r="L659" s="61">
        <v>3000</v>
      </c>
      <c r="N659" s="8" t="b">
        <f t="shared" si="81"/>
        <v>0</v>
      </c>
      <c r="O659" s="8" t="str">
        <f t="shared" si="77"/>
        <v>PAYMENT</v>
      </c>
      <c r="P659" s="8" t="str">
        <f t="shared" si="76"/>
        <v>CREDIT</v>
      </c>
      <c r="Q659" s="8" t="str">
        <f t="shared" si="78"/>
        <v>Customer 2</v>
      </c>
      <c r="R659" s="8" t="str">
        <f t="shared" si="79"/>
        <v>07/09/2023</v>
      </c>
      <c r="S659" s="8" t="str">
        <f t="shared" si="80"/>
        <v>3000</v>
      </c>
    </row>
    <row r="660" spans="10:19">
      <c r="J660" s="29">
        <v>45116</v>
      </c>
      <c r="K660" s="29" t="s">
        <v>18</v>
      </c>
      <c r="L660" s="73">
        <v>3750</v>
      </c>
      <c r="N660" s="8" t="b">
        <f t="shared" si="81"/>
        <v>0</v>
      </c>
      <c r="O660" s="8" t="str">
        <f t="shared" si="77"/>
        <v>PAYMENT</v>
      </c>
      <c r="P660" s="8" t="str">
        <f t="shared" si="76"/>
        <v>CREDIT</v>
      </c>
      <c r="Q660" s="8" t="str">
        <f t="shared" si="78"/>
        <v>Customer 1</v>
      </c>
      <c r="R660" s="8" t="str">
        <f t="shared" si="79"/>
        <v>07/09/2023</v>
      </c>
      <c r="S660" s="8" t="str">
        <f t="shared" si="80"/>
        <v>3750</v>
      </c>
    </row>
    <row r="661" spans="10:19">
      <c r="J661" s="20">
        <v>45116</v>
      </c>
      <c r="K661" s="21" t="s">
        <v>11</v>
      </c>
      <c r="L661" s="61">
        <v>3750</v>
      </c>
      <c r="N661" s="8" t="b">
        <f t="shared" si="81"/>
        <v>0</v>
      </c>
      <c r="O661" s="8" t="str">
        <f t="shared" si="77"/>
        <v>PAYMENT</v>
      </c>
      <c r="P661" s="8" t="str">
        <f t="shared" si="76"/>
        <v>CREDIT</v>
      </c>
      <c r="Q661" s="8" t="str">
        <f t="shared" si="78"/>
        <v>Customer 3</v>
      </c>
      <c r="R661" s="8" t="str">
        <f t="shared" si="79"/>
        <v>07/09/2023</v>
      </c>
      <c r="S661" s="8" t="str">
        <f t="shared" si="80"/>
        <v>3750</v>
      </c>
    </row>
    <row r="662" spans="10:19">
      <c r="J662" s="29">
        <v>45117</v>
      </c>
      <c r="K662" s="30" t="s">
        <v>10</v>
      </c>
      <c r="L662" s="73">
        <v>3000</v>
      </c>
      <c r="N662" s="8" t="b">
        <f t="shared" si="81"/>
        <v>0</v>
      </c>
      <c r="O662" s="8" t="str">
        <f t="shared" si="77"/>
        <v>PAYMENT</v>
      </c>
      <c r="P662" s="8" t="str">
        <f t="shared" si="76"/>
        <v>CREDIT</v>
      </c>
      <c r="Q662" s="8" t="str">
        <f t="shared" si="78"/>
        <v>Customer 5</v>
      </c>
      <c r="R662" s="8" t="str">
        <f t="shared" si="79"/>
        <v>07/10/2023</v>
      </c>
      <c r="S662" s="8" t="str">
        <f t="shared" si="80"/>
        <v>3000</v>
      </c>
    </row>
    <row r="663" spans="10:19">
      <c r="J663" s="20">
        <v>45117</v>
      </c>
      <c r="K663" s="20" t="s">
        <v>45</v>
      </c>
      <c r="L663" s="61">
        <v>3000</v>
      </c>
      <c r="N663" s="8" t="b">
        <f t="shared" si="81"/>
        <v>0</v>
      </c>
      <c r="O663" s="8" t="str">
        <f t="shared" si="77"/>
        <v>PAYMENT</v>
      </c>
      <c r="P663" s="8" t="str">
        <f t="shared" si="76"/>
        <v>CREDIT</v>
      </c>
      <c r="Q663" s="8" t="str">
        <f t="shared" si="78"/>
        <v>Customer 10</v>
      </c>
      <c r="R663" s="8" t="str">
        <f t="shared" si="79"/>
        <v>07/10/2023</v>
      </c>
      <c r="S663" s="8" t="str">
        <f t="shared" si="80"/>
        <v>3000</v>
      </c>
    </row>
    <row r="664" spans="10:19">
      <c r="J664" s="29">
        <v>45117</v>
      </c>
      <c r="K664" s="29" t="s">
        <v>42</v>
      </c>
      <c r="L664" s="73">
        <v>6000</v>
      </c>
      <c r="N664" s="8" t="b">
        <f t="shared" si="81"/>
        <v>0</v>
      </c>
      <c r="O664" s="8" t="str">
        <f t="shared" si="77"/>
        <v>PAYMENT</v>
      </c>
      <c r="P664" s="8" t="str">
        <f t="shared" si="76"/>
        <v>CREDIT</v>
      </c>
      <c r="Q664" s="8" t="str">
        <f t="shared" si="78"/>
        <v>Customer 8</v>
      </c>
      <c r="R664" s="8" t="str">
        <f t="shared" si="79"/>
        <v>07/10/2023</v>
      </c>
      <c r="S664" s="8" t="str">
        <f t="shared" si="80"/>
        <v>6000</v>
      </c>
    </row>
    <row r="665" spans="10:19">
      <c r="J665" s="20">
        <v>45117</v>
      </c>
      <c r="K665" s="21" t="s">
        <v>92</v>
      </c>
      <c r="L665" s="70">
        <v>-20000</v>
      </c>
      <c r="N665" s="8" t="b">
        <f t="shared" si="81"/>
        <v>0</v>
      </c>
      <c r="O665" s="8" t="str">
        <f t="shared" si="77"/>
        <v>LOAN</v>
      </c>
      <c r="P665" s="8" t="str">
        <f t="shared" si="76"/>
        <v>DEBIT</v>
      </c>
      <c r="Q665" s="8" t="str">
        <f t="shared" si="78"/>
        <v>Customer 8</v>
      </c>
      <c r="R665" s="8" t="str">
        <f t="shared" si="79"/>
        <v>07/10/2023</v>
      </c>
      <c r="S665" s="8" t="str">
        <f t="shared" si="80"/>
        <v>20000</v>
      </c>
    </row>
    <row r="666" spans="10:19">
      <c r="J666" s="29">
        <v>45118</v>
      </c>
      <c r="K666" s="30" t="s">
        <v>44</v>
      </c>
      <c r="L666" s="73">
        <v>3750</v>
      </c>
      <c r="N666" s="8" t="b">
        <f t="shared" si="81"/>
        <v>0</v>
      </c>
      <c r="O666" s="8" t="str">
        <f t="shared" si="77"/>
        <v>PAYMENT</v>
      </c>
      <c r="P666" s="8" t="str">
        <f t="shared" si="76"/>
        <v>CREDIT</v>
      </c>
      <c r="Q666" s="8" t="str">
        <f t="shared" si="78"/>
        <v>Customer 9</v>
      </c>
      <c r="R666" s="8" t="str">
        <f t="shared" si="79"/>
        <v>07/11/2023</v>
      </c>
      <c r="S666" s="8" t="str">
        <f t="shared" si="80"/>
        <v>3750</v>
      </c>
    </row>
    <row r="667" spans="10:19">
      <c r="J667" s="20">
        <v>45118</v>
      </c>
      <c r="K667" s="21" t="s">
        <v>10</v>
      </c>
      <c r="L667" s="61">
        <v>6000</v>
      </c>
      <c r="N667" s="8" t="b">
        <f t="shared" si="81"/>
        <v>0</v>
      </c>
      <c r="O667" s="8" t="str">
        <f t="shared" si="77"/>
        <v>PAYMENT</v>
      </c>
      <c r="P667" s="8" t="str">
        <f t="shared" si="76"/>
        <v>CREDIT</v>
      </c>
      <c r="Q667" s="8" t="str">
        <f t="shared" si="78"/>
        <v>Customer 5</v>
      </c>
      <c r="R667" s="8" t="str">
        <f t="shared" si="79"/>
        <v>07/11/2023</v>
      </c>
      <c r="S667" s="8" t="str">
        <f t="shared" si="80"/>
        <v>6000</v>
      </c>
    </row>
    <row r="668" spans="10:19">
      <c r="J668" s="29">
        <v>45118</v>
      </c>
      <c r="K668" s="30" t="s">
        <v>80</v>
      </c>
      <c r="L668" s="74">
        <v>-20000</v>
      </c>
      <c r="N668" s="8" t="b">
        <f t="shared" si="81"/>
        <v>0</v>
      </c>
      <c r="O668" s="8" t="str">
        <f t="shared" si="77"/>
        <v>LOAN</v>
      </c>
      <c r="P668" s="8" t="str">
        <f t="shared" si="76"/>
        <v>DEBIT</v>
      </c>
      <c r="Q668" s="8" t="str">
        <f t="shared" si="78"/>
        <v>Customer 5</v>
      </c>
      <c r="R668" s="8" t="str">
        <f t="shared" si="79"/>
        <v>07/11/2023</v>
      </c>
      <c r="S668" s="8" t="str">
        <f t="shared" si="80"/>
        <v>20000</v>
      </c>
    </row>
    <row r="669" spans="10:19">
      <c r="J669" s="20">
        <v>45119</v>
      </c>
      <c r="K669" s="21" t="s">
        <v>37</v>
      </c>
      <c r="L669" s="61">
        <v>3000</v>
      </c>
      <c r="N669" s="8" t="b">
        <f t="shared" si="81"/>
        <v>0</v>
      </c>
      <c r="O669" s="8" t="str">
        <f t="shared" si="77"/>
        <v>PAYMENT</v>
      </c>
      <c r="P669" s="8" t="str">
        <f t="shared" si="76"/>
        <v>CREDIT</v>
      </c>
      <c r="Q669" s="8" t="str">
        <f t="shared" si="78"/>
        <v>Customer 7</v>
      </c>
      <c r="R669" s="8" t="str">
        <f t="shared" si="79"/>
        <v>07/12/2023</v>
      </c>
      <c r="S669" s="8" t="str">
        <f t="shared" si="80"/>
        <v>3000</v>
      </c>
    </row>
    <row r="670" spans="10:19">
      <c r="J670" s="29">
        <v>45120</v>
      </c>
      <c r="K670" s="30" t="s">
        <v>143</v>
      </c>
      <c r="L670" s="73">
        <v>3000</v>
      </c>
      <c r="N670" s="8" t="b">
        <f t="shared" si="81"/>
        <v>0</v>
      </c>
      <c r="O670" s="8" t="str">
        <f t="shared" si="77"/>
        <v>PAYMENT</v>
      </c>
      <c r="P670" s="8" t="str">
        <f t="shared" si="76"/>
        <v>CREDIT</v>
      </c>
      <c r="Q670" s="8" t="str">
        <f t="shared" si="78"/>
        <v>Customer 17</v>
      </c>
      <c r="R670" s="8" t="str">
        <f t="shared" si="79"/>
        <v>07/13/2023</v>
      </c>
      <c r="S670" s="8" t="str">
        <f t="shared" si="80"/>
        <v>3000</v>
      </c>
    </row>
    <row r="671" spans="10:19">
      <c r="J671" s="20">
        <v>45120</v>
      </c>
      <c r="K671" s="21" t="s">
        <v>130</v>
      </c>
      <c r="L671" s="61">
        <v>3000</v>
      </c>
      <c r="N671" s="8" t="b">
        <f t="shared" si="81"/>
        <v>0</v>
      </c>
      <c r="O671" s="8" t="str">
        <f t="shared" si="77"/>
        <v>PAYMENT</v>
      </c>
      <c r="P671" s="8" t="str">
        <f t="shared" si="76"/>
        <v>CREDIT</v>
      </c>
      <c r="Q671" s="8" t="str">
        <f t="shared" si="78"/>
        <v>Customer 14</v>
      </c>
      <c r="R671" s="8" t="str">
        <f t="shared" si="79"/>
        <v>07/13/2023</v>
      </c>
      <c r="S671" s="8" t="str">
        <f t="shared" si="80"/>
        <v>3000</v>
      </c>
    </row>
    <row r="672" spans="10:19">
      <c r="J672" s="29">
        <v>45121</v>
      </c>
      <c r="K672" s="30" t="s">
        <v>123</v>
      </c>
      <c r="L672" s="73">
        <v>3000</v>
      </c>
      <c r="N672" s="8" t="b">
        <f t="shared" si="81"/>
        <v>0</v>
      </c>
      <c r="O672" s="8" t="str">
        <f t="shared" si="77"/>
        <v>PAYMENT</v>
      </c>
      <c r="P672" s="8" t="str">
        <f t="shared" si="76"/>
        <v>CREDIT</v>
      </c>
      <c r="Q672" s="8" t="str">
        <f t="shared" si="78"/>
        <v>Customer 13</v>
      </c>
      <c r="R672" s="8" t="str">
        <f t="shared" si="79"/>
        <v>07/14/2023</v>
      </c>
      <c r="S672" s="8" t="str">
        <f t="shared" si="80"/>
        <v>3000</v>
      </c>
    </row>
    <row r="673" spans="10:19">
      <c r="J673" s="20">
        <v>45121</v>
      </c>
      <c r="K673" s="21" t="s">
        <v>108</v>
      </c>
      <c r="L673" s="61">
        <v>3750</v>
      </c>
      <c r="N673" s="8" t="b">
        <f t="shared" si="81"/>
        <v>0</v>
      </c>
      <c r="O673" s="8" t="str">
        <f t="shared" si="77"/>
        <v>PAYMENT</v>
      </c>
      <c r="P673" s="8" t="str">
        <f t="shared" si="76"/>
        <v>CREDIT</v>
      </c>
      <c r="Q673" s="8" t="str">
        <f t="shared" si="78"/>
        <v>Customer 11</v>
      </c>
      <c r="R673" s="8" t="str">
        <f t="shared" si="79"/>
        <v>07/14/2023</v>
      </c>
      <c r="S673" s="8" t="str">
        <f t="shared" si="80"/>
        <v>3750</v>
      </c>
    </row>
    <row r="674" spans="10:19">
      <c r="J674" s="29">
        <v>45121</v>
      </c>
      <c r="K674" s="30" t="s">
        <v>12</v>
      </c>
      <c r="L674" s="73">
        <v>3750</v>
      </c>
      <c r="N674" s="8" t="b">
        <f t="shared" si="81"/>
        <v>0</v>
      </c>
      <c r="O674" s="8" t="str">
        <f t="shared" si="77"/>
        <v>PAYMENT</v>
      </c>
      <c r="P674" s="8" t="str">
        <f t="shared" si="76"/>
        <v>CREDIT</v>
      </c>
      <c r="Q674" s="8" t="str">
        <f t="shared" si="78"/>
        <v>Customer 4</v>
      </c>
      <c r="R674" s="8" t="str">
        <f t="shared" si="79"/>
        <v>07/14/2023</v>
      </c>
      <c r="S674" s="8" t="str">
        <f t="shared" si="80"/>
        <v>3750</v>
      </c>
    </row>
    <row r="675" spans="10:19">
      <c r="J675" s="20">
        <v>45122</v>
      </c>
      <c r="K675" s="21" t="s">
        <v>116</v>
      </c>
      <c r="L675" s="61">
        <v>3000</v>
      </c>
      <c r="N675" s="8" t="b">
        <f t="shared" si="81"/>
        <v>0</v>
      </c>
      <c r="O675" s="8" t="str">
        <f t="shared" si="77"/>
        <v>PAYMENT</v>
      </c>
      <c r="P675" s="8" t="str">
        <f t="shared" si="76"/>
        <v>CREDIT</v>
      </c>
      <c r="Q675" s="8" t="str">
        <f t="shared" si="78"/>
        <v>Customer 12</v>
      </c>
      <c r="R675" s="8" t="str">
        <f t="shared" si="79"/>
        <v>07/15/2023</v>
      </c>
      <c r="S675" s="8" t="str">
        <f t="shared" si="80"/>
        <v>3000</v>
      </c>
    </row>
    <row r="676" spans="10:19">
      <c r="J676" s="29">
        <v>45123</v>
      </c>
      <c r="K676" s="30" t="s">
        <v>9</v>
      </c>
      <c r="L676" s="73">
        <v>3000</v>
      </c>
      <c r="N676" s="8" t="b">
        <f t="shared" si="81"/>
        <v>0</v>
      </c>
      <c r="O676" s="8" t="str">
        <f t="shared" si="77"/>
        <v>PAYMENT</v>
      </c>
      <c r="P676" s="8" t="str">
        <f t="shared" si="76"/>
        <v>CREDIT</v>
      </c>
      <c r="Q676" s="8" t="str">
        <f t="shared" si="78"/>
        <v>Customer 2</v>
      </c>
      <c r="R676" s="8" t="str">
        <f t="shared" si="79"/>
        <v>07/16/2023</v>
      </c>
      <c r="S676" s="8" t="str">
        <f t="shared" si="80"/>
        <v>3000</v>
      </c>
    </row>
    <row r="677" spans="10:19">
      <c r="J677" s="20">
        <v>45123</v>
      </c>
      <c r="K677" s="20" t="s">
        <v>18</v>
      </c>
      <c r="L677" s="61">
        <v>3750</v>
      </c>
      <c r="N677" s="8" t="b">
        <f t="shared" si="81"/>
        <v>0</v>
      </c>
      <c r="O677" s="8" t="str">
        <f t="shared" si="77"/>
        <v>PAYMENT</v>
      </c>
      <c r="P677" s="8" t="str">
        <f t="shared" si="76"/>
        <v>CREDIT</v>
      </c>
      <c r="Q677" s="8" t="str">
        <f t="shared" si="78"/>
        <v>Customer 1</v>
      </c>
      <c r="R677" s="8" t="str">
        <f t="shared" si="79"/>
        <v>07/16/2023</v>
      </c>
      <c r="S677" s="8" t="str">
        <f t="shared" si="80"/>
        <v>3750</v>
      </c>
    </row>
    <row r="678" spans="10:19">
      <c r="J678" s="29">
        <v>45123</v>
      </c>
      <c r="K678" s="30" t="s">
        <v>11</v>
      </c>
      <c r="L678" s="73">
        <v>3750</v>
      </c>
      <c r="N678" s="8" t="b">
        <f t="shared" si="81"/>
        <v>0</v>
      </c>
      <c r="O678" s="8" t="str">
        <f t="shared" si="77"/>
        <v>PAYMENT</v>
      </c>
      <c r="P678" s="8" t="str">
        <f t="shared" si="76"/>
        <v>CREDIT</v>
      </c>
      <c r="Q678" s="8" t="str">
        <f t="shared" si="78"/>
        <v>Customer 3</v>
      </c>
      <c r="R678" s="8" t="str">
        <f t="shared" si="79"/>
        <v>07/16/2023</v>
      </c>
      <c r="S678" s="8" t="str">
        <f t="shared" si="80"/>
        <v>3750</v>
      </c>
    </row>
    <row r="679" spans="10:19">
      <c r="J679" s="20">
        <v>45124</v>
      </c>
      <c r="K679" s="20" t="s">
        <v>45</v>
      </c>
      <c r="L679" s="61">
        <v>3000</v>
      </c>
      <c r="N679" s="8" t="b">
        <f t="shared" si="81"/>
        <v>0</v>
      </c>
      <c r="O679" s="8" t="str">
        <f t="shared" si="77"/>
        <v>PAYMENT</v>
      </c>
      <c r="P679" s="8" t="str">
        <f t="shared" si="76"/>
        <v>CREDIT</v>
      </c>
      <c r="Q679" s="8" t="str">
        <f t="shared" si="78"/>
        <v>Customer 10</v>
      </c>
      <c r="R679" s="8" t="str">
        <f t="shared" si="79"/>
        <v>07/17/2023</v>
      </c>
      <c r="S679" s="8" t="str">
        <f t="shared" si="80"/>
        <v>3000</v>
      </c>
    </row>
    <row r="680" spans="10:19">
      <c r="J680" s="29">
        <v>45125</v>
      </c>
      <c r="K680" s="30" t="s">
        <v>44</v>
      </c>
      <c r="L680" s="73">
        <v>3750</v>
      </c>
      <c r="N680" s="8" t="b">
        <f t="shared" si="81"/>
        <v>0</v>
      </c>
      <c r="O680" s="8" t="str">
        <f t="shared" si="77"/>
        <v>PAYMENT</v>
      </c>
      <c r="P680" s="8" t="str">
        <f t="shared" si="76"/>
        <v>CREDIT</v>
      </c>
      <c r="Q680" s="8" t="str">
        <f t="shared" si="78"/>
        <v>Customer 9</v>
      </c>
      <c r="R680" s="8" t="str">
        <f t="shared" si="79"/>
        <v>07/18/2023</v>
      </c>
      <c r="S680" s="8" t="str">
        <f t="shared" si="80"/>
        <v>3750</v>
      </c>
    </row>
    <row r="681" spans="10:19">
      <c r="J681" s="20">
        <v>45126</v>
      </c>
      <c r="K681" s="20" t="s">
        <v>42</v>
      </c>
      <c r="L681" s="61">
        <v>3000</v>
      </c>
      <c r="N681" s="8" t="b">
        <f t="shared" si="81"/>
        <v>0</v>
      </c>
      <c r="O681" s="8" t="str">
        <f t="shared" si="77"/>
        <v>PAYMENT</v>
      </c>
      <c r="P681" s="8" t="str">
        <f t="shared" si="76"/>
        <v>CREDIT</v>
      </c>
      <c r="Q681" s="8" t="str">
        <f t="shared" si="78"/>
        <v>Customer 8</v>
      </c>
      <c r="R681" s="8" t="str">
        <f t="shared" si="79"/>
        <v>07/19/2023</v>
      </c>
      <c r="S681" s="8" t="str">
        <f t="shared" si="80"/>
        <v>3000</v>
      </c>
    </row>
    <row r="682" spans="10:19">
      <c r="J682" s="29">
        <v>45126</v>
      </c>
      <c r="K682" s="30" t="s">
        <v>37</v>
      </c>
      <c r="L682" s="73">
        <v>3000</v>
      </c>
      <c r="N682" s="8" t="b">
        <f t="shared" si="81"/>
        <v>0</v>
      </c>
      <c r="O682" s="8" t="str">
        <f t="shared" si="77"/>
        <v>PAYMENT</v>
      </c>
      <c r="P682" s="8" t="str">
        <f t="shared" si="76"/>
        <v>CREDIT</v>
      </c>
      <c r="Q682" s="8" t="str">
        <f t="shared" si="78"/>
        <v>Customer 7</v>
      </c>
      <c r="R682" s="8" t="str">
        <f t="shared" si="79"/>
        <v>07/19/2023</v>
      </c>
      <c r="S682" s="8" t="str">
        <f t="shared" si="80"/>
        <v>3000</v>
      </c>
    </row>
    <row r="683" spans="10:19">
      <c r="J683" s="20">
        <v>45126</v>
      </c>
      <c r="K683" s="21" t="s">
        <v>10</v>
      </c>
      <c r="L683" s="61">
        <v>3000</v>
      </c>
      <c r="N683" s="8" t="b">
        <f t="shared" si="81"/>
        <v>0</v>
      </c>
      <c r="O683" s="8" t="str">
        <f t="shared" si="77"/>
        <v>PAYMENT</v>
      </c>
      <c r="P683" s="8" t="str">
        <f t="shared" si="76"/>
        <v>CREDIT</v>
      </c>
      <c r="Q683" s="8" t="str">
        <f t="shared" si="78"/>
        <v>Customer 5</v>
      </c>
      <c r="R683" s="8" t="str">
        <f t="shared" si="79"/>
        <v>07/19/2023</v>
      </c>
      <c r="S683" s="8" t="str">
        <f t="shared" si="80"/>
        <v>3000</v>
      </c>
    </row>
    <row r="684" spans="10:19">
      <c r="J684" s="29">
        <v>45127</v>
      </c>
      <c r="K684" s="30" t="s">
        <v>143</v>
      </c>
      <c r="L684" s="73">
        <v>3000</v>
      </c>
      <c r="N684" s="8" t="b">
        <f t="shared" si="81"/>
        <v>0</v>
      </c>
      <c r="O684" s="8" t="str">
        <f t="shared" si="77"/>
        <v>PAYMENT</v>
      </c>
      <c r="P684" s="8" t="str">
        <f t="shared" si="76"/>
        <v>CREDIT</v>
      </c>
      <c r="Q684" s="8" t="str">
        <f t="shared" si="78"/>
        <v>Customer 17</v>
      </c>
      <c r="R684" s="8" t="str">
        <f t="shared" si="79"/>
        <v>07/20/2023</v>
      </c>
      <c r="S684" s="8" t="str">
        <f t="shared" si="80"/>
        <v>3000</v>
      </c>
    </row>
    <row r="685" spans="10:19">
      <c r="J685" s="20">
        <v>45127</v>
      </c>
      <c r="K685" s="21" t="s">
        <v>130</v>
      </c>
      <c r="L685" s="61">
        <v>3000</v>
      </c>
      <c r="N685" s="8" t="b">
        <f t="shared" si="81"/>
        <v>0</v>
      </c>
      <c r="O685" s="8" t="str">
        <f t="shared" si="77"/>
        <v>PAYMENT</v>
      </c>
      <c r="P685" s="8" t="str">
        <f t="shared" si="76"/>
        <v>CREDIT</v>
      </c>
      <c r="Q685" s="8" t="str">
        <f t="shared" si="78"/>
        <v>Customer 14</v>
      </c>
      <c r="R685" s="8" t="str">
        <f t="shared" si="79"/>
        <v>07/20/2023</v>
      </c>
      <c r="S685" s="8" t="str">
        <f t="shared" si="80"/>
        <v>3000</v>
      </c>
    </row>
    <row r="686" spans="10:19">
      <c r="J686" s="29">
        <v>45128</v>
      </c>
      <c r="K686" s="30" t="s">
        <v>123</v>
      </c>
      <c r="L686" s="73">
        <v>3000</v>
      </c>
      <c r="N686" s="8" t="b">
        <f t="shared" si="81"/>
        <v>0</v>
      </c>
      <c r="O686" s="8" t="str">
        <f t="shared" si="77"/>
        <v>PAYMENT</v>
      </c>
      <c r="P686" s="8" t="str">
        <f t="shared" si="76"/>
        <v>CREDIT</v>
      </c>
      <c r="Q686" s="8" t="str">
        <f t="shared" si="78"/>
        <v>Customer 13</v>
      </c>
      <c r="R686" s="8" t="str">
        <f t="shared" si="79"/>
        <v>07/21/2023</v>
      </c>
      <c r="S686" s="8" t="str">
        <f t="shared" si="80"/>
        <v>3000</v>
      </c>
    </row>
    <row r="687" spans="10:19">
      <c r="J687" s="20">
        <v>45128</v>
      </c>
      <c r="K687" s="21" t="s">
        <v>108</v>
      </c>
      <c r="L687" s="61">
        <v>3750</v>
      </c>
      <c r="N687" s="8" t="b">
        <f t="shared" si="81"/>
        <v>0</v>
      </c>
      <c r="O687" s="8" t="str">
        <f t="shared" si="77"/>
        <v>PAYMENT</v>
      </c>
      <c r="P687" s="8" t="str">
        <f t="shared" si="76"/>
        <v>CREDIT</v>
      </c>
      <c r="Q687" s="8" t="str">
        <f t="shared" si="78"/>
        <v>Customer 11</v>
      </c>
      <c r="R687" s="8" t="str">
        <f t="shared" si="79"/>
        <v>07/21/2023</v>
      </c>
      <c r="S687" s="8" t="str">
        <f t="shared" si="80"/>
        <v>3750</v>
      </c>
    </row>
    <row r="688" spans="10:19">
      <c r="J688" s="29">
        <v>45128</v>
      </c>
      <c r="K688" s="30" t="s">
        <v>12</v>
      </c>
      <c r="L688" s="73">
        <v>3750</v>
      </c>
      <c r="N688" s="8" t="b">
        <f t="shared" si="81"/>
        <v>0</v>
      </c>
      <c r="O688" s="8" t="str">
        <f t="shared" si="77"/>
        <v>PAYMENT</v>
      </c>
      <c r="P688" s="8" t="str">
        <f t="shared" si="76"/>
        <v>CREDIT</v>
      </c>
      <c r="Q688" s="8" t="str">
        <f t="shared" si="78"/>
        <v>Customer 4</v>
      </c>
      <c r="R688" s="8" t="str">
        <f t="shared" si="79"/>
        <v>07/21/2023</v>
      </c>
      <c r="S688" s="8" t="str">
        <f t="shared" si="80"/>
        <v>3750</v>
      </c>
    </row>
    <row r="689" spans="10:19">
      <c r="J689" s="20">
        <v>45128</v>
      </c>
      <c r="K689" s="21" t="s">
        <v>143</v>
      </c>
      <c r="L689" s="61">
        <v>6000</v>
      </c>
      <c r="N689" s="8" t="b">
        <f t="shared" si="81"/>
        <v>0</v>
      </c>
      <c r="O689" s="8" t="str">
        <f t="shared" si="77"/>
        <v>PAYMENT</v>
      </c>
      <c r="P689" s="8" t="str">
        <f t="shared" si="76"/>
        <v>CREDIT</v>
      </c>
      <c r="Q689" s="8" t="str">
        <f t="shared" si="78"/>
        <v>Customer 17</v>
      </c>
      <c r="R689" s="8" t="str">
        <f t="shared" si="79"/>
        <v>07/21/2023</v>
      </c>
      <c r="S689" s="8" t="str">
        <f t="shared" si="80"/>
        <v>6000</v>
      </c>
    </row>
    <row r="690" spans="10:19">
      <c r="J690" s="29">
        <v>45128</v>
      </c>
      <c r="K690" s="30" t="s">
        <v>147</v>
      </c>
      <c r="L690" s="74">
        <v>-20000</v>
      </c>
      <c r="N690" s="8" t="b">
        <f t="shared" si="81"/>
        <v>0</v>
      </c>
      <c r="O690" s="8" t="str">
        <f t="shared" si="77"/>
        <v>LOAN</v>
      </c>
      <c r="P690" s="8" t="str">
        <f t="shared" ref="P690:P733" si="82">IF(L690&gt;0,"CREDIT","DEBIT")</f>
        <v>DEBIT</v>
      </c>
      <c r="Q690" s="8" t="str">
        <f t="shared" si="78"/>
        <v>Customer 17</v>
      </c>
      <c r="R690" s="8" t="str">
        <f t="shared" si="79"/>
        <v>07/21/2023</v>
      </c>
      <c r="S690" s="8" t="str">
        <f t="shared" si="80"/>
        <v>20000</v>
      </c>
    </row>
    <row r="691" spans="10:19">
      <c r="J691" s="20">
        <v>45129</v>
      </c>
      <c r="K691" s="21" t="s">
        <v>116</v>
      </c>
      <c r="L691" s="61">
        <v>3000</v>
      </c>
      <c r="N691" s="8" t="b">
        <f t="shared" si="81"/>
        <v>0</v>
      </c>
      <c r="O691" s="8" t="str">
        <f t="shared" ref="O691:O733" si="83">IF(L691&gt;0,"PAYMENT",IF(ISNUMBER(SEARCH("withdraw", K691)), "WITHDRAW", "LOAN"))</f>
        <v>PAYMENT</v>
      </c>
      <c r="P691" s="8" t="str">
        <f t="shared" si="82"/>
        <v>CREDIT</v>
      </c>
      <c r="Q691" s="8" t="str">
        <f t="shared" ref="Q691:Q733" si="84">IF(O691="PAYMENT",TRIM(SUBSTITUTE(K691, "Receive", "")),IF(O691="LOAN",TRIM(LEFT(K691, FIND("Renew", K691 &amp; "Renew") - 1)),""))</f>
        <v>Customer 12</v>
      </c>
      <c r="R691" s="8" t="str">
        <f t="shared" si="79"/>
        <v>07/22/2023</v>
      </c>
      <c r="S691" s="8" t="str">
        <f t="shared" si="80"/>
        <v>3000</v>
      </c>
    </row>
    <row r="692" spans="10:19">
      <c r="J692" s="29">
        <v>45129</v>
      </c>
      <c r="K692" s="30" t="s">
        <v>123</v>
      </c>
      <c r="L692" s="73">
        <v>6000</v>
      </c>
      <c r="N692" s="8" t="b">
        <f t="shared" si="81"/>
        <v>0</v>
      </c>
      <c r="O692" s="8" t="str">
        <f t="shared" si="83"/>
        <v>PAYMENT</v>
      </c>
      <c r="P692" s="8" t="str">
        <f t="shared" si="82"/>
        <v>CREDIT</v>
      </c>
      <c r="Q692" s="8" t="str">
        <f t="shared" si="84"/>
        <v>Customer 13</v>
      </c>
      <c r="R692" s="8" t="str">
        <f t="shared" si="79"/>
        <v>07/22/2023</v>
      </c>
      <c r="S692" s="8" t="str">
        <f t="shared" si="80"/>
        <v>6000</v>
      </c>
    </row>
    <row r="693" spans="10:19">
      <c r="J693" s="20">
        <v>45129</v>
      </c>
      <c r="K693" s="21" t="s">
        <v>127</v>
      </c>
      <c r="L693" s="70">
        <v>-20000</v>
      </c>
      <c r="N693" s="8" t="b">
        <f t="shared" si="81"/>
        <v>0</v>
      </c>
      <c r="O693" s="8" t="str">
        <f t="shared" si="83"/>
        <v>LOAN</v>
      </c>
      <c r="P693" s="8" t="str">
        <f t="shared" si="82"/>
        <v>DEBIT</v>
      </c>
      <c r="Q693" s="8" t="str">
        <f t="shared" si="84"/>
        <v>Customer 13</v>
      </c>
      <c r="R693" s="8" t="str">
        <f t="shared" si="79"/>
        <v>07/22/2023</v>
      </c>
      <c r="S693" s="8" t="str">
        <f t="shared" si="80"/>
        <v>20000</v>
      </c>
    </row>
    <row r="694" spans="10:19">
      <c r="J694" s="29">
        <v>45130</v>
      </c>
      <c r="K694" s="30" t="s">
        <v>9</v>
      </c>
      <c r="L694" s="73">
        <v>3000</v>
      </c>
      <c r="N694" s="8" t="b">
        <f t="shared" si="81"/>
        <v>0</v>
      </c>
      <c r="O694" s="8" t="str">
        <f t="shared" si="83"/>
        <v>PAYMENT</v>
      </c>
      <c r="P694" s="8" t="str">
        <f t="shared" si="82"/>
        <v>CREDIT</v>
      </c>
      <c r="Q694" s="8" t="str">
        <f t="shared" si="84"/>
        <v>Customer 2</v>
      </c>
      <c r="R694" s="8" t="str">
        <f t="shared" si="79"/>
        <v>07/23/2023</v>
      </c>
      <c r="S694" s="8" t="str">
        <f t="shared" si="80"/>
        <v>3000</v>
      </c>
    </row>
    <row r="695" spans="10:19">
      <c r="J695" s="20">
        <v>45130</v>
      </c>
      <c r="K695" s="20" t="s">
        <v>18</v>
      </c>
      <c r="L695" s="61">
        <v>3750</v>
      </c>
      <c r="N695" s="8" t="b">
        <f t="shared" si="81"/>
        <v>0</v>
      </c>
      <c r="O695" s="8" t="str">
        <f t="shared" si="83"/>
        <v>PAYMENT</v>
      </c>
      <c r="P695" s="8" t="str">
        <f t="shared" si="82"/>
        <v>CREDIT</v>
      </c>
      <c r="Q695" s="8" t="str">
        <f t="shared" si="84"/>
        <v>Customer 1</v>
      </c>
      <c r="R695" s="8" t="str">
        <f t="shared" si="79"/>
        <v>07/23/2023</v>
      </c>
      <c r="S695" s="8" t="str">
        <f t="shared" si="80"/>
        <v>3750</v>
      </c>
    </row>
    <row r="696" spans="10:19">
      <c r="J696" s="29">
        <v>45130</v>
      </c>
      <c r="K696" s="30" t="s">
        <v>11</v>
      </c>
      <c r="L696" s="73">
        <v>3750</v>
      </c>
      <c r="N696" s="8" t="b">
        <f t="shared" si="81"/>
        <v>0</v>
      </c>
      <c r="O696" s="8" t="str">
        <f t="shared" si="83"/>
        <v>PAYMENT</v>
      </c>
      <c r="P696" s="8" t="str">
        <f t="shared" si="82"/>
        <v>CREDIT</v>
      </c>
      <c r="Q696" s="8" t="str">
        <f t="shared" si="84"/>
        <v>Customer 3</v>
      </c>
      <c r="R696" s="8" t="str">
        <f t="shared" si="79"/>
        <v>07/23/2023</v>
      </c>
      <c r="S696" s="8" t="str">
        <f t="shared" si="80"/>
        <v>3750</v>
      </c>
    </row>
    <row r="697" spans="10:19">
      <c r="J697" s="20">
        <v>45131</v>
      </c>
      <c r="K697" s="20" t="s">
        <v>45</v>
      </c>
      <c r="L697" s="61">
        <v>3000</v>
      </c>
      <c r="N697" s="8" t="b">
        <f t="shared" si="81"/>
        <v>0</v>
      </c>
      <c r="O697" s="8" t="str">
        <f t="shared" si="83"/>
        <v>PAYMENT</v>
      </c>
      <c r="P697" s="8" t="str">
        <f t="shared" si="82"/>
        <v>CREDIT</v>
      </c>
      <c r="Q697" s="8" t="str">
        <f t="shared" si="84"/>
        <v>Customer 10</v>
      </c>
      <c r="R697" s="8" t="str">
        <f t="shared" si="79"/>
        <v>07/24/2023</v>
      </c>
      <c r="S697" s="8" t="str">
        <f t="shared" si="80"/>
        <v>3000</v>
      </c>
    </row>
    <row r="698" spans="10:19">
      <c r="J698" s="29">
        <v>45131</v>
      </c>
      <c r="K698" s="30" t="s">
        <v>9</v>
      </c>
      <c r="L698" s="73">
        <v>6000</v>
      </c>
      <c r="N698" s="8" t="b">
        <f t="shared" si="81"/>
        <v>0</v>
      </c>
      <c r="O698" s="8" t="str">
        <f t="shared" si="83"/>
        <v>PAYMENT</v>
      </c>
      <c r="P698" s="8" t="str">
        <f t="shared" si="82"/>
        <v>CREDIT</v>
      </c>
      <c r="Q698" s="8" t="str">
        <f t="shared" si="84"/>
        <v>Customer 2</v>
      </c>
      <c r="R698" s="8" t="str">
        <f t="shared" si="79"/>
        <v>07/24/2023</v>
      </c>
      <c r="S698" s="8" t="str">
        <f t="shared" si="80"/>
        <v>6000</v>
      </c>
    </row>
    <row r="699" spans="10:19">
      <c r="J699" s="20">
        <v>45131</v>
      </c>
      <c r="K699" s="21" t="s">
        <v>60</v>
      </c>
      <c r="L699" s="70">
        <v>-20000</v>
      </c>
      <c r="N699" s="8" t="b">
        <f t="shared" si="81"/>
        <v>0</v>
      </c>
      <c r="O699" s="8" t="str">
        <f t="shared" si="83"/>
        <v>LOAN</v>
      </c>
      <c r="P699" s="8" t="str">
        <f t="shared" si="82"/>
        <v>DEBIT</v>
      </c>
      <c r="Q699" s="8" t="str">
        <f t="shared" si="84"/>
        <v>Customer 2</v>
      </c>
      <c r="R699" s="8" t="str">
        <f t="shared" si="79"/>
        <v>07/24/2023</v>
      </c>
      <c r="S699" s="8" t="str">
        <f t="shared" si="80"/>
        <v>20000</v>
      </c>
    </row>
    <row r="700" spans="10:19">
      <c r="J700" s="29">
        <v>45132</v>
      </c>
      <c r="K700" s="30" t="s">
        <v>44</v>
      </c>
      <c r="L700" s="73">
        <v>3750</v>
      </c>
      <c r="N700" s="8" t="b">
        <f t="shared" si="81"/>
        <v>0</v>
      </c>
      <c r="O700" s="8" t="str">
        <f t="shared" si="83"/>
        <v>PAYMENT</v>
      </c>
      <c r="P700" s="8" t="str">
        <f t="shared" si="82"/>
        <v>CREDIT</v>
      </c>
      <c r="Q700" s="8" t="str">
        <f t="shared" si="84"/>
        <v>Customer 9</v>
      </c>
      <c r="R700" s="8" t="str">
        <f t="shared" si="79"/>
        <v>07/25/2023</v>
      </c>
      <c r="S700" s="8" t="str">
        <f t="shared" si="80"/>
        <v>3750</v>
      </c>
    </row>
    <row r="701" spans="10:19">
      <c r="J701" s="20">
        <v>45133</v>
      </c>
      <c r="K701" s="20" t="s">
        <v>42</v>
      </c>
      <c r="L701" s="61">
        <v>3000</v>
      </c>
      <c r="N701" s="8" t="b">
        <f t="shared" si="81"/>
        <v>0</v>
      </c>
      <c r="O701" s="8" t="str">
        <f t="shared" si="83"/>
        <v>PAYMENT</v>
      </c>
      <c r="P701" s="8" t="str">
        <f t="shared" si="82"/>
        <v>CREDIT</v>
      </c>
      <c r="Q701" s="8" t="str">
        <f t="shared" si="84"/>
        <v>Customer 8</v>
      </c>
      <c r="R701" s="8" t="str">
        <f t="shared" si="79"/>
        <v>07/26/2023</v>
      </c>
      <c r="S701" s="8" t="str">
        <f t="shared" si="80"/>
        <v>3000</v>
      </c>
    </row>
    <row r="702" spans="10:19">
      <c r="J702" s="29">
        <v>45133</v>
      </c>
      <c r="K702" s="30" t="s">
        <v>37</v>
      </c>
      <c r="L702" s="73">
        <v>3000</v>
      </c>
      <c r="N702" s="8" t="b">
        <f t="shared" si="81"/>
        <v>0</v>
      </c>
      <c r="O702" s="8" t="str">
        <f t="shared" si="83"/>
        <v>PAYMENT</v>
      </c>
      <c r="P702" s="8" t="str">
        <f t="shared" si="82"/>
        <v>CREDIT</v>
      </c>
      <c r="Q702" s="8" t="str">
        <f t="shared" si="84"/>
        <v>Customer 7</v>
      </c>
      <c r="R702" s="8" t="str">
        <f t="shared" si="79"/>
        <v>07/26/2023</v>
      </c>
      <c r="S702" s="8" t="str">
        <f t="shared" si="80"/>
        <v>3000</v>
      </c>
    </row>
    <row r="703" spans="10:19">
      <c r="J703" s="20">
        <v>45133</v>
      </c>
      <c r="K703" s="21" t="s">
        <v>10</v>
      </c>
      <c r="L703" s="61">
        <v>3000</v>
      </c>
      <c r="N703" s="8" t="b">
        <f t="shared" si="81"/>
        <v>0</v>
      </c>
      <c r="O703" s="8" t="str">
        <f t="shared" si="83"/>
        <v>PAYMENT</v>
      </c>
      <c r="P703" s="8" t="str">
        <f t="shared" si="82"/>
        <v>CREDIT</v>
      </c>
      <c r="Q703" s="8" t="str">
        <f t="shared" si="84"/>
        <v>Customer 5</v>
      </c>
      <c r="R703" s="8" t="str">
        <f t="shared" si="79"/>
        <v>07/26/2023</v>
      </c>
      <c r="S703" s="8" t="str">
        <f t="shared" si="80"/>
        <v>3000</v>
      </c>
    </row>
    <row r="704" spans="10:19">
      <c r="J704" s="29">
        <v>45134</v>
      </c>
      <c r="K704" s="30" t="s">
        <v>143</v>
      </c>
      <c r="L704" s="73">
        <v>3000</v>
      </c>
      <c r="N704" s="8" t="b">
        <f t="shared" si="81"/>
        <v>0</v>
      </c>
      <c r="O704" s="8" t="str">
        <f t="shared" si="83"/>
        <v>PAYMENT</v>
      </c>
      <c r="P704" s="8" t="str">
        <f t="shared" si="82"/>
        <v>CREDIT</v>
      </c>
      <c r="Q704" s="8" t="str">
        <f t="shared" si="84"/>
        <v>Customer 17</v>
      </c>
      <c r="R704" s="8" t="str">
        <f t="shared" si="79"/>
        <v>07/27/2023</v>
      </c>
      <c r="S704" s="8" t="str">
        <f t="shared" si="80"/>
        <v>3000</v>
      </c>
    </row>
    <row r="705" spans="10:19">
      <c r="J705" s="20">
        <v>45134</v>
      </c>
      <c r="K705" s="21" t="s">
        <v>130</v>
      </c>
      <c r="L705" s="61">
        <v>9000</v>
      </c>
      <c r="N705" s="8" t="b">
        <f t="shared" si="81"/>
        <v>0</v>
      </c>
      <c r="O705" s="8" t="str">
        <f t="shared" si="83"/>
        <v>PAYMENT</v>
      </c>
      <c r="P705" s="8" t="str">
        <f t="shared" si="82"/>
        <v>CREDIT</v>
      </c>
      <c r="Q705" s="8" t="str">
        <f t="shared" si="84"/>
        <v>Customer 14</v>
      </c>
      <c r="R705" s="8" t="str">
        <f t="shared" si="79"/>
        <v>07/27/2023</v>
      </c>
      <c r="S705" s="8" t="str">
        <f t="shared" si="80"/>
        <v>9000</v>
      </c>
    </row>
    <row r="706" spans="10:19">
      <c r="J706" s="29">
        <v>45134</v>
      </c>
      <c r="K706" s="30" t="s">
        <v>134</v>
      </c>
      <c r="L706" s="74">
        <v>-20000</v>
      </c>
      <c r="N706" s="8" t="b">
        <f t="shared" si="81"/>
        <v>0</v>
      </c>
      <c r="O706" s="8" t="str">
        <f t="shared" si="83"/>
        <v>LOAN</v>
      </c>
      <c r="P706" s="8" t="str">
        <f t="shared" si="82"/>
        <v>DEBIT</v>
      </c>
      <c r="Q706" s="8" t="str">
        <f t="shared" si="84"/>
        <v>Customer 14</v>
      </c>
      <c r="R706" s="8" t="str">
        <f t="shared" si="79"/>
        <v>07/27/2023</v>
      </c>
      <c r="S706" s="8" t="str">
        <f t="shared" si="80"/>
        <v>20000</v>
      </c>
    </row>
    <row r="707" spans="10:19">
      <c r="J707" s="20">
        <v>45135</v>
      </c>
      <c r="K707" s="21" t="s">
        <v>123</v>
      </c>
      <c r="L707" s="61">
        <v>3000</v>
      </c>
      <c r="N707" s="8" t="b">
        <f t="shared" si="81"/>
        <v>0</v>
      </c>
      <c r="O707" s="8" t="str">
        <f t="shared" si="83"/>
        <v>PAYMENT</v>
      </c>
      <c r="P707" s="8" t="str">
        <f t="shared" si="82"/>
        <v>CREDIT</v>
      </c>
      <c r="Q707" s="8" t="str">
        <f t="shared" si="84"/>
        <v>Customer 13</v>
      </c>
      <c r="R707" s="8" t="str">
        <f t="shared" ref="R707:R770" si="85">TEXT(J707, "mm/dd/yyyy")</f>
        <v>07/28/2023</v>
      </c>
      <c r="S707" s="8" t="str">
        <f t="shared" ref="S707:S770" si="86">TEXT(ABS(L707), "0")</f>
        <v>3000</v>
      </c>
    </row>
    <row r="708" spans="10:19">
      <c r="J708" s="29">
        <v>45135</v>
      </c>
      <c r="K708" s="30" t="s">
        <v>108</v>
      </c>
      <c r="L708" s="73">
        <v>3750</v>
      </c>
      <c r="N708" s="8" t="b">
        <f t="shared" ref="N708:N771" si="87">LEFT(K708,6)="invest"</f>
        <v>0</v>
      </c>
      <c r="O708" s="8" t="str">
        <f t="shared" si="83"/>
        <v>PAYMENT</v>
      </c>
      <c r="P708" s="8" t="str">
        <f t="shared" si="82"/>
        <v>CREDIT</v>
      </c>
      <c r="Q708" s="8" t="str">
        <f t="shared" si="84"/>
        <v>Customer 11</v>
      </c>
      <c r="R708" s="8" t="str">
        <f t="shared" si="85"/>
        <v>07/28/2023</v>
      </c>
      <c r="S708" s="8" t="str">
        <f t="shared" si="86"/>
        <v>3750</v>
      </c>
    </row>
    <row r="709" spans="10:19">
      <c r="J709" s="20">
        <v>45135</v>
      </c>
      <c r="K709" s="21" t="s">
        <v>12</v>
      </c>
      <c r="L709" s="61">
        <v>3750</v>
      </c>
      <c r="N709" s="8" t="b">
        <f t="shared" si="87"/>
        <v>0</v>
      </c>
      <c r="O709" s="8" t="str">
        <f t="shared" si="83"/>
        <v>PAYMENT</v>
      </c>
      <c r="P709" s="8" t="str">
        <f t="shared" si="82"/>
        <v>CREDIT</v>
      </c>
      <c r="Q709" s="8" t="str">
        <f t="shared" si="84"/>
        <v>Customer 4</v>
      </c>
      <c r="R709" s="8" t="str">
        <f t="shared" si="85"/>
        <v>07/28/2023</v>
      </c>
      <c r="S709" s="8" t="str">
        <f t="shared" si="86"/>
        <v>3750</v>
      </c>
    </row>
    <row r="710" spans="10:19">
      <c r="J710" s="29">
        <v>45136</v>
      </c>
      <c r="K710" s="30" t="s">
        <v>116</v>
      </c>
      <c r="L710" s="73">
        <v>3000</v>
      </c>
      <c r="N710" s="8" t="b">
        <f t="shared" si="87"/>
        <v>0</v>
      </c>
      <c r="O710" s="8" t="str">
        <f t="shared" si="83"/>
        <v>PAYMENT</v>
      </c>
      <c r="P710" s="8" t="str">
        <f t="shared" si="82"/>
        <v>CREDIT</v>
      </c>
      <c r="Q710" s="8" t="str">
        <f t="shared" si="84"/>
        <v>Customer 12</v>
      </c>
      <c r="R710" s="8" t="str">
        <f t="shared" si="85"/>
        <v>07/29/2023</v>
      </c>
      <c r="S710" s="8" t="str">
        <f t="shared" si="86"/>
        <v>3000</v>
      </c>
    </row>
    <row r="711" spans="10:19">
      <c r="J711" s="20">
        <v>45137</v>
      </c>
      <c r="K711" s="21" t="s">
        <v>9</v>
      </c>
      <c r="L711" s="61">
        <v>3000</v>
      </c>
      <c r="N711" s="8" t="b">
        <f t="shared" si="87"/>
        <v>0</v>
      </c>
      <c r="O711" s="8" t="str">
        <f t="shared" si="83"/>
        <v>PAYMENT</v>
      </c>
      <c r="P711" s="8" t="str">
        <f t="shared" si="82"/>
        <v>CREDIT</v>
      </c>
      <c r="Q711" s="8" t="str">
        <f t="shared" si="84"/>
        <v>Customer 2</v>
      </c>
      <c r="R711" s="8" t="str">
        <f t="shared" si="85"/>
        <v>07/30/2023</v>
      </c>
      <c r="S711" s="8" t="str">
        <f t="shared" si="86"/>
        <v>3000</v>
      </c>
    </row>
    <row r="712" spans="10:19">
      <c r="J712" s="29">
        <v>45137</v>
      </c>
      <c r="K712" s="29" t="s">
        <v>18</v>
      </c>
      <c r="L712" s="73">
        <v>11250</v>
      </c>
      <c r="N712" s="8" t="b">
        <f t="shared" si="87"/>
        <v>0</v>
      </c>
      <c r="O712" s="8" t="str">
        <f t="shared" si="83"/>
        <v>PAYMENT</v>
      </c>
      <c r="P712" s="8" t="str">
        <f t="shared" si="82"/>
        <v>CREDIT</v>
      </c>
      <c r="Q712" s="8" t="str">
        <f t="shared" si="84"/>
        <v>Customer 1</v>
      </c>
      <c r="R712" s="8" t="str">
        <f t="shared" si="85"/>
        <v>07/30/2023</v>
      </c>
      <c r="S712" s="8" t="str">
        <f t="shared" si="86"/>
        <v>11250</v>
      </c>
    </row>
    <row r="713" spans="10:19">
      <c r="J713" s="20">
        <v>45137</v>
      </c>
      <c r="K713" s="21" t="s">
        <v>11</v>
      </c>
      <c r="L713" s="61">
        <v>11250</v>
      </c>
      <c r="N713" s="8" t="b">
        <f t="shared" si="87"/>
        <v>0</v>
      </c>
      <c r="O713" s="8" t="str">
        <f t="shared" si="83"/>
        <v>PAYMENT</v>
      </c>
      <c r="P713" s="8" t="str">
        <f t="shared" si="82"/>
        <v>CREDIT</v>
      </c>
      <c r="Q713" s="8" t="str">
        <f t="shared" si="84"/>
        <v>Customer 3</v>
      </c>
      <c r="R713" s="8" t="str">
        <f t="shared" si="85"/>
        <v>07/30/2023</v>
      </c>
      <c r="S713" s="8" t="str">
        <f t="shared" si="86"/>
        <v>11250</v>
      </c>
    </row>
    <row r="714" spans="10:19">
      <c r="J714" s="29">
        <v>45137</v>
      </c>
      <c r="K714" s="30" t="s">
        <v>53</v>
      </c>
      <c r="L714" s="74">
        <v>-25000</v>
      </c>
      <c r="N714" s="8" t="b">
        <f t="shared" si="87"/>
        <v>0</v>
      </c>
      <c r="O714" s="8" t="str">
        <f t="shared" si="83"/>
        <v>LOAN</v>
      </c>
      <c r="P714" s="8" t="str">
        <f t="shared" si="82"/>
        <v>DEBIT</v>
      </c>
      <c r="Q714" s="8" t="str">
        <f t="shared" si="84"/>
        <v>Customer 1</v>
      </c>
      <c r="R714" s="8" t="str">
        <f t="shared" si="85"/>
        <v>07/30/2023</v>
      </c>
      <c r="S714" s="8" t="str">
        <f t="shared" si="86"/>
        <v>25000</v>
      </c>
    </row>
    <row r="715" spans="10:19">
      <c r="J715" s="20">
        <v>45137</v>
      </c>
      <c r="K715" s="21" t="s">
        <v>67</v>
      </c>
      <c r="L715" s="70">
        <v>-25000</v>
      </c>
      <c r="N715" s="8" t="b">
        <f t="shared" si="87"/>
        <v>0</v>
      </c>
      <c r="O715" s="8" t="str">
        <f t="shared" si="83"/>
        <v>LOAN</v>
      </c>
      <c r="P715" s="8" t="str">
        <f t="shared" si="82"/>
        <v>DEBIT</v>
      </c>
      <c r="Q715" s="8" t="str">
        <f t="shared" si="84"/>
        <v>Customer 3</v>
      </c>
      <c r="R715" s="8" t="str">
        <f t="shared" si="85"/>
        <v>07/30/2023</v>
      </c>
      <c r="S715" s="8" t="str">
        <f t="shared" si="86"/>
        <v>25000</v>
      </c>
    </row>
    <row r="716" spans="10:19">
      <c r="J716" s="29">
        <v>45138</v>
      </c>
      <c r="K716" s="29" t="s">
        <v>45</v>
      </c>
      <c r="L716" s="73">
        <v>3000</v>
      </c>
      <c r="N716" s="8" t="b">
        <f t="shared" si="87"/>
        <v>0</v>
      </c>
      <c r="O716" s="8" t="str">
        <f t="shared" si="83"/>
        <v>PAYMENT</v>
      </c>
      <c r="P716" s="8" t="str">
        <f t="shared" si="82"/>
        <v>CREDIT</v>
      </c>
      <c r="Q716" s="8" t="str">
        <f t="shared" si="84"/>
        <v>Customer 10</v>
      </c>
      <c r="R716" s="8" t="str">
        <f t="shared" si="85"/>
        <v>07/31/2023</v>
      </c>
      <c r="S716" s="8" t="str">
        <f t="shared" si="86"/>
        <v>3000</v>
      </c>
    </row>
    <row r="717" spans="10:19">
      <c r="J717" s="20">
        <v>45139</v>
      </c>
      <c r="K717" s="21" t="s">
        <v>44</v>
      </c>
      <c r="L717" s="75">
        <v>3750</v>
      </c>
      <c r="N717" s="8" t="b">
        <f t="shared" si="87"/>
        <v>0</v>
      </c>
      <c r="O717" s="8" t="str">
        <f t="shared" si="83"/>
        <v>PAYMENT</v>
      </c>
      <c r="P717" s="8" t="str">
        <f t="shared" si="82"/>
        <v>CREDIT</v>
      </c>
      <c r="Q717" s="8" t="str">
        <f t="shared" si="84"/>
        <v>Customer 9</v>
      </c>
      <c r="R717" s="8" t="str">
        <f t="shared" si="85"/>
        <v>08/01/2023</v>
      </c>
      <c r="S717" s="8" t="str">
        <f t="shared" si="86"/>
        <v>3750</v>
      </c>
    </row>
    <row r="718" spans="10:19">
      <c r="J718" s="33">
        <v>45140</v>
      </c>
      <c r="K718" s="34" t="s">
        <v>42</v>
      </c>
      <c r="L718" s="76">
        <v>3000</v>
      </c>
      <c r="N718" s="8" t="b">
        <f t="shared" si="87"/>
        <v>0</v>
      </c>
      <c r="O718" s="8" t="str">
        <f t="shared" si="83"/>
        <v>PAYMENT</v>
      </c>
      <c r="P718" s="8" t="str">
        <f t="shared" si="82"/>
        <v>CREDIT</v>
      </c>
      <c r="Q718" s="8" t="str">
        <f t="shared" si="84"/>
        <v>Customer 8</v>
      </c>
      <c r="R718" s="8" t="str">
        <f t="shared" si="85"/>
        <v>08/02/2023</v>
      </c>
      <c r="S718" s="8" t="str">
        <f t="shared" si="86"/>
        <v>3000</v>
      </c>
    </row>
    <row r="719" spans="10:19">
      <c r="J719" s="20">
        <v>45140</v>
      </c>
      <c r="K719" s="20" t="s">
        <v>37</v>
      </c>
      <c r="L719" s="75">
        <v>9000</v>
      </c>
      <c r="N719" s="8" t="b">
        <f t="shared" si="87"/>
        <v>0</v>
      </c>
      <c r="O719" s="8" t="str">
        <f t="shared" si="83"/>
        <v>PAYMENT</v>
      </c>
      <c r="P719" s="8" t="str">
        <f t="shared" si="82"/>
        <v>CREDIT</v>
      </c>
      <c r="Q719" s="8" t="str">
        <f t="shared" si="84"/>
        <v>Customer 7</v>
      </c>
      <c r="R719" s="8" t="str">
        <f t="shared" si="85"/>
        <v>08/02/2023</v>
      </c>
      <c r="S719" s="8" t="str">
        <f t="shared" si="86"/>
        <v>9000</v>
      </c>
    </row>
    <row r="720" spans="10:19">
      <c r="J720" s="33">
        <v>45140</v>
      </c>
      <c r="K720" s="34" t="s">
        <v>10</v>
      </c>
      <c r="L720" s="76">
        <v>3000</v>
      </c>
      <c r="N720" s="8" t="b">
        <f t="shared" si="87"/>
        <v>0</v>
      </c>
      <c r="O720" s="8" t="str">
        <f t="shared" si="83"/>
        <v>PAYMENT</v>
      </c>
      <c r="P720" s="8" t="str">
        <f t="shared" si="82"/>
        <v>CREDIT</v>
      </c>
      <c r="Q720" s="8" t="str">
        <f t="shared" si="84"/>
        <v>Customer 5</v>
      </c>
      <c r="R720" s="8" t="str">
        <f t="shared" si="85"/>
        <v>08/02/2023</v>
      </c>
      <c r="S720" s="8" t="str">
        <f t="shared" si="86"/>
        <v>3000</v>
      </c>
    </row>
    <row r="721" spans="10:19">
      <c r="J721" s="20">
        <v>45140</v>
      </c>
      <c r="K721" s="21" t="s">
        <v>87</v>
      </c>
      <c r="L721" s="70">
        <v>-20000</v>
      </c>
      <c r="N721" s="8" t="b">
        <f t="shared" si="87"/>
        <v>0</v>
      </c>
      <c r="O721" s="8" t="str">
        <f t="shared" si="83"/>
        <v>LOAN</v>
      </c>
      <c r="P721" s="8" t="str">
        <f t="shared" si="82"/>
        <v>DEBIT</v>
      </c>
      <c r="Q721" s="8" t="str">
        <f t="shared" si="84"/>
        <v>Customer 7</v>
      </c>
      <c r="R721" s="8" t="str">
        <f t="shared" si="85"/>
        <v>08/02/2023</v>
      </c>
      <c r="S721" s="8" t="str">
        <f t="shared" si="86"/>
        <v>20000</v>
      </c>
    </row>
    <row r="722" spans="10:19">
      <c r="J722" s="33">
        <v>45141</v>
      </c>
      <c r="K722" s="34" t="s">
        <v>143</v>
      </c>
      <c r="L722" s="76">
        <v>3000</v>
      </c>
      <c r="N722" s="8" t="b">
        <f t="shared" si="87"/>
        <v>0</v>
      </c>
      <c r="O722" s="8" t="str">
        <f t="shared" si="83"/>
        <v>PAYMENT</v>
      </c>
      <c r="P722" s="8" t="str">
        <f t="shared" si="82"/>
        <v>CREDIT</v>
      </c>
      <c r="Q722" s="8" t="str">
        <f t="shared" si="84"/>
        <v>Customer 17</v>
      </c>
      <c r="R722" s="8" t="str">
        <f t="shared" si="85"/>
        <v>08/03/2023</v>
      </c>
      <c r="S722" s="8" t="str">
        <f t="shared" si="86"/>
        <v>3000</v>
      </c>
    </row>
    <row r="723" spans="10:19">
      <c r="J723" s="20">
        <v>45141</v>
      </c>
      <c r="K723" s="21" t="s">
        <v>130</v>
      </c>
      <c r="L723" s="75">
        <v>3000</v>
      </c>
      <c r="N723" s="8" t="b">
        <f t="shared" si="87"/>
        <v>0</v>
      </c>
      <c r="O723" s="8" t="str">
        <f t="shared" si="83"/>
        <v>PAYMENT</v>
      </c>
      <c r="P723" s="8" t="str">
        <f t="shared" si="82"/>
        <v>CREDIT</v>
      </c>
      <c r="Q723" s="8" t="str">
        <f t="shared" si="84"/>
        <v>Customer 14</v>
      </c>
      <c r="R723" s="8" t="str">
        <f t="shared" si="85"/>
        <v>08/03/2023</v>
      </c>
      <c r="S723" s="8" t="str">
        <f t="shared" si="86"/>
        <v>3000</v>
      </c>
    </row>
    <row r="724" spans="10:19">
      <c r="J724" s="33">
        <v>45142</v>
      </c>
      <c r="K724" s="34" t="s">
        <v>123</v>
      </c>
      <c r="L724" s="76">
        <v>3000</v>
      </c>
      <c r="N724" s="8" t="b">
        <f t="shared" si="87"/>
        <v>0</v>
      </c>
      <c r="O724" s="8" t="str">
        <f t="shared" si="83"/>
        <v>PAYMENT</v>
      </c>
      <c r="P724" s="8" t="str">
        <f t="shared" si="82"/>
        <v>CREDIT</v>
      </c>
      <c r="Q724" s="8" t="str">
        <f t="shared" si="84"/>
        <v>Customer 13</v>
      </c>
      <c r="R724" s="8" t="str">
        <f t="shared" si="85"/>
        <v>08/04/2023</v>
      </c>
      <c r="S724" s="8" t="str">
        <f t="shared" si="86"/>
        <v>3000</v>
      </c>
    </row>
    <row r="725" spans="10:19">
      <c r="J725" s="20">
        <v>45142</v>
      </c>
      <c r="K725" s="21" t="s">
        <v>108</v>
      </c>
      <c r="L725" s="75">
        <v>3750</v>
      </c>
      <c r="N725" s="8" t="b">
        <f t="shared" si="87"/>
        <v>0</v>
      </c>
      <c r="O725" s="8" t="str">
        <f t="shared" si="83"/>
        <v>PAYMENT</v>
      </c>
      <c r="P725" s="8" t="str">
        <f t="shared" si="82"/>
        <v>CREDIT</v>
      </c>
      <c r="Q725" s="8" t="str">
        <f t="shared" si="84"/>
        <v>Customer 11</v>
      </c>
      <c r="R725" s="8" t="str">
        <f t="shared" si="85"/>
        <v>08/04/2023</v>
      </c>
      <c r="S725" s="8" t="str">
        <f t="shared" si="86"/>
        <v>3750</v>
      </c>
    </row>
    <row r="726" spans="10:19">
      <c r="J726" s="33">
        <v>45142</v>
      </c>
      <c r="K726" s="34" t="s">
        <v>12</v>
      </c>
      <c r="L726" s="76">
        <v>3750</v>
      </c>
      <c r="N726" s="8" t="b">
        <f t="shared" si="87"/>
        <v>0</v>
      </c>
      <c r="O726" s="8" t="str">
        <f t="shared" si="83"/>
        <v>PAYMENT</v>
      </c>
      <c r="P726" s="8" t="str">
        <f t="shared" si="82"/>
        <v>CREDIT</v>
      </c>
      <c r="Q726" s="8" t="str">
        <f t="shared" si="84"/>
        <v>Customer 4</v>
      </c>
      <c r="R726" s="8" t="str">
        <f t="shared" si="85"/>
        <v>08/04/2023</v>
      </c>
      <c r="S726" s="8" t="str">
        <f t="shared" si="86"/>
        <v>3750</v>
      </c>
    </row>
    <row r="727" spans="10:19">
      <c r="J727" s="20">
        <v>45143</v>
      </c>
      <c r="K727" s="21" t="s">
        <v>116</v>
      </c>
      <c r="L727" s="75">
        <v>3000</v>
      </c>
      <c r="N727" s="8" t="b">
        <f t="shared" si="87"/>
        <v>0</v>
      </c>
      <c r="O727" s="8" t="str">
        <f t="shared" si="83"/>
        <v>PAYMENT</v>
      </c>
      <c r="P727" s="8" t="str">
        <f t="shared" si="82"/>
        <v>CREDIT</v>
      </c>
      <c r="Q727" s="8" t="str">
        <f t="shared" si="84"/>
        <v>Customer 12</v>
      </c>
      <c r="R727" s="8" t="str">
        <f t="shared" si="85"/>
        <v>08/05/2023</v>
      </c>
      <c r="S727" s="8" t="str">
        <f t="shared" si="86"/>
        <v>3000</v>
      </c>
    </row>
    <row r="728" spans="10:19">
      <c r="J728" s="33">
        <v>45144</v>
      </c>
      <c r="K728" s="34" t="s">
        <v>9</v>
      </c>
      <c r="L728" s="76">
        <v>3000</v>
      </c>
      <c r="N728" s="8" t="b">
        <f t="shared" si="87"/>
        <v>0</v>
      </c>
      <c r="O728" s="8" t="str">
        <f t="shared" si="83"/>
        <v>PAYMENT</v>
      </c>
      <c r="P728" s="8" t="str">
        <f t="shared" si="82"/>
        <v>CREDIT</v>
      </c>
      <c r="Q728" s="8" t="str">
        <f t="shared" si="84"/>
        <v>Customer 2</v>
      </c>
      <c r="R728" s="8" t="str">
        <f t="shared" si="85"/>
        <v>08/06/2023</v>
      </c>
      <c r="S728" s="8" t="str">
        <f t="shared" si="86"/>
        <v>3000</v>
      </c>
    </row>
    <row r="729" spans="10:19">
      <c r="J729" s="20">
        <v>45144</v>
      </c>
      <c r="K729" s="21" t="s">
        <v>18</v>
      </c>
      <c r="L729" s="75">
        <v>3750</v>
      </c>
      <c r="N729" s="8" t="b">
        <f t="shared" si="87"/>
        <v>0</v>
      </c>
      <c r="O729" s="8" t="str">
        <f t="shared" si="83"/>
        <v>PAYMENT</v>
      </c>
      <c r="P729" s="8" t="str">
        <f t="shared" si="82"/>
        <v>CREDIT</v>
      </c>
      <c r="Q729" s="8" t="str">
        <f t="shared" si="84"/>
        <v>Customer 1</v>
      </c>
      <c r="R729" s="8" t="str">
        <f t="shared" si="85"/>
        <v>08/06/2023</v>
      </c>
      <c r="S729" s="8" t="str">
        <f t="shared" si="86"/>
        <v>3750</v>
      </c>
    </row>
    <row r="730" spans="10:19">
      <c r="J730" s="33">
        <v>45144</v>
      </c>
      <c r="K730" s="34" t="s">
        <v>11</v>
      </c>
      <c r="L730" s="76">
        <v>3750</v>
      </c>
      <c r="N730" s="8" t="b">
        <f t="shared" si="87"/>
        <v>0</v>
      </c>
      <c r="O730" s="8" t="str">
        <f t="shared" si="83"/>
        <v>PAYMENT</v>
      </c>
      <c r="P730" s="8" t="str">
        <f t="shared" si="82"/>
        <v>CREDIT</v>
      </c>
      <c r="Q730" s="8" t="str">
        <f t="shared" si="84"/>
        <v>Customer 3</v>
      </c>
      <c r="R730" s="8" t="str">
        <f t="shared" si="85"/>
        <v>08/06/2023</v>
      </c>
      <c r="S730" s="8" t="str">
        <f t="shared" si="86"/>
        <v>3750</v>
      </c>
    </row>
    <row r="731" spans="10:19">
      <c r="J731" s="20">
        <v>45145</v>
      </c>
      <c r="K731" s="21" t="s">
        <v>45</v>
      </c>
      <c r="L731" s="75">
        <v>9000</v>
      </c>
      <c r="N731" s="8" t="b">
        <f t="shared" si="87"/>
        <v>0</v>
      </c>
      <c r="O731" s="8" t="str">
        <f t="shared" si="83"/>
        <v>PAYMENT</v>
      </c>
      <c r="P731" s="8" t="str">
        <f t="shared" si="82"/>
        <v>CREDIT</v>
      </c>
      <c r="Q731" s="8" t="str">
        <f t="shared" si="84"/>
        <v>Customer 10</v>
      </c>
      <c r="R731" s="8" t="str">
        <f t="shared" si="85"/>
        <v>08/07/2023</v>
      </c>
      <c r="S731" s="8" t="str">
        <f t="shared" si="86"/>
        <v>9000</v>
      </c>
    </row>
    <row r="732" spans="10:19">
      <c r="J732" s="33">
        <v>45145</v>
      </c>
      <c r="K732" s="34" t="s">
        <v>106</v>
      </c>
      <c r="L732" s="77">
        <v>-20000</v>
      </c>
      <c r="N732" s="8" t="b">
        <f t="shared" si="87"/>
        <v>0</v>
      </c>
      <c r="O732" s="8" t="str">
        <f t="shared" si="83"/>
        <v>LOAN</v>
      </c>
      <c r="P732" s="8" t="str">
        <f t="shared" si="82"/>
        <v>DEBIT</v>
      </c>
      <c r="Q732" s="8" t="str">
        <f t="shared" si="84"/>
        <v>Customer 10</v>
      </c>
      <c r="R732" s="8" t="str">
        <f t="shared" si="85"/>
        <v>08/07/2023</v>
      </c>
      <c r="S732" s="8" t="str">
        <f t="shared" si="86"/>
        <v>20000</v>
      </c>
    </row>
    <row r="733" spans="10:19">
      <c r="J733" s="20">
        <v>45146</v>
      </c>
      <c r="K733" s="21" t="s">
        <v>44</v>
      </c>
      <c r="L733" s="75">
        <v>3750</v>
      </c>
      <c r="N733" s="8" t="b">
        <f t="shared" si="87"/>
        <v>0</v>
      </c>
      <c r="O733" s="8" t="str">
        <f t="shared" si="83"/>
        <v>PAYMENT</v>
      </c>
      <c r="P733" s="8" t="str">
        <f t="shared" si="82"/>
        <v>CREDIT</v>
      </c>
      <c r="Q733" s="8" t="str">
        <f t="shared" si="84"/>
        <v>Customer 9</v>
      </c>
      <c r="R733" s="8" t="str">
        <f t="shared" si="85"/>
        <v>08/08/2023</v>
      </c>
      <c r="S733" s="8" t="str">
        <f t="shared" si="86"/>
        <v>3750</v>
      </c>
    </row>
    <row r="734" spans="10:19">
      <c r="J734" s="33">
        <v>45146</v>
      </c>
      <c r="K734" s="34" t="s">
        <v>14</v>
      </c>
      <c r="L734" s="76">
        <v>21500</v>
      </c>
      <c r="N734" s="8" t="b">
        <f t="shared" si="87"/>
        <v>1</v>
      </c>
      <c r="O734" s="1" t="s">
        <v>19</v>
      </c>
      <c r="P734" s="8" t="str">
        <f t="shared" ref="P734:P797" si="88">IF(L734&gt;0,"CREDIT","DEBIT")</f>
        <v>CREDIT</v>
      </c>
      <c r="R734" s="8" t="str">
        <f t="shared" si="85"/>
        <v>08/08/2023</v>
      </c>
      <c r="S734" s="8" t="str">
        <f t="shared" si="86"/>
        <v>21500</v>
      </c>
    </row>
    <row r="735" spans="10:19">
      <c r="J735" s="20">
        <v>45146</v>
      </c>
      <c r="K735" s="21" t="s">
        <v>46</v>
      </c>
      <c r="L735" s="70">
        <v>-15400</v>
      </c>
      <c r="N735" s="8" t="b">
        <f t="shared" si="87"/>
        <v>0</v>
      </c>
      <c r="O735" s="8" t="str">
        <f t="shared" ref="O735:O798" si="89">IF(L735&gt;0,"PAYMENT",IF(ISNUMBER(SEARCH("withdraw", K735)), "WITHDRAW", "LOAN"))</f>
        <v>WITHDRAW</v>
      </c>
      <c r="P735" s="8" t="str">
        <f t="shared" si="88"/>
        <v>DEBIT</v>
      </c>
      <c r="Q735" s="8" t="str">
        <f t="shared" ref="Q735:Q798" si="90">IF(O735="PAYMENT",TRIM(SUBSTITUTE(K735, "Receive", "")),IF(O735="LOAN",TRIM(LEFT(K735, FIND("Renew", K735 &amp; "Renew") - 1)),""))</f>
        <v/>
      </c>
      <c r="R735" s="8" t="str">
        <f t="shared" si="85"/>
        <v>08/08/2023</v>
      </c>
      <c r="S735" s="8" t="str">
        <f t="shared" si="86"/>
        <v>15400</v>
      </c>
    </row>
    <row r="736" spans="10:19">
      <c r="J736" s="33">
        <v>45146</v>
      </c>
      <c r="K736" s="34" t="s">
        <v>44</v>
      </c>
      <c r="L736" s="76">
        <v>11250</v>
      </c>
      <c r="N736" s="8" t="b">
        <f t="shared" si="87"/>
        <v>0</v>
      </c>
      <c r="O736" s="8" t="str">
        <f t="shared" si="89"/>
        <v>PAYMENT</v>
      </c>
      <c r="P736" s="8" t="str">
        <f t="shared" si="88"/>
        <v>CREDIT</v>
      </c>
      <c r="Q736" s="8" t="str">
        <f t="shared" si="90"/>
        <v>Customer 9</v>
      </c>
      <c r="R736" s="8" t="str">
        <f t="shared" si="85"/>
        <v>08/08/2023</v>
      </c>
      <c r="S736" s="8" t="str">
        <f t="shared" si="86"/>
        <v>11250</v>
      </c>
    </row>
    <row r="737" spans="10:19">
      <c r="J737" s="20">
        <v>45146</v>
      </c>
      <c r="K737" s="21" t="s">
        <v>99</v>
      </c>
      <c r="L737" s="70">
        <v>-25000</v>
      </c>
      <c r="N737" s="8" t="b">
        <f t="shared" si="87"/>
        <v>0</v>
      </c>
      <c r="O737" s="8" t="str">
        <f t="shared" si="89"/>
        <v>LOAN</v>
      </c>
      <c r="P737" s="8" t="str">
        <f t="shared" si="88"/>
        <v>DEBIT</v>
      </c>
      <c r="Q737" s="8" t="str">
        <f t="shared" si="90"/>
        <v>Customer 9</v>
      </c>
      <c r="R737" s="8" t="str">
        <f t="shared" si="85"/>
        <v>08/08/2023</v>
      </c>
      <c r="S737" s="8" t="str">
        <f t="shared" si="86"/>
        <v>25000</v>
      </c>
    </row>
    <row r="738" spans="10:19">
      <c r="J738" s="33">
        <v>45147</v>
      </c>
      <c r="K738" s="34" t="s">
        <v>42</v>
      </c>
      <c r="L738" s="76">
        <v>3000</v>
      </c>
      <c r="N738" s="8" t="b">
        <f t="shared" si="87"/>
        <v>0</v>
      </c>
      <c r="O738" s="8" t="str">
        <f t="shared" si="89"/>
        <v>PAYMENT</v>
      </c>
      <c r="P738" s="8" t="str">
        <f t="shared" si="88"/>
        <v>CREDIT</v>
      </c>
      <c r="Q738" s="8" t="str">
        <f t="shared" si="90"/>
        <v>Customer 8</v>
      </c>
      <c r="R738" s="8" t="str">
        <f t="shared" si="85"/>
        <v>08/09/2023</v>
      </c>
      <c r="S738" s="8" t="str">
        <f t="shared" si="86"/>
        <v>3000</v>
      </c>
    </row>
    <row r="739" spans="10:19">
      <c r="J739" s="20">
        <v>45147</v>
      </c>
      <c r="K739" s="20" t="s">
        <v>37</v>
      </c>
      <c r="L739" s="75">
        <v>3000</v>
      </c>
      <c r="N739" s="8" t="b">
        <f t="shared" si="87"/>
        <v>0</v>
      </c>
      <c r="O739" s="8" t="str">
        <f t="shared" si="89"/>
        <v>PAYMENT</v>
      </c>
      <c r="P739" s="8" t="str">
        <f t="shared" si="88"/>
        <v>CREDIT</v>
      </c>
      <c r="Q739" s="8" t="str">
        <f t="shared" si="90"/>
        <v>Customer 7</v>
      </c>
      <c r="R739" s="8" t="str">
        <f t="shared" si="85"/>
        <v>08/09/2023</v>
      </c>
      <c r="S739" s="8" t="str">
        <f t="shared" si="86"/>
        <v>3000</v>
      </c>
    </row>
    <row r="740" spans="10:19">
      <c r="J740" s="33">
        <v>45147</v>
      </c>
      <c r="K740" s="34" t="s">
        <v>10</v>
      </c>
      <c r="L740" s="76">
        <v>3000</v>
      </c>
      <c r="N740" s="8" t="b">
        <f t="shared" si="87"/>
        <v>0</v>
      </c>
      <c r="O740" s="8" t="str">
        <f t="shared" si="89"/>
        <v>PAYMENT</v>
      </c>
      <c r="P740" s="8" t="str">
        <f t="shared" si="88"/>
        <v>CREDIT</v>
      </c>
      <c r="Q740" s="8" t="str">
        <f t="shared" si="90"/>
        <v>Customer 5</v>
      </c>
      <c r="R740" s="8" t="str">
        <f t="shared" si="85"/>
        <v>08/09/2023</v>
      </c>
      <c r="S740" s="8" t="str">
        <f t="shared" si="86"/>
        <v>3000</v>
      </c>
    </row>
    <row r="741" spans="10:19">
      <c r="J741" s="20">
        <v>45148</v>
      </c>
      <c r="K741" s="21" t="s">
        <v>143</v>
      </c>
      <c r="L741" s="75">
        <v>3000</v>
      </c>
      <c r="N741" s="8" t="b">
        <f t="shared" si="87"/>
        <v>0</v>
      </c>
      <c r="O741" s="8" t="str">
        <f t="shared" si="89"/>
        <v>PAYMENT</v>
      </c>
      <c r="P741" s="8" t="str">
        <f t="shared" si="88"/>
        <v>CREDIT</v>
      </c>
      <c r="Q741" s="8" t="str">
        <f t="shared" si="90"/>
        <v>Customer 17</v>
      </c>
      <c r="R741" s="8" t="str">
        <f t="shared" si="85"/>
        <v>08/10/2023</v>
      </c>
      <c r="S741" s="8" t="str">
        <f t="shared" si="86"/>
        <v>3000</v>
      </c>
    </row>
    <row r="742" spans="10:19">
      <c r="J742" s="33">
        <v>45148</v>
      </c>
      <c r="K742" s="34" t="s">
        <v>130</v>
      </c>
      <c r="L742" s="76">
        <v>3000</v>
      </c>
      <c r="N742" s="8" t="b">
        <f t="shared" si="87"/>
        <v>0</v>
      </c>
      <c r="O742" s="8" t="str">
        <f t="shared" si="89"/>
        <v>PAYMENT</v>
      </c>
      <c r="P742" s="8" t="str">
        <f t="shared" si="88"/>
        <v>CREDIT</v>
      </c>
      <c r="Q742" s="8" t="str">
        <f t="shared" si="90"/>
        <v>Customer 14</v>
      </c>
      <c r="R742" s="8" t="str">
        <f t="shared" si="85"/>
        <v>08/10/2023</v>
      </c>
      <c r="S742" s="8" t="str">
        <f t="shared" si="86"/>
        <v>3000</v>
      </c>
    </row>
    <row r="743" spans="10:19">
      <c r="J743" s="20">
        <v>45149</v>
      </c>
      <c r="K743" s="21" t="s">
        <v>123</v>
      </c>
      <c r="L743" s="75">
        <v>3000</v>
      </c>
      <c r="N743" s="8" t="b">
        <f t="shared" si="87"/>
        <v>0</v>
      </c>
      <c r="O743" s="8" t="str">
        <f t="shared" si="89"/>
        <v>PAYMENT</v>
      </c>
      <c r="P743" s="8" t="str">
        <f t="shared" si="88"/>
        <v>CREDIT</v>
      </c>
      <c r="Q743" s="8" t="str">
        <f t="shared" si="90"/>
        <v>Customer 13</v>
      </c>
      <c r="R743" s="8" t="str">
        <f t="shared" si="85"/>
        <v>08/11/2023</v>
      </c>
      <c r="S743" s="8" t="str">
        <f t="shared" si="86"/>
        <v>3000</v>
      </c>
    </row>
    <row r="744" spans="10:19">
      <c r="J744" s="33">
        <v>45149</v>
      </c>
      <c r="K744" s="34" t="s">
        <v>108</v>
      </c>
      <c r="L744" s="76">
        <v>11250</v>
      </c>
      <c r="N744" s="8" t="b">
        <f t="shared" si="87"/>
        <v>0</v>
      </c>
      <c r="O744" s="8" t="str">
        <f t="shared" si="89"/>
        <v>PAYMENT</v>
      </c>
      <c r="P744" s="8" t="str">
        <f t="shared" si="88"/>
        <v>CREDIT</v>
      </c>
      <c r="Q744" s="8" t="str">
        <f t="shared" si="90"/>
        <v>Customer 11</v>
      </c>
      <c r="R744" s="8" t="str">
        <f t="shared" si="85"/>
        <v>08/11/2023</v>
      </c>
      <c r="S744" s="8" t="str">
        <f t="shared" si="86"/>
        <v>11250</v>
      </c>
    </row>
    <row r="745" spans="10:19">
      <c r="J745" s="20">
        <v>45149</v>
      </c>
      <c r="K745" s="21" t="s">
        <v>12</v>
      </c>
      <c r="L745" s="75">
        <v>11250</v>
      </c>
      <c r="N745" s="8" t="b">
        <f t="shared" si="87"/>
        <v>0</v>
      </c>
      <c r="O745" s="8" t="str">
        <f t="shared" si="89"/>
        <v>PAYMENT</v>
      </c>
      <c r="P745" s="8" t="str">
        <f t="shared" si="88"/>
        <v>CREDIT</v>
      </c>
      <c r="Q745" s="8" t="str">
        <f t="shared" si="90"/>
        <v>Customer 4</v>
      </c>
      <c r="R745" s="8" t="str">
        <f t="shared" si="85"/>
        <v>08/11/2023</v>
      </c>
      <c r="S745" s="8" t="str">
        <f t="shared" si="86"/>
        <v>11250</v>
      </c>
    </row>
    <row r="746" spans="10:19">
      <c r="J746" s="33">
        <v>45149</v>
      </c>
      <c r="K746" s="34" t="s">
        <v>113</v>
      </c>
      <c r="L746" s="77">
        <v>-25000</v>
      </c>
      <c r="N746" s="8" t="b">
        <f t="shared" si="87"/>
        <v>0</v>
      </c>
      <c r="O746" s="8" t="str">
        <f t="shared" si="89"/>
        <v>LOAN</v>
      </c>
      <c r="P746" s="8" t="str">
        <f t="shared" si="88"/>
        <v>DEBIT</v>
      </c>
      <c r="Q746" s="8" t="str">
        <f t="shared" si="90"/>
        <v>Customer 11</v>
      </c>
      <c r="R746" s="8" t="str">
        <f t="shared" si="85"/>
        <v>08/11/2023</v>
      </c>
      <c r="S746" s="8" t="str">
        <f t="shared" si="86"/>
        <v>25000</v>
      </c>
    </row>
    <row r="747" spans="10:19">
      <c r="J747" s="20">
        <v>45149</v>
      </c>
      <c r="K747" s="21" t="s">
        <v>74</v>
      </c>
      <c r="L747" s="70">
        <v>-25000</v>
      </c>
      <c r="N747" s="8" t="b">
        <f t="shared" si="87"/>
        <v>0</v>
      </c>
      <c r="O747" s="8" t="str">
        <f t="shared" si="89"/>
        <v>LOAN</v>
      </c>
      <c r="P747" s="8" t="str">
        <f t="shared" si="88"/>
        <v>DEBIT</v>
      </c>
      <c r="Q747" s="8" t="str">
        <f t="shared" si="90"/>
        <v>Customer 4</v>
      </c>
      <c r="R747" s="8" t="str">
        <f t="shared" si="85"/>
        <v>08/11/2023</v>
      </c>
      <c r="S747" s="8" t="str">
        <f t="shared" si="86"/>
        <v>25000</v>
      </c>
    </row>
    <row r="748" spans="10:19">
      <c r="J748" s="33">
        <v>45150</v>
      </c>
      <c r="K748" s="34" t="s">
        <v>116</v>
      </c>
      <c r="L748" s="76">
        <v>3000</v>
      </c>
      <c r="N748" s="8" t="b">
        <f t="shared" si="87"/>
        <v>0</v>
      </c>
      <c r="O748" s="8" t="str">
        <f t="shared" si="89"/>
        <v>PAYMENT</v>
      </c>
      <c r="P748" s="8" t="str">
        <f t="shared" si="88"/>
        <v>CREDIT</v>
      </c>
      <c r="Q748" s="8" t="str">
        <f t="shared" si="90"/>
        <v>Customer 12</v>
      </c>
      <c r="R748" s="8" t="str">
        <f t="shared" si="85"/>
        <v>08/12/2023</v>
      </c>
      <c r="S748" s="8" t="str">
        <f t="shared" si="86"/>
        <v>3000</v>
      </c>
    </row>
    <row r="749" spans="10:19">
      <c r="J749" s="20">
        <v>45151</v>
      </c>
      <c r="K749" s="21" t="s">
        <v>9</v>
      </c>
      <c r="L749" s="75">
        <v>3000</v>
      </c>
      <c r="N749" s="8" t="b">
        <f t="shared" si="87"/>
        <v>0</v>
      </c>
      <c r="O749" s="8" t="str">
        <f t="shared" si="89"/>
        <v>PAYMENT</v>
      </c>
      <c r="P749" s="8" t="str">
        <f t="shared" si="88"/>
        <v>CREDIT</v>
      </c>
      <c r="Q749" s="8" t="str">
        <f t="shared" si="90"/>
        <v>Customer 2</v>
      </c>
      <c r="R749" s="8" t="str">
        <f t="shared" si="85"/>
        <v>08/13/2023</v>
      </c>
      <c r="S749" s="8" t="str">
        <f t="shared" si="86"/>
        <v>3000</v>
      </c>
    </row>
    <row r="750" spans="10:19">
      <c r="J750" s="33">
        <v>45151</v>
      </c>
      <c r="K750" s="34" t="s">
        <v>18</v>
      </c>
      <c r="L750" s="76">
        <v>3750</v>
      </c>
      <c r="N750" s="8" t="b">
        <f t="shared" si="87"/>
        <v>0</v>
      </c>
      <c r="O750" s="8" t="str">
        <f t="shared" si="89"/>
        <v>PAYMENT</v>
      </c>
      <c r="P750" s="8" t="str">
        <f t="shared" si="88"/>
        <v>CREDIT</v>
      </c>
      <c r="Q750" s="8" t="str">
        <f t="shared" si="90"/>
        <v>Customer 1</v>
      </c>
      <c r="R750" s="8" t="str">
        <f t="shared" si="85"/>
        <v>08/13/2023</v>
      </c>
      <c r="S750" s="8" t="str">
        <f t="shared" si="86"/>
        <v>3750</v>
      </c>
    </row>
    <row r="751" spans="10:19">
      <c r="J751" s="20">
        <v>45151</v>
      </c>
      <c r="K751" s="21" t="s">
        <v>11</v>
      </c>
      <c r="L751" s="75">
        <v>3750</v>
      </c>
      <c r="N751" s="8" t="b">
        <f t="shared" si="87"/>
        <v>0</v>
      </c>
      <c r="O751" s="8" t="str">
        <f t="shared" si="89"/>
        <v>PAYMENT</v>
      </c>
      <c r="P751" s="8" t="str">
        <f t="shared" si="88"/>
        <v>CREDIT</v>
      </c>
      <c r="Q751" s="8" t="str">
        <f t="shared" si="90"/>
        <v>Customer 3</v>
      </c>
      <c r="R751" s="8" t="str">
        <f t="shared" si="85"/>
        <v>08/13/2023</v>
      </c>
      <c r="S751" s="8" t="str">
        <f t="shared" si="86"/>
        <v>3750</v>
      </c>
    </row>
    <row r="752" spans="10:19">
      <c r="J752" s="33">
        <v>45152</v>
      </c>
      <c r="K752" s="34" t="s">
        <v>45</v>
      </c>
      <c r="L752" s="76">
        <v>3000</v>
      </c>
      <c r="N752" s="8" t="b">
        <f t="shared" si="87"/>
        <v>0</v>
      </c>
      <c r="O752" s="8" t="str">
        <f t="shared" si="89"/>
        <v>PAYMENT</v>
      </c>
      <c r="P752" s="8" t="str">
        <f t="shared" si="88"/>
        <v>CREDIT</v>
      </c>
      <c r="Q752" s="8" t="str">
        <f t="shared" si="90"/>
        <v>Customer 10</v>
      </c>
      <c r="R752" s="8" t="str">
        <f t="shared" si="85"/>
        <v>08/14/2023</v>
      </c>
      <c r="S752" s="8" t="str">
        <f t="shared" si="86"/>
        <v>3000</v>
      </c>
    </row>
    <row r="753" spans="10:19">
      <c r="J753" s="20">
        <v>45153</v>
      </c>
      <c r="K753" s="21" t="s">
        <v>44</v>
      </c>
      <c r="L753" s="75">
        <v>3750</v>
      </c>
      <c r="N753" s="8" t="b">
        <f t="shared" si="87"/>
        <v>0</v>
      </c>
      <c r="O753" s="8" t="str">
        <f t="shared" si="89"/>
        <v>PAYMENT</v>
      </c>
      <c r="P753" s="8" t="str">
        <f t="shared" si="88"/>
        <v>CREDIT</v>
      </c>
      <c r="Q753" s="8" t="str">
        <f t="shared" si="90"/>
        <v>Customer 9</v>
      </c>
      <c r="R753" s="8" t="str">
        <f t="shared" si="85"/>
        <v>08/15/2023</v>
      </c>
      <c r="S753" s="8" t="str">
        <f t="shared" si="86"/>
        <v>3750</v>
      </c>
    </row>
    <row r="754" spans="10:19">
      <c r="J754" s="33">
        <v>45154</v>
      </c>
      <c r="K754" s="34" t="s">
        <v>42</v>
      </c>
      <c r="L754" s="76">
        <v>12000</v>
      </c>
      <c r="N754" s="8" t="b">
        <f t="shared" si="87"/>
        <v>0</v>
      </c>
      <c r="O754" s="8" t="str">
        <f t="shared" si="89"/>
        <v>PAYMENT</v>
      </c>
      <c r="P754" s="8" t="str">
        <f t="shared" si="88"/>
        <v>CREDIT</v>
      </c>
      <c r="Q754" s="8" t="str">
        <f t="shared" si="90"/>
        <v>Customer 8</v>
      </c>
      <c r="R754" s="8" t="str">
        <f t="shared" si="85"/>
        <v>08/16/2023</v>
      </c>
      <c r="S754" s="8" t="str">
        <f t="shared" si="86"/>
        <v>12000</v>
      </c>
    </row>
    <row r="755" spans="10:19">
      <c r="J755" s="20">
        <v>45154</v>
      </c>
      <c r="K755" s="20" t="s">
        <v>37</v>
      </c>
      <c r="L755" s="75">
        <v>3000</v>
      </c>
      <c r="N755" s="8" t="b">
        <f t="shared" si="87"/>
        <v>0</v>
      </c>
      <c r="O755" s="8" t="str">
        <f t="shared" si="89"/>
        <v>PAYMENT</v>
      </c>
      <c r="P755" s="8" t="str">
        <f t="shared" si="88"/>
        <v>CREDIT</v>
      </c>
      <c r="Q755" s="8" t="str">
        <f t="shared" si="90"/>
        <v>Customer 7</v>
      </c>
      <c r="R755" s="8" t="str">
        <f t="shared" si="85"/>
        <v>08/16/2023</v>
      </c>
      <c r="S755" s="8" t="str">
        <f t="shared" si="86"/>
        <v>3000</v>
      </c>
    </row>
    <row r="756" spans="10:19">
      <c r="J756" s="33">
        <v>45154</v>
      </c>
      <c r="K756" s="34" t="s">
        <v>10</v>
      </c>
      <c r="L756" s="76">
        <v>12000</v>
      </c>
      <c r="N756" s="8" t="b">
        <f t="shared" si="87"/>
        <v>0</v>
      </c>
      <c r="O756" s="8" t="str">
        <f t="shared" si="89"/>
        <v>PAYMENT</v>
      </c>
      <c r="P756" s="8" t="str">
        <f t="shared" si="88"/>
        <v>CREDIT</v>
      </c>
      <c r="Q756" s="8" t="str">
        <f t="shared" si="90"/>
        <v>Customer 5</v>
      </c>
      <c r="R756" s="8" t="str">
        <f t="shared" si="85"/>
        <v>08/16/2023</v>
      </c>
      <c r="S756" s="8" t="str">
        <f t="shared" si="86"/>
        <v>12000</v>
      </c>
    </row>
    <row r="757" spans="10:19">
      <c r="J757" s="20">
        <v>45154</v>
      </c>
      <c r="K757" s="21" t="s">
        <v>93</v>
      </c>
      <c r="L757" s="70">
        <v>-25000</v>
      </c>
      <c r="N757" s="8" t="b">
        <f t="shared" si="87"/>
        <v>0</v>
      </c>
      <c r="O757" s="8" t="str">
        <f t="shared" si="89"/>
        <v>LOAN</v>
      </c>
      <c r="P757" s="8" t="str">
        <f t="shared" si="88"/>
        <v>DEBIT</v>
      </c>
      <c r="Q757" s="8" t="str">
        <f t="shared" si="90"/>
        <v>Customer 8</v>
      </c>
      <c r="R757" s="8" t="str">
        <f t="shared" si="85"/>
        <v>08/16/2023</v>
      </c>
      <c r="S757" s="8" t="str">
        <f t="shared" si="86"/>
        <v>25000</v>
      </c>
    </row>
    <row r="758" spans="10:19">
      <c r="J758" s="33">
        <v>45154</v>
      </c>
      <c r="K758" s="34" t="s">
        <v>81</v>
      </c>
      <c r="L758" s="77">
        <v>-25000</v>
      </c>
      <c r="N758" s="8" t="b">
        <f t="shared" si="87"/>
        <v>0</v>
      </c>
      <c r="O758" s="8" t="str">
        <f t="shared" si="89"/>
        <v>LOAN</v>
      </c>
      <c r="P758" s="8" t="str">
        <f t="shared" si="88"/>
        <v>DEBIT</v>
      </c>
      <c r="Q758" s="8" t="str">
        <f t="shared" si="90"/>
        <v>Customer 5</v>
      </c>
      <c r="R758" s="8" t="str">
        <f t="shared" si="85"/>
        <v>08/16/2023</v>
      </c>
      <c r="S758" s="8" t="str">
        <f t="shared" si="86"/>
        <v>25000</v>
      </c>
    </row>
    <row r="759" spans="10:19">
      <c r="J759" s="20">
        <v>45155</v>
      </c>
      <c r="K759" s="21" t="s">
        <v>143</v>
      </c>
      <c r="L759" s="75">
        <v>3000</v>
      </c>
      <c r="N759" s="8" t="b">
        <f t="shared" si="87"/>
        <v>0</v>
      </c>
      <c r="O759" s="8" t="str">
        <f t="shared" si="89"/>
        <v>PAYMENT</v>
      </c>
      <c r="P759" s="8" t="str">
        <f t="shared" si="88"/>
        <v>CREDIT</v>
      </c>
      <c r="Q759" s="8" t="str">
        <f t="shared" si="90"/>
        <v>Customer 17</v>
      </c>
      <c r="R759" s="8" t="str">
        <f t="shared" si="85"/>
        <v>08/17/2023</v>
      </c>
      <c r="S759" s="8" t="str">
        <f t="shared" si="86"/>
        <v>3000</v>
      </c>
    </row>
    <row r="760" spans="10:19">
      <c r="J760" s="33">
        <v>45155</v>
      </c>
      <c r="K760" s="34" t="s">
        <v>130</v>
      </c>
      <c r="L760" s="76">
        <v>3000</v>
      </c>
      <c r="N760" s="8" t="b">
        <f t="shared" si="87"/>
        <v>0</v>
      </c>
      <c r="O760" s="8" t="str">
        <f t="shared" si="89"/>
        <v>PAYMENT</v>
      </c>
      <c r="P760" s="8" t="str">
        <f t="shared" si="88"/>
        <v>CREDIT</v>
      </c>
      <c r="Q760" s="8" t="str">
        <f t="shared" si="90"/>
        <v>Customer 14</v>
      </c>
      <c r="R760" s="8" t="str">
        <f t="shared" si="85"/>
        <v>08/17/2023</v>
      </c>
      <c r="S760" s="8" t="str">
        <f t="shared" si="86"/>
        <v>3000</v>
      </c>
    </row>
    <row r="761" spans="10:19">
      <c r="J761" s="20">
        <v>45156</v>
      </c>
      <c r="K761" s="21" t="s">
        <v>123</v>
      </c>
      <c r="L761" s="75">
        <v>3000</v>
      </c>
      <c r="N761" s="8" t="b">
        <f t="shared" si="87"/>
        <v>0</v>
      </c>
      <c r="O761" s="8" t="str">
        <f t="shared" si="89"/>
        <v>PAYMENT</v>
      </c>
      <c r="P761" s="8" t="str">
        <f t="shared" si="88"/>
        <v>CREDIT</v>
      </c>
      <c r="Q761" s="8" t="str">
        <f t="shared" si="90"/>
        <v>Customer 13</v>
      </c>
      <c r="R761" s="8" t="str">
        <f t="shared" si="85"/>
        <v>08/18/2023</v>
      </c>
      <c r="S761" s="8" t="str">
        <f t="shared" si="86"/>
        <v>3000</v>
      </c>
    </row>
    <row r="762" spans="10:19">
      <c r="J762" s="33">
        <v>45156</v>
      </c>
      <c r="K762" s="34" t="s">
        <v>108</v>
      </c>
      <c r="L762" s="76">
        <v>3750</v>
      </c>
      <c r="N762" s="8" t="b">
        <f t="shared" si="87"/>
        <v>0</v>
      </c>
      <c r="O762" s="8" t="str">
        <f t="shared" si="89"/>
        <v>PAYMENT</v>
      </c>
      <c r="P762" s="8" t="str">
        <f t="shared" si="88"/>
        <v>CREDIT</v>
      </c>
      <c r="Q762" s="8" t="str">
        <f t="shared" si="90"/>
        <v>Customer 11</v>
      </c>
      <c r="R762" s="8" t="str">
        <f t="shared" si="85"/>
        <v>08/18/2023</v>
      </c>
      <c r="S762" s="8" t="str">
        <f t="shared" si="86"/>
        <v>3750</v>
      </c>
    </row>
    <row r="763" spans="10:19">
      <c r="J763" s="20">
        <v>45156</v>
      </c>
      <c r="K763" s="21" t="s">
        <v>12</v>
      </c>
      <c r="L763" s="75">
        <v>3750</v>
      </c>
      <c r="N763" s="8" t="b">
        <f t="shared" si="87"/>
        <v>0</v>
      </c>
      <c r="O763" s="8" t="str">
        <f t="shared" si="89"/>
        <v>PAYMENT</v>
      </c>
      <c r="P763" s="8" t="str">
        <f t="shared" si="88"/>
        <v>CREDIT</v>
      </c>
      <c r="Q763" s="8" t="str">
        <f t="shared" si="90"/>
        <v>Customer 4</v>
      </c>
      <c r="R763" s="8" t="str">
        <f t="shared" si="85"/>
        <v>08/18/2023</v>
      </c>
      <c r="S763" s="8" t="str">
        <f t="shared" si="86"/>
        <v>3750</v>
      </c>
    </row>
    <row r="764" spans="10:19">
      <c r="J764" s="33">
        <v>45157</v>
      </c>
      <c r="K764" s="34" t="s">
        <v>116</v>
      </c>
      <c r="L764" s="76">
        <v>9000</v>
      </c>
      <c r="N764" s="8" t="b">
        <f t="shared" si="87"/>
        <v>0</v>
      </c>
      <c r="O764" s="8" t="str">
        <f t="shared" si="89"/>
        <v>PAYMENT</v>
      </c>
      <c r="P764" s="8" t="str">
        <f t="shared" si="88"/>
        <v>CREDIT</v>
      </c>
      <c r="Q764" s="8" t="str">
        <f t="shared" si="90"/>
        <v>Customer 12</v>
      </c>
      <c r="R764" s="8" t="str">
        <f t="shared" si="85"/>
        <v>08/19/2023</v>
      </c>
      <c r="S764" s="8" t="str">
        <f t="shared" si="86"/>
        <v>9000</v>
      </c>
    </row>
    <row r="765" spans="10:19">
      <c r="J765" s="20">
        <v>45157</v>
      </c>
      <c r="K765" s="21" t="s">
        <v>121</v>
      </c>
      <c r="L765" s="70">
        <v>-20000</v>
      </c>
      <c r="N765" s="8" t="b">
        <f t="shared" si="87"/>
        <v>0</v>
      </c>
      <c r="O765" s="8" t="str">
        <f t="shared" si="89"/>
        <v>LOAN</v>
      </c>
      <c r="P765" s="8" t="str">
        <f t="shared" si="88"/>
        <v>DEBIT</v>
      </c>
      <c r="Q765" s="8" t="str">
        <f t="shared" si="90"/>
        <v>Customer 12</v>
      </c>
      <c r="R765" s="8" t="str">
        <f t="shared" si="85"/>
        <v>08/19/2023</v>
      </c>
      <c r="S765" s="8" t="str">
        <f t="shared" si="86"/>
        <v>20000</v>
      </c>
    </row>
    <row r="766" spans="10:19">
      <c r="J766" s="33">
        <v>45158</v>
      </c>
      <c r="K766" s="34" t="s">
        <v>9</v>
      </c>
      <c r="L766" s="76">
        <v>3000</v>
      </c>
      <c r="N766" s="8" t="b">
        <f t="shared" si="87"/>
        <v>0</v>
      </c>
      <c r="O766" s="8" t="str">
        <f t="shared" si="89"/>
        <v>PAYMENT</v>
      </c>
      <c r="P766" s="8" t="str">
        <f t="shared" si="88"/>
        <v>CREDIT</v>
      </c>
      <c r="Q766" s="8" t="str">
        <f t="shared" si="90"/>
        <v>Customer 2</v>
      </c>
      <c r="R766" s="8" t="str">
        <f t="shared" si="85"/>
        <v>08/20/2023</v>
      </c>
      <c r="S766" s="8" t="str">
        <f t="shared" si="86"/>
        <v>3000</v>
      </c>
    </row>
    <row r="767" spans="10:19">
      <c r="J767" s="20">
        <v>45158</v>
      </c>
      <c r="K767" s="21" t="s">
        <v>18</v>
      </c>
      <c r="L767" s="75">
        <v>3750</v>
      </c>
      <c r="N767" s="8" t="b">
        <f t="shared" si="87"/>
        <v>0</v>
      </c>
      <c r="O767" s="8" t="str">
        <f t="shared" si="89"/>
        <v>PAYMENT</v>
      </c>
      <c r="P767" s="8" t="str">
        <f t="shared" si="88"/>
        <v>CREDIT</v>
      </c>
      <c r="Q767" s="8" t="str">
        <f t="shared" si="90"/>
        <v>Customer 1</v>
      </c>
      <c r="R767" s="8" t="str">
        <f t="shared" si="85"/>
        <v>08/20/2023</v>
      </c>
      <c r="S767" s="8" t="str">
        <f t="shared" si="86"/>
        <v>3750</v>
      </c>
    </row>
    <row r="768" spans="10:19">
      <c r="J768" s="33">
        <v>45158</v>
      </c>
      <c r="K768" s="34" t="s">
        <v>11</v>
      </c>
      <c r="L768" s="76">
        <v>3750</v>
      </c>
      <c r="N768" s="8" t="b">
        <f t="shared" si="87"/>
        <v>0</v>
      </c>
      <c r="O768" s="8" t="str">
        <f t="shared" si="89"/>
        <v>PAYMENT</v>
      </c>
      <c r="P768" s="8" t="str">
        <f t="shared" si="88"/>
        <v>CREDIT</v>
      </c>
      <c r="Q768" s="8" t="str">
        <f t="shared" si="90"/>
        <v>Customer 3</v>
      </c>
      <c r="R768" s="8" t="str">
        <f t="shared" si="85"/>
        <v>08/20/2023</v>
      </c>
      <c r="S768" s="8" t="str">
        <f t="shared" si="86"/>
        <v>3750</v>
      </c>
    </row>
    <row r="769" spans="10:19">
      <c r="J769" s="20">
        <v>45159</v>
      </c>
      <c r="K769" s="21" t="s">
        <v>45</v>
      </c>
      <c r="L769" s="75">
        <v>3000</v>
      </c>
      <c r="N769" s="8" t="b">
        <f t="shared" si="87"/>
        <v>0</v>
      </c>
      <c r="O769" s="8" t="str">
        <f t="shared" si="89"/>
        <v>PAYMENT</v>
      </c>
      <c r="P769" s="8" t="str">
        <f t="shared" si="88"/>
        <v>CREDIT</v>
      </c>
      <c r="Q769" s="8" t="str">
        <f t="shared" si="90"/>
        <v>Customer 10</v>
      </c>
      <c r="R769" s="8" t="str">
        <f t="shared" si="85"/>
        <v>08/21/2023</v>
      </c>
      <c r="S769" s="8" t="str">
        <f t="shared" si="86"/>
        <v>3000</v>
      </c>
    </row>
    <row r="770" spans="10:19">
      <c r="J770" s="33">
        <v>45160</v>
      </c>
      <c r="K770" s="34" t="s">
        <v>44</v>
      </c>
      <c r="L770" s="76">
        <v>3750</v>
      </c>
      <c r="N770" s="8" t="b">
        <f t="shared" si="87"/>
        <v>0</v>
      </c>
      <c r="O770" s="8" t="str">
        <f t="shared" si="89"/>
        <v>PAYMENT</v>
      </c>
      <c r="P770" s="8" t="str">
        <f t="shared" si="88"/>
        <v>CREDIT</v>
      </c>
      <c r="Q770" s="8" t="str">
        <f t="shared" si="90"/>
        <v>Customer 9</v>
      </c>
      <c r="R770" s="8" t="str">
        <f t="shared" si="85"/>
        <v>08/22/2023</v>
      </c>
      <c r="S770" s="8" t="str">
        <f t="shared" si="86"/>
        <v>3750</v>
      </c>
    </row>
    <row r="771" spans="10:19">
      <c r="J771" s="20">
        <v>45161</v>
      </c>
      <c r="K771" s="21" t="s">
        <v>42</v>
      </c>
      <c r="L771" s="75">
        <v>3750</v>
      </c>
      <c r="N771" s="8" t="b">
        <f t="shared" si="87"/>
        <v>0</v>
      </c>
      <c r="O771" s="8" t="str">
        <f t="shared" si="89"/>
        <v>PAYMENT</v>
      </c>
      <c r="P771" s="8" t="str">
        <f t="shared" si="88"/>
        <v>CREDIT</v>
      </c>
      <c r="Q771" s="8" t="str">
        <f t="shared" si="90"/>
        <v>Customer 8</v>
      </c>
      <c r="R771" s="8" t="str">
        <f t="shared" ref="R771:R834" si="91">TEXT(J771, "mm/dd/yyyy")</f>
        <v>08/23/2023</v>
      </c>
      <c r="S771" s="8" t="str">
        <f t="shared" ref="S771:S834" si="92">TEXT(ABS(L771), "0")</f>
        <v>3750</v>
      </c>
    </row>
    <row r="772" spans="10:19">
      <c r="J772" s="33">
        <v>45161</v>
      </c>
      <c r="K772" s="34" t="s">
        <v>37</v>
      </c>
      <c r="L772" s="76">
        <v>3000</v>
      </c>
      <c r="N772" s="8" t="b">
        <f t="shared" ref="N772:N835" si="93">LEFT(K772,6)="invest"</f>
        <v>0</v>
      </c>
      <c r="O772" s="8" t="str">
        <f t="shared" si="89"/>
        <v>PAYMENT</v>
      </c>
      <c r="P772" s="8" t="str">
        <f t="shared" si="88"/>
        <v>CREDIT</v>
      </c>
      <c r="Q772" s="8" t="str">
        <f t="shared" si="90"/>
        <v>Customer 7</v>
      </c>
      <c r="R772" s="8" t="str">
        <f t="shared" si="91"/>
        <v>08/23/2023</v>
      </c>
      <c r="S772" s="8" t="str">
        <f t="shared" si="92"/>
        <v>3000</v>
      </c>
    </row>
    <row r="773" spans="10:19">
      <c r="J773" s="20">
        <v>45161</v>
      </c>
      <c r="K773" s="21" t="s">
        <v>10</v>
      </c>
      <c r="L773" s="75">
        <v>3750</v>
      </c>
      <c r="N773" s="8" t="b">
        <f t="shared" si="93"/>
        <v>0</v>
      </c>
      <c r="O773" s="8" t="str">
        <f t="shared" si="89"/>
        <v>PAYMENT</v>
      </c>
      <c r="P773" s="8" t="str">
        <f t="shared" si="88"/>
        <v>CREDIT</v>
      </c>
      <c r="Q773" s="8" t="str">
        <f t="shared" si="90"/>
        <v>Customer 5</v>
      </c>
      <c r="R773" s="8" t="str">
        <f t="shared" si="91"/>
        <v>08/23/2023</v>
      </c>
      <c r="S773" s="8" t="str">
        <f t="shared" si="92"/>
        <v>3750</v>
      </c>
    </row>
    <row r="774" spans="10:19">
      <c r="J774" s="33">
        <v>45162</v>
      </c>
      <c r="K774" s="34" t="s">
        <v>143</v>
      </c>
      <c r="L774" s="76">
        <v>3000</v>
      </c>
      <c r="N774" s="8" t="b">
        <f t="shared" si="93"/>
        <v>0</v>
      </c>
      <c r="O774" s="8" t="str">
        <f t="shared" si="89"/>
        <v>PAYMENT</v>
      </c>
      <c r="P774" s="8" t="str">
        <f t="shared" si="88"/>
        <v>CREDIT</v>
      </c>
      <c r="Q774" s="8" t="str">
        <f t="shared" si="90"/>
        <v>Customer 17</v>
      </c>
      <c r="R774" s="8" t="str">
        <f t="shared" si="91"/>
        <v>08/24/2023</v>
      </c>
      <c r="S774" s="8" t="str">
        <f t="shared" si="92"/>
        <v>3000</v>
      </c>
    </row>
    <row r="775" spans="10:19">
      <c r="J775" s="20">
        <v>45162</v>
      </c>
      <c r="K775" s="21" t="s">
        <v>130</v>
      </c>
      <c r="L775" s="75">
        <v>3000</v>
      </c>
      <c r="N775" s="8" t="b">
        <f t="shared" si="93"/>
        <v>0</v>
      </c>
      <c r="O775" s="8" t="str">
        <f t="shared" si="89"/>
        <v>PAYMENT</v>
      </c>
      <c r="P775" s="8" t="str">
        <f t="shared" si="88"/>
        <v>CREDIT</v>
      </c>
      <c r="Q775" s="8" t="str">
        <f t="shared" si="90"/>
        <v>Customer 14</v>
      </c>
      <c r="R775" s="8" t="str">
        <f t="shared" si="91"/>
        <v>08/24/2023</v>
      </c>
      <c r="S775" s="8" t="str">
        <f t="shared" si="92"/>
        <v>3000</v>
      </c>
    </row>
    <row r="776" spans="10:19">
      <c r="J776" s="33">
        <v>45163</v>
      </c>
      <c r="K776" s="34" t="s">
        <v>123</v>
      </c>
      <c r="L776" s="76">
        <v>3000</v>
      </c>
      <c r="N776" s="8" t="b">
        <f t="shared" si="93"/>
        <v>0</v>
      </c>
      <c r="O776" s="8" t="str">
        <f t="shared" si="89"/>
        <v>PAYMENT</v>
      </c>
      <c r="P776" s="8" t="str">
        <f t="shared" si="88"/>
        <v>CREDIT</v>
      </c>
      <c r="Q776" s="8" t="str">
        <f t="shared" si="90"/>
        <v>Customer 13</v>
      </c>
      <c r="R776" s="8" t="str">
        <f t="shared" si="91"/>
        <v>08/25/2023</v>
      </c>
      <c r="S776" s="8" t="str">
        <f t="shared" si="92"/>
        <v>3000</v>
      </c>
    </row>
    <row r="777" spans="10:19">
      <c r="J777" s="20">
        <v>45163</v>
      </c>
      <c r="K777" s="21" t="s">
        <v>108</v>
      </c>
      <c r="L777" s="75">
        <v>3750</v>
      </c>
      <c r="N777" s="8" t="b">
        <f t="shared" si="93"/>
        <v>0</v>
      </c>
      <c r="O777" s="8" t="str">
        <f t="shared" si="89"/>
        <v>PAYMENT</v>
      </c>
      <c r="P777" s="8" t="str">
        <f t="shared" si="88"/>
        <v>CREDIT</v>
      </c>
      <c r="Q777" s="8" t="str">
        <f t="shared" si="90"/>
        <v>Customer 11</v>
      </c>
      <c r="R777" s="8" t="str">
        <f t="shared" si="91"/>
        <v>08/25/2023</v>
      </c>
      <c r="S777" s="8" t="str">
        <f t="shared" si="92"/>
        <v>3750</v>
      </c>
    </row>
    <row r="778" spans="10:19">
      <c r="J778" s="33">
        <v>45163</v>
      </c>
      <c r="K778" s="34" t="s">
        <v>12</v>
      </c>
      <c r="L778" s="76">
        <v>3750</v>
      </c>
      <c r="N778" s="8" t="b">
        <f t="shared" si="93"/>
        <v>0</v>
      </c>
      <c r="O778" s="8" t="str">
        <f t="shared" si="89"/>
        <v>PAYMENT</v>
      </c>
      <c r="P778" s="8" t="str">
        <f t="shared" si="88"/>
        <v>CREDIT</v>
      </c>
      <c r="Q778" s="8" t="str">
        <f t="shared" si="90"/>
        <v>Customer 4</v>
      </c>
      <c r="R778" s="8" t="str">
        <f t="shared" si="91"/>
        <v>08/25/2023</v>
      </c>
      <c r="S778" s="8" t="str">
        <f t="shared" si="92"/>
        <v>3750</v>
      </c>
    </row>
    <row r="779" spans="10:19">
      <c r="J779" s="20">
        <v>45164</v>
      </c>
      <c r="K779" s="21" t="s">
        <v>116</v>
      </c>
      <c r="L779" s="75">
        <v>3000</v>
      </c>
      <c r="N779" s="8" t="b">
        <f t="shared" si="93"/>
        <v>0</v>
      </c>
      <c r="O779" s="8" t="str">
        <f t="shared" si="89"/>
        <v>PAYMENT</v>
      </c>
      <c r="P779" s="8" t="str">
        <f t="shared" si="88"/>
        <v>CREDIT</v>
      </c>
      <c r="Q779" s="8" t="str">
        <f t="shared" si="90"/>
        <v>Customer 12</v>
      </c>
      <c r="R779" s="8" t="str">
        <f t="shared" si="91"/>
        <v>08/26/2023</v>
      </c>
      <c r="S779" s="8" t="str">
        <f t="shared" si="92"/>
        <v>3000</v>
      </c>
    </row>
    <row r="780" spans="10:19">
      <c r="J780" s="33">
        <v>45165</v>
      </c>
      <c r="K780" s="34" t="s">
        <v>9</v>
      </c>
      <c r="L780" s="76">
        <v>12000</v>
      </c>
      <c r="N780" s="8" t="b">
        <f t="shared" si="93"/>
        <v>0</v>
      </c>
      <c r="O780" s="8" t="str">
        <f t="shared" si="89"/>
        <v>PAYMENT</v>
      </c>
      <c r="P780" s="8" t="str">
        <f t="shared" si="88"/>
        <v>CREDIT</v>
      </c>
      <c r="Q780" s="8" t="str">
        <f t="shared" si="90"/>
        <v>Customer 2</v>
      </c>
      <c r="R780" s="8" t="str">
        <f t="shared" si="91"/>
        <v>08/27/2023</v>
      </c>
      <c r="S780" s="8" t="str">
        <f t="shared" si="92"/>
        <v>12000</v>
      </c>
    </row>
    <row r="781" spans="10:19">
      <c r="J781" s="20">
        <v>45165</v>
      </c>
      <c r="K781" s="21" t="s">
        <v>18</v>
      </c>
      <c r="L781" s="75">
        <v>3750</v>
      </c>
      <c r="N781" s="8" t="b">
        <f t="shared" si="93"/>
        <v>0</v>
      </c>
      <c r="O781" s="8" t="str">
        <f t="shared" si="89"/>
        <v>PAYMENT</v>
      </c>
      <c r="P781" s="8" t="str">
        <f t="shared" si="88"/>
        <v>CREDIT</v>
      </c>
      <c r="Q781" s="8" t="str">
        <f t="shared" si="90"/>
        <v>Customer 1</v>
      </c>
      <c r="R781" s="8" t="str">
        <f t="shared" si="91"/>
        <v>08/27/2023</v>
      </c>
      <c r="S781" s="8" t="str">
        <f t="shared" si="92"/>
        <v>3750</v>
      </c>
    </row>
    <row r="782" spans="10:19">
      <c r="J782" s="33">
        <v>45165</v>
      </c>
      <c r="K782" s="34" t="s">
        <v>11</v>
      </c>
      <c r="L782" s="76">
        <v>3750</v>
      </c>
      <c r="N782" s="8" t="b">
        <f t="shared" si="93"/>
        <v>0</v>
      </c>
      <c r="O782" s="8" t="str">
        <f t="shared" si="89"/>
        <v>PAYMENT</v>
      </c>
      <c r="P782" s="8" t="str">
        <f t="shared" si="88"/>
        <v>CREDIT</v>
      </c>
      <c r="Q782" s="8" t="str">
        <f t="shared" si="90"/>
        <v>Customer 3</v>
      </c>
      <c r="R782" s="8" t="str">
        <f t="shared" si="91"/>
        <v>08/27/2023</v>
      </c>
      <c r="S782" s="8" t="str">
        <f t="shared" si="92"/>
        <v>3750</v>
      </c>
    </row>
    <row r="783" spans="10:19">
      <c r="J783" s="20">
        <v>45165</v>
      </c>
      <c r="K783" s="21" t="s">
        <v>61</v>
      </c>
      <c r="L783" s="70">
        <v>-25000</v>
      </c>
      <c r="N783" s="8" t="b">
        <f t="shared" si="93"/>
        <v>0</v>
      </c>
      <c r="O783" s="8" t="str">
        <f t="shared" si="89"/>
        <v>LOAN</v>
      </c>
      <c r="P783" s="8" t="str">
        <f t="shared" si="88"/>
        <v>DEBIT</v>
      </c>
      <c r="Q783" s="8" t="str">
        <f t="shared" si="90"/>
        <v>Customer 2</v>
      </c>
      <c r="R783" s="8" t="str">
        <f t="shared" si="91"/>
        <v>08/27/2023</v>
      </c>
      <c r="S783" s="8" t="str">
        <f t="shared" si="92"/>
        <v>25000</v>
      </c>
    </row>
    <row r="784" spans="10:19">
      <c r="J784" s="33">
        <v>45166</v>
      </c>
      <c r="K784" s="34" t="s">
        <v>45</v>
      </c>
      <c r="L784" s="76">
        <v>3000</v>
      </c>
      <c r="N784" s="8" t="b">
        <f t="shared" si="93"/>
        <v>0</v>
      </c>
      <c r="O784" s="8" t="str">
        <f t="shared" si="89"/>
        <v>PAYMENT</v>
      </c>
      <c r="P784" s="8" t="str">
        <f t="shared" si="88"/>
        <v>CREDIT</v>
      </c>
      <c r="Q784" s="8" t="str">
        <f t="shared" si="90"/>
        <v>Customer 10</v>
      </c>
      <c r="R784" s="8" t="str">
        <f t="shared" si="91"/>
        <v>08/28/2023</v>
      </c>
      <c r="S784" s="8" t="str">
        <f t="shared" si="92"/>
        <v>3000</v>
      </c>
    </row>
    <row r="785" spans="10:19">
      <c r="J785" s="20">
        <v>45167</v>
      </c>
      <c r="K785" s="21" t="s">
        <v>44</v>
      </c>
      <c r="L785" s="75">
        <v>3750</v>
      </c>
      <c r="N785" s="8" t="b">
        <f t="shared" si="93"/>
        <v>0</v>
      </c>
      <c r="O785" s="8" t="str">
        <f t="shared" si="89"/>
        <v>PAYMENT</v>
      </c>
      <c r="P785" s="8" t="str">
        <f t="shared" si="88"/>
        <v>CREDIT</v>
      </c>
      <c r="Q785" s="8" t="str">
        <f t="shared" si="90"/>
        <v>Customer 9</v>
      </c>
      <c r="R785" s="8" t="str">
        <f t="shared" si="91"/>
        <v>08/29/2023</v>
      </c>
      <c r="S785" s="8" t="str">
        <f t="shared" si="92"/>
        <v>3750</v>
      </c>
    </row>
    <row r="786" spans="10:19">
      <c r="J786" s="33">
        <v>45168</v>
      </c>
      <c r="K786" s="34" t="s">
        <v>42</v>
      </c>
      <c r="L786" s="76">
        <v>3750</v>
      </c>
      <c r="N786" s="8" t="b">
        <f t="shared" si="93"/>
        <v>0</v>
      </c>
      <c r="O786" s="8" t="str">
        <f t="shared" si="89"/>
        <v>PAYMENT</v>
      </c>
      <c r="P786" s="8" t="str">
        <f t="shared" si="88"/>
        <v>CREDIT</v>
      </c>
      <c r="Q786" s="8" t="str">
        <f t="shared" si="90"/>
        <v>Customer 8</v>
      </c>
      <c r="R786" s="8" t="str">
        <f t="shared" si="91"/>
        <v>08/30/2023</v>
      </c>
      <c r="S786" s="8" t="str">
        <f t="shared" si="92"/>
        <v>3750</v>
      </c>
    </row>
    <row r="787" spans="10:19">
      <c r="J787" s="20">
        <v>45168</v>
      </c>
      <c r="K787" s="21" t="s">
        <v>37</v>
      </c>
      <c r="L787" s="75">
        <v>3000</v>
      </c>
      <c r="N787" s="8" t="b">
        <f t="shared" si="93"/>
        <v>0</v>
      </c>
      <c r="O787" s="8" t="str">
        <f t="shared" si="89"/>
        <v>PAYMENT</v>
      </c>
      <c r="P787" s="8" t="str">
        <f t="shared" si="88"/>
        <v>CREDIT</v>
      </c>
      <c r="Q787" s="8" t="str">
        <f t="shared" si="90"/>
        <v>Customer 7</v>
      </c>
      <c r="R787" s="8" t="str">
        <f t="shared" si="91"/>
        <v>08/30/2023</v>
      </c>
      <c r="S787" s="8" t="str">
        <f t="shared" si="92"/>
        <v>3000</v>
      </c>
    </row>
    <row r="788" spans="10:19">
      <c r="J788" s="33">
        <v>45168</v>
      </c>
      <c r="K788" s="34" t="s">
        <v>10</v>
      </c>
      <c r="L788" s="76">
        <v>3750</v>
      </c>
      <c r="N788" s="8" t="b">
        <f t="shared" si="93"/>
        <v>0</v>
      </c>
      <c r="O788" s="8" t="str">
        <f t="shared" si="89"/>
        <v>PAYMENT</v>
      </c>
      <c r="P788" s="8" t="str">
        <f t="shared" si="88"/>
        <v>CREDIT</v>
      </c>
      <c r="Q788" s="8" t="str">
        <f t="shared" si="90"/>
        <v>Customer 5</v>
      </c>
      <c r="R788" s="8" t="str">
        <f t="shared" si="91"/>
        <v>08/30/2023</v>
      </c>
      <c r="S788" s="8" t="str">
        <f t="shared" si="92"/>
        <v>3750</v>
      </c>
    </row>
    <row r="789" spans="10:19">
      <c r="J789" s="20">
        <v>45169</v>
      </c>
      <c r="K789" s="21" t="s">
        <v>143</v>
      </c>
      <c r="L789" s="75">
        <v>9000</v>
      </c>
      <c r="N789" s="8" t="b">
        <f t="shared" si="93"/>
        <v>0</v>
      </c>
      <c r="O789" s="8" t="str">
        <f t="shared" si="89"/>
        <v>PAYMENT</v>
      </c>
      <c r="P789" s="8" t="str">
        <f t="shared" si="88"/>
        <v>CREDIT</v>
      </c>
      <c r="Q789" s="8" t="str">
        <f t="shared" si="90"/>
        <v>Customer 17</v>
      </c>
      <c r="R789" s="8" t="str">
        <f t="shared" si="91"/>
        <v>08/31/2023</v>
      </c>
      <c r="S789" s="8" t="str">
        <f t="shared" si="92"/>
        <v>9000</v>
      </c>
    </row>
    <row r="790" spans="10:19">
      <c r="J790" s="33">
        <v>45169</v>
      </c>
      <c r="K790" s="34" t="s">
        <v>130</v>
      </c>
      <c r="L790" s="76">
        <v>3000</v>
      </c>
      <c r="N790" s="8" t="b">
        <f t="shared" si="93"/>
        <v>0</v>
      </c>
      <c r="O790" s="8" t="str">
        <f t="shared" si="89"/>
        <v>PAYMENT</v>
      </c>
      <c r="P790" s="8" t="str">
        <f t="shared" si="88"/>
        <v>CREDIT</v>
      </c>
      <c r="Q790" s="8" t="str">
        <f t="shared" si="90"/>
        <v>Customer 14</v>
      </c>
      <c r="R790" s="8" t="str">
        <f t="shared" si="91"/>
        <v>08/31/2023</v>
      </c>
      <c r="S790" s="8" t="str">
        <f t="shared" si="92"/>
        <v>3000</v>
      </c>
    </row>
    <row r="791" spans="10:19">
      <c r="J791" s="20">
        <v>45169</v>
      </c>
      <c r="K791" s="21" t="s">
        <v>148</v>
      </c>
      <c r="L791" s="70">
        <v>-20000</v>
      </c>
      <c r="N791" s="8" t="b">
        <f t="shared" si="93"/>
        <v>0</v>
      </c>
      <c r="O791" s="8" t="str">
        <f t="shared" si="89"/>
        <v>LOAN</v>
      </c>
      <c r="P791" s="8" t="str">
        <f t="shared" si="88"/>
        <v>DEBIT</v>
      </c>
      <c r="Q791" s="8" t="str">
        <f t="shared" si="90"/>
        <v>Customer 17</v>
      </c>
      <c r="R791" s="8" t="str">
        <f t="shared" si="91"/>
        <v>08/31/2023</v>
      </c>
      <c r="S791" s="8" t="str">
        <f t="shared" si="92"/>
        <v>20000</v>
      </c>
    </row>
    <row r="792" spans="10:19">
      <c r="J792" s="20">
        <v>45170</v>
      </c>
      <c r="K792" s="21" t="s">
        <v>123</v>
      </c>
      <c r="L792" s="75">
        <v>9000</v>
      </c>
      <c r="N792" s="8" t="b">
        <f t="shared" si="93"/>
        <v>0</v>
      </c>
      <c r="O792" s="8" t="str">
        <f t="shared" si="89"/>
        <v>PAYMENT</v>
      </c>
      <c r="P792" s="8" t="str">
        <f t="shared" si="88"/>
        <v>CREDIT</v>
      </c>
      <c r="Q792" s="8" t="str">
        <f t="shared" si="90"/>
        <v>Customer 13</v>
      </c>
      <c r="R792" s="8" t="str">
        <f t="shared" si="91"/>
        <v>09/01/2023</v>
      </c>
      <c r="S792" s="8" t="str">
        <f t="shared" si="92"/>
        <v>9000</v>
      </c>
    </row>
    <row r="793" spans="10:19">
      <c r="J793" s="37">
        <v>45170</v>
      </c>
      <c r="K793" s="38" t="s">
        <v>108</v>
      </c>
      <c r="L793" s="78">
        <v>3750</v>
      </c>
      <c r="N793" s="8" t="b">
        <f t="shared" si="93"/>
        <v>0</v>
      </c>
      <c r="O793" s="8" t="str">
        <f t="shared" si="89"/>
        <v>PAYMENT</v>
      </c>
      <c r="P793" s="8" t="str">
        <f t="shared" si="88"/>
        <v>CREDIT</v>
      </c>
      <c r="Q793" s="8" t="str">
        <f t="shared" si="90"/>
        <v>Customer 11</v>
      </c>
      <c r="R793" s="8" t="str">
        <f t="shared" si="91"/>
        <v>09/01/2023</v>
      </c>
      <c r="S793" s="8" t="str">
        <f t="shared" si="92"/>
        <v>3750</v>
      </c>
    </row>
    <row r="794" spans="10:19">
      <c r="J794" s="20">
        <v>45170</v>
      </c>
      <c r="K794" s="21" t="s">
        <v>12</v>
      </c>
      <c r="L794" s="75">
        <v>3750</v>
      </c>
      <c r="N794" s="8" t="b">
        <f t="shared" si="93"/>
        <v>0</v>
      </c>
      <c r="O794" s="8" t="str">
        <f t="shared" si="89"/>
        <v>PAYMENT</v>
      </c>
      <c r="P794" s="8" t="str">
        <f t="shared" si="88"/>
        <v>CREDIT</v>
      </c>
      <c r="Q794" s="8" t="str">
        <f t="shared" si="90"/>
        <v>Customer 4</v>
      </c>
      <c r="R794" s="8" t="str">
        <f t="shared" si="91"/>
        <v>09/01/2023</v>
      </c>
      <c r="S794" s="8" t="str">
        <f t="shared" si="92"/>
        <v>3750</v>
      </c>
    </row>
    <row r="795" spans="10:19">
      <c r="J795" s="37">
        <v>45170</v>
      </c>
      <c r="K795" s="38" t="s">
        <v>128</v>
      </c>
      <c r="L795" s="79">
        <v>-20000</v>
      </c>
      <c r="N795" s="8" t="b">
        <f t="shared" si="93"/>
        <v>0</v>
      </c>
      <c r="O795" s="8" t="str">
        <f t="shared" si="89"/>
        <v>LOAN</v>
      </c>
      <c r="P795" s="8" t="str">
        <f t="shared" si="88"/>
        <v>DEBIT</v>
      </c>
      <c r="Q795" s="8" t="str">
        <f t="shared" si="90"/>
        <v>Customer 13</v>
      </c>
      <c r="R795" s="8" t="str">
        <f t="shared" si="91"/>
        <v>09/01/2023</v>
      </c>
      <c r="S795" s="8" t="str">
        <f t="shared" si="92"/>
        <v>20000</v>
      </c>
    </row>
    <row r="796" spans="10:19">
      <c r="J796" s="20">
        <v>45171</v>
      </c>
      <c r="K796" s="21" t="s">
        <v>116</v>
      </c>
      <c r="L796" s="70">
        <v>3000</v>
      </c>
      <c r="N796" s="8" t="b">
        <f t="shared" si="93"/>
        <v>0</v>
      </c>
      <c r="O796" s="8" t="str">
        <f t="shared" si="89"/>
        <v>PAYMENT</v>
      </c>
      <c r="P796" s="8" t="str">
        <f t="shared" si="88"/>
        <v>CREDIT</v>
      </c>
      <c r="Q796" s="8" t="str">
        <f t="shared" si="90"/>
        <v>Customer 12</v>
      </c>
      <c r="R796" s="8" t="str">
        <f t="shared" si="91"/>
        <v>09/02/2023</v>
      </c>
      <c r="S796" s="8" t="str">
        <f t="shared" si="92"/>
        <v>3000</v>
      </c>
    </row>
    <row r="797" spans="10:19">
      <c r="J797" s="37">
        <v>45172</v>
      </c>
      <c r="K797" s="38" t="s">
        <v>9</v>
      </c>
      <c r="L797" s="78">
        <v>3750</v>
      </c>
      <c r="N797" s="8" t="b">
        <f t="shared" si="93"/>
        <v>0</v>
      </c>
      <c r="O797" s="8" t="str">
        <f t="shared" si="89"/>
        <v>PAYMENT</v>
      </c>
      <c r="P797" s="8" t="str">
        <f t="shared" si="88"/>
        <v>CREDIT</v>
      </c>
      <c r="Q797" s="8" t="str">
        <f t="shared" si="90"/>
        <v>Customer 2</v>
      </c>
      <c r="R797" s="8" t="str">
        <f t="shared" si="91"/>
        <v>09/03/2023</v>
      </c>
      <c r="S797" s="8" t="str">
        <f t="shared" si="92"/>
        <v>3750</v>
      </c>
    </row>
    <row r="798" spans="10:19">
      <c r="J798" s="20">
        <v>45172</v>
      </c>
      <c r="K798" s="21" t="s">
        <v>18</v>
      </c>
      <c r="L798" s="75">
        <v>3750</v>
      </c>
      <c r="N798" s="8" t="b">
        <f t="shared" si="93"/>
        <v>0</v>
      </c>
      <c r="O798" s="8" t="str">
        <f t="shared" si="89"/>
        <v>PAYMENT</v>
      </c>
      <c r="P798" s="8" t="str">
        <f t="shared" ref="P798:P852" si="94">IF(L798&gt;0,"CREDIT","DEBIT")</f>
        <v>CREDIT</v>
      </c>
      <c r="Q798" s="8" t="str">
        <f t="shared" si="90"/>
        <v>Customer 1</v>
      </c>
      <c r="R798" s="8" t="str">
        <f t="shared" si="91"/>
        <v>09/03/2023</v>
      </c>
      <c r="S798" s="8" t="str">
        <f t="shared" si="92"/>
        <v>3750</v>
      </c>
    </row>
    <row r="799" spans="10:19">
      <c r="J799" s="37">
        <v>45172</v>
      </c>
      <c r="K799" s="38" t="s">
        <v>11</v>
      </c>
      <c r="L799" s="78">
        <v>3750</v>
      </c>
      <c r="N799" s="8" t="b">
        <f t="shared" si="93"/>
        <v>0</v>
      </c>
      <c r="O799" s="8" t="str">
        <f t="shared" ref="O799:O852" si="95">IF(L799&gt;0,"PAYMENT",IF(ISNUMBER(SEARCH("withdraw", K799)), "WITHDRAW", "LOAN"))</f>
        <v>PAYMENT</v>
      </c>
      <c r="P799" s="8" t="str">
        <f t="shared" si="94"/>
        <v>CREDIT</v>
      </c>
      <c r="Q799" s="8" t="str">
        <f t="shared" ref="Q799:Q852" si="96">IF(O799="PAYMENT",TRIM(SUBSTITUTE(K799, "Receive", "")),IF(O799="LOAN",TRIM(LEFT(K799, FIND("Renew", K799 &amp; "Renew") - 1)),""))</f>
        <v>Customer 3</v>
      </c>
      <c r="R799" s="8" t="str">
        <f t="shared" si="91"/>
        <v>09/03/2023</v>
      </c>
      <c r="S799" s="8" t="str">
        <f t="shared" si="92"/>
        <v>3750</v>
      </c>
    </row>
    <row r="800" spans="10:19">
      <c r="J800" s="20">
        <v>45173</v>
      </c>
      <c r="K800" s="21" t="s">
        <v>45</v>
      </c>
      <c r="L800" s="75">
        <v>3750</v>
      </c>
      <c r="N800" s="8" t="b">
        <f t="shared" si="93"/>
        <v>0</v>
      </c>
      <c r="O800" s="8" t="str">
        <f t="shared" si="95"/>
        <v>PAYMENT</v>
      </c>
      <c r="P800" s="8" t="str">
        <f t="shared" si="94"/>
        <v>CREDIT</v>
      </c>
      <c r="Q800" s="8" t="str">
        <f t="shared" si="96"/>
        <v>Customer 10</v>
      </c>
      <c r="R800" s="8" t="str">
        <f t="shared" si="91"/>
        <v>09/04/2023</v>
      </c>
      <c r="S800" s="8" t="str">
        <f t="shared" si="92"/>
        <v>3750</v>
      </c>
    </row>
    <row r="801" spans="10:19">
      <c r="J801" s="37">
        <v>45174</v>
      </c>
      <c r="K801" s="38" t="s">
        <v>44</v>
      </c>
      <c r="L801" s="78">
        <v>3750</v>
      </c>
      <c r="N801" s="8" t="b">
        <f t="shared" si="93"/>
        <v>0</v>
      </c>
      <c r="O801" s="8" t="str">
        <f t="shared" si="95"/>
        <v>PAYMENT</v>
      </c>
      <c r="P801" s="8" t="str">
        <f t="shared" si="94"/>
        <v>CREDIT</v>
      </c>
      <c r="Q801" s="8" t="str">
        <f t="shared" si="96"/>
        <v>Customer 9</v>
      </c>
      <c r="R801" s="8" t="str">
        <f t="shared" si="91"/>
        <v>09/05/2023</v>
      </c>
      <c r="S801" s="8" t="str">
        <f t="shared" si="92"/>
        <v>3750</v>
      </c>
    </row>
    <row r="802" spans="10:19">
      <c r="J802" s="20">
        <v>45175</v>
      </c>
      <c r="K802" s="21" t="s">
        <v>42</v>
      </c>
      <c r="L802" s="75">
        <v>3750</v>
      </c>
      <c r="N802" s="8" t="b">
        <f t="shared" si="93"/>
        <v>0</v>
      </c>
      <c r="O802" s="8" t="str">
        <f t="shared" si="95"/>
        <v>PAYMENT</v>
      </c>
      <c r="P802" s="8" t="str">
        <f t="shared" si="94"/>
        <v>CREDIT</v>
      </c>
      <c r="Q802" s="8" t="str">
        <f t="shared" si="96"/>
        <v>Customer 8</v>
      </c>
      <c r="R802" s="8" t="str">
        <f t="shared" si="91"/>
        <v>09/06/2023</v>
      </c>
      <c r="S802" s="8" t="str">
        <f t="shared" si="92"/>
        <v>3750</v>
      </c>
    </row>
    <row r="803" spans="10:19">
      <c r="J803" s="37">
        <v>45175</v>
      </c>
      <c r="K803" s="38" t="s">
        <v>37</v>
      </c>
      <c r="L803" s="78">
        <v>12000</v>
      </c>
      <c r="N803" s="8" t="b">
        <f t="shared" si="93"/>
        <v>0</v>
      </c>
      <c r="O803" s="8" t="str">
        <f t="shared" si="95"/>
        <v>PAYMENT</v>
      </c>
      <c r="P803" s="8" t="str">
        <f t="shared" si="94"/>
        <v>CREDIT</v>
      </c>
      <c r="Q803" s="8" t="str">
        <f t="shared" si="96"/>
        <v>Customer 7</v>
      </c>
      <c r="R803" s="8" t="str">
        <f t="shared" si="91"/>
        <v>09/06/2023</v>
      </c>
      <c r="S803" s="8" t="str">
        <f t="shared" si="92"/>
        <v>12000</v>
      </c>
    </row>
    <row r="804" spans="10:19">
      <c r="J804" s="20">
        <v>45175</v>
      </c>
      <c r="K804" s="21" t="s">
        <v>10</v>
      </c>
      <c r="L804" s="75">
        <v>3750</v>
      </c>
      <c r="N804" s="8" t="b">
        <f t="shared" si="93"/>
        <v>0</v>
      </c>
      <c r="O804" s="8" t="str">
        <f t="shared" si="95"/>
        <v>PAYMENT</v>
      </c>
      <c r="P804" s="8" t="str">
        <f t="shared" si="94"/>
        <v>CREDIT</v>
      </c>
      <c r="Q804" s="8" t="str">
        <f t="shared" si="96"/>
        <v>Customer 5</v>
      </c>
      <c r="R804" s="8" t="str">
        <f t="shared" si="91"/>
        <v>09/06/2023</v>
      </c>
      <c r="S804" s="8" t="str">
        <f t="shared" si="92"/>
        <v>3750</v>
      </c>
    </row>
    <row r="805" spans="10:19">
      <c r="J805" s="37">
        <v>45175</v>
      </c>
      <c r="K805" s="38" t="s">
        <v>88</v>
      </c>
      <c r="L805" s="79">
        <v>-20000</v>
      </c>
      <c r="N805" s="8" t="b">
        <f t="shared" si="93"/>
        <v>0</v>
      </c>
      <c r="O805" s="8" t="str">
        <f t="shared" si="95"/>
        <v>LOAN</v>
      </c>
      <c r="P805" s="8" t="str">
        <f t="shared" si="94"/>
        <v>DEBIT</v>
      </c>
      <c r="Q805" s="8" t="str">
        <f t="shared" si="96"/>
        <v>Customer 7</v>
      </c>
      <c r="R805" s="8" t="str">
        <f t="shared" si="91"/>
        <v>09/06/2023</v>
      </c>
      <c r="S805" s="8" t="str">
        <f t="shared" si="92"/>
        <v>20000</v>
      </c>
    </row>
    <row r="806" spans="10:19">
      <c r="J806" s="20">
        <v>45176</v>
      </c>
      <c r="K806" s="21" t="s">
        <v>143</v>
      </c>
      <c r="L806" s="75">
        <v>3000</v>
      </c>
      <c r="N806" s="8" t="b">
        <f t="shared" si="93"/>
        <v>0</v>
      </c>
      <c r="O806" s="8" t="str">
        <f t="shared" si="95"/>
        <v>PAYMENT</v>
      </c>
      <c r="P806" s="8" t="str">
        <f t="shared" si="94"/>
        <v>CREDIT</v>
      </c>
      <c r="Q806" s="8" t="str">
        <f t="shared" si="96"/>
        <v>Customer 17</v>
      </c>
      <c r="R806" s="8" t="str">
        <f t="shared" si="91"/>
        <v>09/07/2023</v>
      </c>
      <c r="S806" s="8" t="str">
        <f t="shared" si="92"/>
        <v>3000</v>
      </c>
    </row>
    <row r="807" spans="10:19">
      <c r="J807" s="37">
        <v>45176</v>
      </c>
      <c r="K807" s="38" t="s">
        <v>130</v>
      </c>
      <c r="L807" s="79">
        <v>9000</v>
      </c>
      <c r="N807" s="8" t="b">
        <f t="shared" si="93"/>
        <v>0</v>
      </c>
      <c r="O807" s="8" t="str">
        <f t="shared" si="95"/>
        <v>PAYMENT</v>
      </c>
      <c r="P807" s="8" t="str">
        <f t="shared" si="94"/>
        <v>CREDIT</v>
      </c>
      <c r="Q807" s="8" t="str">
        <f t="shared" si="96"/>
        <v>Customer 14</v>
      </c>
      <c r="R807" s="8" t="str">
        <f t="shared" si="91"/>
        <v>09/07/2023</v>
      </c>
      <c r="S807" s="8" t="str">
        <f t="shared" si="92"/>
        <v>9000</v>
      </c>
    </row>
    <row r="808" spans="10:19">
      <c r="J808" s="20">
        <v>45176</v>
      </c>
      <c r="K808" s="21" t="s">
        <v>135</v>
      </c>
      <c r="L808" s="70">
        <v>-20000</v>
      </c>
      <c r="N808" s="8" t="b">
        <f t="shared" si="93"/>
        <v>0</v>
      </c>
      <c r="O808" s="8" t="str">
        <f t="shared" si="95"/>
        <v>LOAN</v>
      </c>
      <c r="P808" s="8" t="str">
        <f t="shared" si="94"/>
        <v>DEBIT</v>
      </c>
      <c r="Q808" s="8" t="str">
        <f t="shared" si="96"/>
        <v>Customer 14</v>
      </c>
      <c r="R808" s="8" t="str">
        <f t="shared" si="91"/>
        <v>09/07/2023</v>
      </c>
      <c r="S808" s="8" t="str">
        <f t="shared" si="92"/>
        <v>20000</v>
      </c>
    </row>
    <row r="809" spans="10:19">
      <c r="J809" s="37">
        <v>45177</v>
      </c>
      <c r="K809" s="38" t="s">
        <v>123</v>
      </c>
      <c r="L809" s="78">
        <v>3000</v>
      </c>
      <c r="N809" s="8" t="b">
        <f t="shared" si="93"/>
        <v>0</v>
      </c>
      <c r="O809" s="8" t="str">
        <f t="shared" si="95"/>
        <v>PAYMENT</v>
      </c>
      <c r="P809" s="8" t="str">
        <f t="shared" si="94"/>
        <v>CREDIT</v>
      </c>
      <c r="Q809" s="8" t="str">
        <f t="shared" si="96"/>
        <v>Customer 13</v>
      </c>
      <c r="R809" s="8" t="str">
        <f t="shared" si="91"/>
        <v>09/08/2023</v>
      </c>
      <c r="S809" s="8" t="str">
        <f t="shared" si="92"/>
        <v>3000</v>
      </c>
    </row>
    <row r="810" spans="10:19">
      <c r="J810" s="20">
        <v>45177</v>
      </c>
      <c r="K810" s="21" t="s">
        <v>108</v>
      </c>
      <c r="L810" s="70">
        <v>3750</v>
      </c>
      <c r="N810" s="8" t="b">
        <f t="shared" si="93"/>
        <v>0</v>
      </c>
      <c r="O810" s="8" t="str">
        <f t="shared" si="95"/>
        <v>PAYMENT</v>
      </c>
      <c r="P810" s="8" t="str">
        <f t="shared" si="94"/>
        <v>CREDIT</v>
      </c>
      <c r="Q810" s="8" t="str">
        <f t="shared" si="96"/>
        <v>Customer 11</v>
      </c>
      <c r="R810" s="8" t="str">
        <f t="shared" si="91"/>
        <v>09/08/2023</v>
      </c>
      <c r="S810" s="8" t="str">
        <f t="shared" si="92"/>
        <v>3750</v>
      </c>
    </row>
    <row r="811" spans="10:19">
      <c r="J811" s="37">
        <v>45177</v>
      </c>
      <c r="K811" s="38" t="s">
        <v>12</v>
      </c>
      <c r="L811" s="78">
        <v>3750</v>
      </c>
      <c r="N811" s="8" t="b">
        <f t="shared" si="93"/>
        <v>0</v>
      </c>
      <c r="O811" s="8" t="str">
        <f t="shared" si="95"/>
        <v>PAYMENT</v>
      </c>
      <c r="P811" s="8" t="str">
        <f t="shared" si="94"/>
        <v>CREDIT</v>
      </c>
      <c r="Q811" s="8" t="str">
        <f t="shared" si="96"/>
        <v>Customer 4</v>
      </c>
      <c r="R811" s="8" t="str">
        <f t="shared" si="91"/>
        <v>09/08/2023</v>
      </c>
      <c r="S811" s="8" t="str">
        <f t="shared" si="92"/>
        <v>3750</v>
      </c>
    </row>
    <row r="812" spans="10:19">
      <c r="J812" s="20">
        <v>45178</v>
      </c>
      <c r="K812" s="21" t="s">
        <v>116</v>
      </c>
      <c r="L812" s="70">
        <v>3000</v>
      </c>
      <c r="N812" s="8" t="b">
        <f t="shared" si="93"/>
        <v>0</v>
      </c>
      <c r="O812" s="8" t="str">
        <f t="shared" si="95"/>
        <v>PAYMENT</v>
      </c>
      <c r="P812" s="8" t="str">
        <f t="shared" si="94"/>
        <v>CREDIT</v>
      </c>
      <c r="Q812" s="8" t="str">
        <f t="shared" si="96"/>
        <v>Customer 12</v>
      </c>
      <c r="R812" s="8" t="str">
        <f t="shared" si="91"/>
        <v>09/09/2023</v>
      </c>
      <c r="S812" s="8" t="str">
        <f t="shared" si="92"/>
        <v>3000</v>
      </c>
    </row>
    <row r="813" spans="10:19">
      <c r="J813" s="37">
        <v>45179</v>
      </c>
      <c r="K813" s="38" t="s">
        <v>9</v>
      </c>
      <c r="L813" s="78">
        <v>3750</v>
      </c>
      <c r="N813" s="8" t="b">
        <f t="shared" si="93"/>
        <v>0</v>
      </c>
      <c r="O813" s="8" t="str">
        <f t="shared" si="95"/>
        <v>PAYMENT</v>
      </c>
      <c r="P813" s="8" t="str">
        <f t="shared" si="94"/>
        <v>CREDIT</v>
      </c>
      <c r="Q813" s="8" t="str">
        <f t="shared" si="96"/>
        <v>Customer 2</v>
      </c>
      <c r="R813" s="8" t="str">
        <f t="shared" si="91"/>
        <v>09/10/2023</v>
      </c>
      <c r="S813" s="8" t="str">
        <f t="shared" si="92"/>
        <v>3750</v>
      </c>
    </row>
    <row r="814" spans="10:19">
      <c r="J814" s="20">
        <v>45179</v>
      </c>
      <c r="K814" s="21" t="s">
        <v>18</v>
      </c>
      <c r="L814" s="75">
        <v>11250</v>
      </c>
      <c r="N814" s="8" t="b">
        <f t="shared" si="93"/>
        <v>0</v>
      </c>
      <c r="O814" s="8" t="str">
        <f t="shared" si="95"/>
        <v>PAYMENT</v>
      </c>
      <c r="P814" s="8" t="str">
        <f t="shared" si="94"/>
        <v>CREDIT</v>
      </c>
      <c r="Q814" s="8" t="str">
        <f t="shared" si="96"/>
        <v>Customer 1</v>
      </c>
      <c r="R814" s="8" t="str">
        <f t="shared" si="91"/>
        <v>09/10/2023</v>
      </c>
      <c r="S814" s="8" t="str">
        <f t="shared" si="92"/>
        <v>11250</v>
      </c>
    </row>
    <row r="815" spans="10:19">
      <c r="J815" s="37">
        <v>45179</v>
      </c>
      <c r="K815" s="38" t="s">
        <v>11</v>
      </c>
      <c r="L815" s="78">
        <v>11250</v>
      </c>
      <c r="N815" s="8" t="b">
        <f t="shared" si="93"/>
        <v>0</v>
      </c>
      <c r="O815" s="8" t="str">
        <f t="shared" si="95"/>
        <v>PAYMENT</v>
      </c>
      <c r="P815" s="8" t="str">
        <f t="shared" si="94"/>
        <v>CREDIT</v>
      </c>
      <c r="Q815" s="8" t="str">
        <f t="shared" si="96"/>
        <v>Customer 3</v>
      </c>
      <c r="R815" s="8" t="str">
        <f t="shared" si="91"/>
        <v>09/10/2023</v>
      </c>
      <c r="S815" s="8" t="str">
        <f t="shared" si="92"/>
        <v>11250</v>
      </c>
    </row>
    <row r="816" spans="10:19">
      <c r="J816" s="20">
        <v>45179</v>
      </c>
      <c r="K816" s="21" t="s">
        <v>54</v>
      </c>
      <c r="L816" s="70">
        <v>-25000</v>
      </c>
      <c r="N816" s="8" t="b">
        <f t="shared" si="93"/>
        <v>0</v>
      </c>
      <c r="O816" s="8" t="str">
        <f t="shared" si="95"/>
        <v>LOAN</v>
      </c>
      <c r="P816" s="8" t="str">
        <f t="shared" si="94"/>
        <v>DEBIT</v>
      </c>
      <c r="Q816" s="8" t="str">
        <f t="shared" si="96"/>
        <v>Customer 1</v>
      </c>
      <c r="R816" s="8" t="str">
        <f t="shared" si="91"/>
        <v>09/10/2023</v>
      </c>
      <c r="S816" s="8" t="str">
        <f t="shared" si="92"/>
        <v>25000</v>
      </c>
    </row>
    <row r="817" spans="10:19">
      <c r="J817" s="37">
        <v>45179</v>
      </c>
      <c r="K817" s="38" t="s">
        <v>68</v>
      </c>
      <c r="L817" s="79">
        <v>-25000</v>
      </c>
      <c r="N817" s="8" t="b">
        <f t="shared" si="93"/>
        <v>0</v>
      </c>
      <c r="O817" s="8" t="str">
        <f t="shared" si="95"/>
        <v>LOAN</v>
      </c>
      <c r="P817" s="8" t="str">
        <f t="shared" si="94"/>
        <v>DEBIT</v>
      </c>
      <c r="Q817" s="8" t="str">
        <f t="shared" si="96"/>
        <v>Customer 3</v>
      </c>
      <c r="R817" s="8" t="str">
        <f t="shared" si="91"/>
        <v>09/10/2023</v>
      </c>
      <c r="S817" s="8" t="str">
        <f t="shared" si="92"/>
        <v>25000</v>
      </c>
    </row>
    <row r="818" spans="10:19">
      <c r="J818" s="20">
        <v>45180</v>
      </c>
      <c r="K818" s="21" t="s">
        <v>45</v>
      </c>
      <c r="L818" s="75">
        <v>3000</v>
      </c>
      <c r="N818" s="8" t="b">
        <f t="shared" si="93"/>
        <v>0</v>
      </c>
      <c r="O818" s="8" t="str">
        <f t="shared" si="95"/>
        <v>PAYMENT</v>
      </c>
      <c r="P818" s="8" t="str">
        <f t="shared" si="94"/>
        <v>CREDIT</v>
      </c>
      <c r="Q818" s="8" t="str">
        <f t="shared" si="96"/>
        <v>Customer 10</v>
      </c>
      <c r="R818" s="8" t="str">
        <f t="shared" si="91"/>
        <v>09/11/2023</v>
      </c>
      <c r="S818" s="8" t="str">
        <f t="shared" si="92"/>
        <v>3000</v>
      </c>
    </row>
    <row r="819" spans="10:19">
      <c r="J819" s="37">
        <v>45181</v>
      </c>
      <c r="K819" s="38" t="s">
        <v>44</v>
      </c>
      <c r="L819" s="78">
        <v>15000</v>
      </c>
      <c r="N819" s="8" t="b">
        <f t="shared" si="93"/>
        <v>0</v>
      </c>
      <c r="O819" s="8" t="str">
        <f t="shared" si="95"/>
        <v>PAYMENT</v>
      </c>
      <c r="P819" s="8" t="str">
        <f t="shared" si="94"/>
        <v>CREDIT</v>
      </c>
      <c r="Q819" s="8" t="str">
        <f t="shared" si="96"/>
        <v>Customer 9</v>
      </c>
      <c r="R819" s="8" t="str">
        <f t="shared" si="91"/>
        <v>09/12/2023</v>
      </c>
      <c r="S819" s="8" t="str">
        <f t="shared" si="92"/>
        <v>15000</v>
      </c>
    </row>
    <row r="820" spans="10:19">
      <c r="J820" s="20">
        <v>45181</v>
      </c>
      <c r="K820" s="21" t="s">
        <v>100</v>
      </c>
      <c r="L820" s="70">
        <v>-25000</v>
      </c>
      <c r="N820" s="8" t="b">
        <f t="shared" si="93"/>
        <v>0</v>
      </c>
      <c r="O820" s="8" t="str">
        <f t="shared" si="95"/>
        <v>LOAN</v>
      </c>
      <c r="P820" s="8" t="str">
        <f t="shared" si="94"/>
        <v>DEBIT</v>
      </c>
      <c r="Q820" s="8" t="str">
        <f t="shared" si="96"/>
        <v>Customer 9</v>
      </c>
      <c r="R820" s="8" t="str">
        <f t="shared" si="91"/>
        <v>09/12/2023</v>
      </c>
      <c r="S820" s="8" t="str">
        <f t="shared" si="92"/>
        <v>25000</v>
      </c>
    </row>
    <row r="821" spans="10:19">
      <c r="J821" s="37">
        <v>45182</v>
      </c>
      <c r="K821" s="38" t="s">
        <v>42</v>
      </c>
      <c r="L821" s="78">
        <v>3750</v>
      </c>
      <c r="N821" s="8" t="b">
        <f t="shared" si="93"/>
        <v>0</v>
      </c>
      <c r="O821" s="8" t="str">
        <f t="shared" si="95"/>
        <v>PAYMENT</v>
      </c>
      <c r="P821" s="8" t="str">
        <f t="shared" si="94"/>
        <v>CREDIT</v>
      </c>
      <c r="Q821" s="8" t="str">
        <f t="shared" si="96"/>
        <v>Customer 8</v>
      </c>
      <c r="R821" s="8" t="str">
        <f t="shared" si="91"/>
        <v>09/13/2023</v>
      </c>
      <c r="S821" s="8" t="str">
        <f t="shared" si="92"/>
        <v>3750</v>
      </c>
    </row>
    <row r="822" spans="10:19">
      <c r="J822" s="20">
        <v>45182</v>
      </c>
      <c r="K822" s="21" t="s">
        <v>37</v>
      </c>
      <c r="L822" s="75">
        <v>3000</v>
      </c>
      <c r="N822" s="8" t="b">
        <f t="shared" si="93"/>
        <v>0</v>
      </c>
      <c r="O822" s="8" t="str">
        <f t="shared" si="95"/>
        <v>PAYMENT</v>
      </c>
      <c r="P822" s="8" t="str">
        <f t="shared" si="94"/>
        <v>CREDIT</v>
      </c>
      <c r="Q822" s="8" t="str">
        <f t="shared" si="96"/>
        <v>Customer 7</v>
      </c>
      <c r="R822" s="8" t="str">
        <f t="shared" si="91"/>
        <v>09/13/2023</v>
      </c>
      <c r="S822" s="8" t="str">
        <f t="shared" si="92"/>
        <v>3000</v>
      </c>
    </row>
    <row r="823" spans="10:19">
      <c r="J823" s="37">
        <v>45182</v>
      </c>
      <c r="K823" s="38" t="s">
        <v>10</v>
      </c>
      <c r="L823" s="78">
        <v>3750</v>
      </c>
      <c r="N823" s="8" t="b">
        <f t="shared" si="93"/>
        <v>0</v>
      </c>
      <c r="O823" s="8" t="str">
        <f t="shared" si="95"/>
        <v>PAYMENT</v>
      </c>
      <c r="P823" s="8" t="str">
        <f t="shared" si="94"/>
        <v>CREDIT</v>
      </c>
      <c r="Q823" s="8" t="str">
        <f t="shared" si="96"/>
        <v>Customer 5</v>
      </c>
      <c r="R823" s="8" t="str">
        <f t="shared" si="91"/>
        <v>09/13/2023</v>
      </c>
      <c r="S823" s="8" t="str">
        <f t="shared" si="92"/>
        <v>3750</v>
      </c>
    </row>
    <row r="824" spans="10:19">
      <c r="J824" s="20">
        <v>45183</v>
      </c>
      <c r="K824" s="21" t="s">
        <v>143</v>
      </c>
      <c r="L824" s="75">
        <v>3000</v>
      </c>
      <c r="N824" s="8" t="b">
        <f t="shared" si="93"/>
        <v>0</v>
      </c>
      <c r="O824" s="8" t="str">
        <f t="shared" si="95"/>
        <v>PAYMENT</v>
      </c>
      <c r="P824" s="8" t="str">
        <f t="shared" si="94"/>
        <v>CREDIT</v>
      </c>
      <c r="Q824" s="8" t="str">
        <f t="shared" si="96"/>
        <v>Customer 17</v>
      </c>
      <c r="R824" s="8" t="str">
        <f t="shared" si="91"/>
        <v>09/14/2023</v>
      </c>
      <c r="S824" s="8" t="str">
        <f t="shared" si="92"/>
        <v>3000</v>
      </c>
    </row>
    <row r="825" spans="10:19">
      <c r="J825" s="37">
        <v>45183</v>
      </c>
      <c r="K825" s="38" t="s">
        <v>130</v>
      </c>
      <c r="L825" s="79">
        <v>3000</v>
      </c>
      <c r="N825" s="8" t="b">
        <f t="shared" si="93"/>
        <v>0</v>
      </c>
      <c r="O825" s="8" t="str">
        <f t="shared" si="95"/>
        <v>PAYMENT</v>
      </c>
      <c r="P825" s="8" t="str">
        <f t="shared" si="94"/>
        <v>CREDIT</v>
      </c>
      <c r="Q825" s="8" t="str">
        <f t="shared" si="96"/>
        <v>Customer 14</v>
      </c>
      <c r="R825" s="8" t="str">
        <f t="shared" si="91"/>
        <v>09/14/2023</v>
      </c>
      <c r="S825" s="8" t="str">
        <f t="shared" si="92"/>
        <v>3000</v>
      </c>
    </row>
    <row r="826" spans="10:19">
      <c r="J826" s="20">
        <v>45184</v>
      </c>
      <c r="K826" s="21" t="s">
        <v>123</v>
      </c>
      <c r="L826" s="75">
        <v>3000</v>
      </c>
      <c r="N826" s="8" t="b">
        <f t="shared" si="93"/>
        <v>0</v>
      </c>
      <c r="O826" s="8" t="str">
        <f t="shared" si="95"/>
        <v>PAYMENT</v>
      </c>
      <c r="P826" s="8" t="str">
        <f t="shared" si="94"/>
        <v>CREDIT</v>
      </c>
      <c r="Q826" s="8" t="str">
        <f t="shared" si="96"/>
        <v>Customer 13</v>
      </c>
      <c r="R826" s="8" t="str">
        <f t="shared" si="91"/>
        <v>09/15/2023</v>
      </c>
      <c r="S826" s="8" t="str">
        <f t="shared" si="92"/>
        <v>3000</v>
      </c>
    </row>
    <row r="827" spans="10:19">
      <c r="J827" s="37">
        <v>45184</v>
      </c>
      <c r="K827" s="38" t="s">
        <v>108</v>
      </c>
      <c r="L827" s="79">
        <v>3750</v>
      </c>
      <c r="N827" s="8" t="b">
        <f t="shared" si="93"/>
        <v>0</v>
      </c>
      <c r="O827" s="8" t="str">
        <f t="shared" si="95"/>
        <v>PAYMENT</v>
      </c>
      <c r="P827" s="8" t="str">
        <f t="shared" si="94"/>
        <v>CREDIT</v>
      </c>
      <c r="Q827" s="8" t="str">
        <f t="shared" si="96"/>
        <v>Customer 11</v>
      </c>
      <c r="R827" s="8" t="str">
        <f t="shared" si="91"/>
        <v>09/15/2023</v>
      </c>
      <c r="S827" s="8" t="str">
        <f t="shared" si="92"/>
        <v>3750</v>
      </c>
    </row>
    <row r="828" spans="10:19">
      <c r="J828" s="20">
        <v>45184</v>
      </c>
      <c r="K828" s="21" t="s">
        <v>12</v>
      </c>
      <c r="L828" s="75">
        <v>3750</v>
      </c>
      <c r="N828" s="8" t="b">
        <f t="shared" si="93"/>
        <v>0</v>
      </c>
      <c r="O828" s="8" t="str">
        <f t="shared" si="95"/>
        <v>PAYMENT</v>
      </c>
      <c r="P828" s="8" t="str">
        <f t="shared" si="94"/>
        <v>CREDIT</v>
      </c>
      <c r="Q828" s="8" t="str">
        <f t="shared" si="96"/>
        <v>Customer 4</v>
      </c>
      <c r="R828" s="8" t="str">
        <f t="shared" si="91"/>
        <v>09/15/2023</v>
      </c>
      <c r="S828" s="8" t="str">
        <f t="shared" si="92"/>
        <v>3750</v>
      </c>
    </row>
    <row r="829" spans="10:19">
      <c r="J829" s="37">
        <v>45185</v>
      </c>
      <c r="K829" s="38" t="s">
        <v>116</v>
      </c>
      <c r="L829" s="79">
        <v>3000</v>
      </c>
      <c r="N829" s="8" t="b">
        <f t="shared" si="93"/>
        <v>0</v>
      </c>
      <c r="O829" s="8" t="str">
        <f t="shared" si="95"/>
        <v>PAYMENT</v>
      </c>
      <c r="P829" s="8" t="str">
        <f t="shared" si="94"/>
        <v>CREDIT</v>
      </c>
      <c r="Q829" s="8" t="str">
        <f t="shared" si="96"/>
        <v>Customer 12</v>
      </c>
      <c r="R829" s="8" t="str">
        <f t="shared" si="91"/>
        <v>09/16/2023</v>
      </c>
      <c r="S829" s="8" t="str">
        <f t="shared" si="92"/>
        <v>3000</v>
      </c>
    </row>
    <row r="830" spans="10:19">
      <c r="J830" s="20">
        <v>45186</v>
      </c>
      <c r="K830" s="21" t="s">
        <v>9</v>
      </c>
      <c r="L830" s="75">
        <v>3750</v>
      </c>
      <c r="N830" s="8" t="b">
        <f t="shared" si="93"/>
        <v>0</v>
      </c>
      <c r="O830" s="8" t="str">
        <f t="shared" si="95"/>
        <v>PAYMENT</v>
      </c>
      <c r="P830" s="8" t="str">
        <f t="shared" si="94"/>
        <v>CREDIT</v>
      </c>
      <c r="Q830" s="8" t="str">
        <f t="shared" si="96"/>
        <v>Customer 2</v>
      </c>
      <c r="R830" s="8" t="str">
        <f t="shared" si="91"/>
        <v>09/17/2023</v>
      </c>
      <c r="S830" s="8" t="str">
        <f t="shared" si="92"/>
        <v>3750</v>
      </c>
    </row>
    <row r="831" spans="10:19">
      <c r="J831" s="37">
        <v>45186</v>
      </c>
      <c r="K831" s="38" t="s">
        <v>18</v>
      </c>
      <c r="L831" s="78">
        <v>3750</v>
      </c>
      <c r="N831" s="8" t="b">
        <f t="shared" si="93"/>
        <v>0</v>
      </c>
      <c r="O831" s="8" t="str">
        <f t="shared" si="95"/>
        <v>PAYMENT</v>
      </c>
      <c r="P831" s="8" t="str">
        <f t="shared" si="94"/>
        <v>CREDIT</v>
      </c>
      <c r="Q831" s="8" t="str">
        <f t="shared" si="96"/>
        <v>Customer 1</v>
      </c>
      <c r="R831" s="8" t="str">
        <f t="shared" si="91"/>
        <v>09/17/2023</v>
      </c>
      <c r="S831" s="8" t="str">
        <f t="shared" si="92"/>
        <v>3750</v>
      </c>
    </row>
    <row r="832" spans="10:19">
      <c r="J832" s="20">
        <v>45186</v>
      </c>
      <c r="K832" s="21" t="s">
        <v>11</v>
      </c>
      <c r="L832" s="75">
        <v>3750</v>
      </c>
      <c r="N832" s="8" t="b">
        <f t="shared" si="93"/>
        <v>0</v>
      </c>
      <c r="O832" s="8" t="str">
        <f t="shared" si="95"/>
        <v>PAYMENT</v>
      </c>
      <c r="P832" s="8" t="str">
        <f t="shared" si="94"/>
        <v>CREDIT</v>
      </c>
      <c r="Q832" s="8" t="str">
        <f t="shared" si="96"/>
        <v>Customer 3</v>
      </c>
      <c r="R832" s="8" t="str">
        <f t="shared" si="91"/>
        <v>09/17/2023</v>
      </c>
      <c r="S832" s="8" t="str">
        <f t="shared" si="92"/>
        <v>3750</v>
      </c>
    </row>
    <row r="833" spans="10:19">
      <c r="J833" s="37">
        <v>45187</v>
      </c>
      <c r="K833" s="38" t="s">
        <v>45</v>
      </c>
      <c r="L833" s="79">
        <v>9000</v>
      </c>
      <c r="N833" s="8" t="b">
        <f t="shared" si="93"/>
        <v>0</v>
      </c>
      <c r="O833" s="8" t="str">
        <f t="shared" si="95"/>
        <v>PAYMENT</v>
      </c>
      <c r="P833" s="8" t="str">
        <f t="shared" si="94"/>
        <v>CREDIT</v>
      </c>
      <c r="Q833" s="8" t="str">
        <f t="shared" si="96"/>
        <v>Customer 10</v>
      </c>
      <c r="R833" s="8" t="str">
        <f t="shared" si="91"/>
        <v>09/18/2023</v>
      </c>
      <c r="S833" s="8" t="str">
        <f t="shared" si="92"/>
        <v>9000</v>
      </c>
    </row>
    <row r="834" spans="10:19">
      <c r="J834" s="20">
        <v>45187</v>
      </c>
      <c r="K834" s="21" t="s">
        <v>107</v>
      </c>
      <c r="L834" s="70">
        <v>-25000</v>
      </c>
      <c r="N834" s="8" t="b">
        <f t="shared" si="93"/>
        <v>0</v>
      </c>
      <c r="O834" s="8" t="str">
        <f t="shared" si="95"/>
        <v>LOAN</v>
      </c>
      <c r="P834" s="8" t="str">
        <f t="shared" si="94"/>
        <v>DEBIT</v>
      </c>
      <c r="Q834" s="8" t="str">
        <f t="shared" si="96"/>
        <v>Customer 10</v>
      </c>
      <c r="R834" s="8" t="str">
        <f t="shared" si="91"/>
        <v>09/18/2023</v>
      </c>
      <c r="S834" s="8" t="str">
        <f t="shared" si="92"/>
        <v>25000</v>
      </c>
    </row>
    <row r="835" spans="10:19">
      <c r="J835" s="37">
        <v>45187</v>
      </c>
      <c r="K835" s="38" t="s">
        <v>141</v>
      </c>
      <c r="L835" s="79">
        <v>-25000</v>
      </c>
      <c r="N835" s="8" t="b">
        <f t="shared" si="93"/>
        <v>0</v>
      </c>
      <c r="O835" s="8" t="str">
        <f t="shared" si="95"/>
        <v>LOAN</v>
      </c>
      <c r="P835" s="8" t="str">
        <f t="shared" si="94"/>
        <v>DEBIT</v>
      </c>
      <c r="Q835" s="8" t="str">
        <f t="shared" si="96"/>
        <v>Customer 16</v>
      </c>
      <c r="R835" s="8" t="str">
        <f t="shared" ref="R835:R852" si="97">TEXT(J835, "mm/dd/yyyy")</f>
        <v>09/18/2023</v>
      </c>
      <c r="S835" s="8" t="str">
        <f t="shared" ref="S835:S852" si="98">TEXT(ABS(L835), "0")</f>
        <v>25000</v>
      </c>
    </row>
    <row r="836" spans="10:19">
      <c r="J836" s="20">
        <v>45188</v>
      </c>
      <c r="K836" s="21" t="s">
        <v>44</v>
      </c>
      <c r="L836" s="75">
        <v>3750</v>
      </c>
      <c r="N836" s="8" t="b">
        <f t="shared" ref="N836:N852" si="99">LEFT(K836,6)="invest"</f>
        <v>0</v>
      </c>
      <c r="O836" s="8" t="str">
        <f t="shared" si="95"/>
        <v>PAYMENT</v>
      </c>
      <c r="P836" s="8" t="str">
        <f t="shared" si="94"/>
        <v>CREDIT</v>
      </c>
      <c r="Q836" s="8" t="str">
        <f t="shared" si="96"/>
        <v>Customer 9</v>
      </c>
      <c r="R836" s="8" t="str">
        <f t="shared" si="97"/>
        <v>09/19/2023</v>
      </c>
      <c r="S836" s="8" t="str">
        <f t="shared" si="98"/>
        <v>3750</v>
      </c>
    </row>
    <row r="837" spans="10:19">
      <c r="J837" s="37">
        <v>45189</v>
      </c>
      <c r="K837" s="38" t="s">
        <v>42</v>
      </c>
      <c r="L837" s="78">
        <v>3750</v>
      </c>
      <c r="N837" s="8" t="b">
        <f t="shared" si="99"/>
        <v>0</v>
      </c>
      <c r="O837" s="8" t="str">
        <f t="shared" si="95"/>
        <v>PAYMENT</v>
      </c>
      <c r="P837" s="8" t="str">
        <f t="shared" si="94"/>
        <v>CREDIT</v>
      </c>
      <c r="Q837" s="8" t="str">
        <f t="shared" si="96"/>
        <v>Customer 8</v>
      </c>
      <c r="R837" s="8" t="str">
        <f t="shared" si="97"/>
        <v>09/20/2023</v>
      </c>
      <c r="S837" s="8" t="str">
        <f t="shared" si="98"/>
        <v>3750</v>
      </c>
    </row>
    <row r="838" spans="10:19">
      <c r="J838" s="20">
        <v>45189</v>
      </c>
      <c r="K838" s="21" t="s">
        <v>37</v>
      </c>
      <c r="L838" s="75">
        <v>3000</v>
      </c>
      <c r="N838" s="8" t="b">
        <f t="shared" si="99"/>
        <v>0</v>
      </c>
      <c r="O838" s="8" t="str">
        <f t="shared" si="95"/>
        <v>PAYMENT</v>
      </c>
      <c r="P838" s="8" t="str">
        <f t="shared" si="94"/>
        <v>CREDIT</v>
      </c>
      <c r="Q838" s="8" t="str">
        <f t="shared" si="96"/>
        <v>Customer 7</v>
      </c>
      <c r="R838" s="8" t="str">
        <f t="shared" si="97"/>
        <v>09/20/2023</v>
      </c>
      <c r="S838" s="8" t="str">
        <f t="shared" si="98"/>
        <v>3000</v>
      </c>
    </row>
    <row r="839" spans="10:19">
      <c r="J839" s="37">
        <v>45189</v>
      </c>
      <c r="K839" s="38" t="s">
        <v>10</v>
      </c>
      <c r="L839" s="78">
        <v>3750</v>
      </c>
      <c r="N839" s="8" t="b">
        <f t="shared" si="99"/>
        <v>0</v>
      </c>
      <c r="O839" s="8" t="str">
        <f t="shared" si="95"/>
        <v>PAYMENT</v>
      </c>
      <c r="P839" s="8" t="str">
        <f t="shared" si="94"/>
        <v>CREDIT</v>
      </c>
      <c r="Q839" s="8" t="str">
        <f t="shared" si="96"/>
        <v>Customer 5</v>
      </c>
      <c r="R839" s="8" t="str">
        <f t="shared" si="97"/>
        <v>09/20/2023</v>
      </c>
      <c r="S839" s="8" t="str">
        <f t="shared" si="98"/>
        <v>3750</v>
      </c>
    </row>
    <row r="840" spans="10:19">
      <c r="J840" s="20">
        <v>45190</v>
      </c>
      <c r="K840" s="21" t="s">
        <v>143</v>
      </c>
      <c r="L840" s="75">
        <v>3000</v>
      </c>
      <c r="N840" s="8" t="b">
        <f t="shared" si="99"/>
        <v>0</v>
      </c>
      <c r="O840" s="8" t="str">
        <f t="shared" si="95"/>
        <v>PAYMENT</v>
      </c>
      <c r="P840" s="8" t="str">
        <f t="shared" si="94"/>
        <v>CREDIT</v>
      </c>
      <c r="Q840" s="8" t="str">
        <f t="shared" si="96"/>
        <v>Customer 17</v>
      </c>
      <c r="R840" s="8" t="str">
        <f t="shared" si="97"/>
        <v>09/21/2023</v>
      </c>
      <c r="S840" s="8" t="str">
        <f t="shared" si="98"/>
        <v>3000</v>
      </c>
    </row>
    <row r="841" spans="10:19">
      <c r="J841" s="37">
        <v>45190</v>
      </c>
      <c r="K841" s="38" t="s">
        <v>130</v>
      </c>
      <c r="L841" s="79">
        <v>3000</v>
      </c>
      <c r="N841" s="8" t="b">
        <f t="shared" si="99"/>
        <v>0</v>
      </c>
      <c r="O841" s="8" t="str">
        <f t="shared" si="95"/>
        <v>PAYMENT</v>
      </c>
      <c r="P841" s="8" t="str">
        <f t="shared" si="94"/>
        <v>CREDIT</v>
      </c>
      <c r="Q841" s="8" t="str">
        <f t="shared" si="96"/>
        <v>Customer 14</v>
      </c>
      <c r="R841" s="8" t="str">
        <f t="shared" si="97"/>
        <v>09/21/2023</v>
      </c>
      <c r="S841" s="8" t="str">
        <f t="shared" si="98"/>
        <v>3000</v>
      </c>
    </row>
    <row r="842" spans="10:19">
      <c r="J842" s="20">
        <v>45190</v>
      </c>
      <c r="K842" s="21" t="s">
        <v>138</v>
      </c>
      <c r="L842" s="70">
        <v>-25000</v>
      </c>
      <c r="N842" s="8" t="b">
        <f t="shared" si="99"/>
        <v>0</v>
      </c>
      <c r="O842" s="8" t="str">
        <f t="shared" si="95"/>
        <v>LOAN</v>
      </c>
      <c r="P842" s="8" t="str">
        <f t="shared" si="94"/>
        <v>DEBIT</v>
      </c>
      <c r="Q842" s="8" t="str">
        <f t="shared" si="96"/>
        <v>Customer 15</v>
      </c>
      <c r="R842" s="8" t="str">
        <f t="shared" si="97"/>
        <v>09/21/2023</v>
      </c>
      <c r="S842" s="8" t="str">
        <f t="shared" si="98"/>
        <v>25000</v>
      </c>
    </row>
    <row r="843" spans="10:19">
      <c r="J843" s="37">
        <v>45190</v>
      </c>
      <c r="K843" s="38" t="s">
        <v>149</v>
      </c>
      <c r="L843" s="79">
        <v>-20000</v>
      </c>
      <c r="N843" s="8" t="b">
        <f t="shared" si="99"/>
        <v>0</v>
      </c>
      <c r="O843" s="8" t="str">
        <f t="shared" si="95"/>
        <v>LOAN</v>
      </c>
      <c r="P843" s="8" t="str">
        <f t="shared" si="94"/>
        <v>DEBIT</v>
      </c>
      <c r="Q843" s="8" t="str">
        <f t="shared" si="96"/>
        <v>Customer 18</v>
      </c>
      <c r="R843" s="8" t="str">
        <f t="shared" si="97"/>
        <v>09/21/2023</v>
      </c>
      <c r="S843" s="8" t="str">
        <f t="shared" si="98"/>
        <v>20000</v>
      </c>
    </row>
    <row r="844" spans="10:19">
      <c r="J844" s="20">
        <v>45191</v>
      </c>
      <c r="K844" s="21" t="s">
        <v>123</v>
      </c>
      <c r="L844" s="75">
        <v>3000</v>
      </c>
      <c r="N844" s="8" t="b">
        <f t="shared" si="99"/>
        <v>0</v>
      </c>
      <c r="O844" s="8" t="str">
        <f t="shared" si="95"/>
        <v>PAYMENT</v>
      </c>
      <c r="P844" s="8" t="str">
        <f t="shared" si="94"/>
        <v>CREDIT</v>
      </c>
      <c r="Q844" s="8" t="str">
        <f t="shared" si="96"/>
        <v>Customer 13</v>
      </c>
      <c r="R844" s="8" t="str">
        <f t="shared" si="97"/>
        <v>09/22/2023</v>
      </c>
      <c r="S844" s="8" t="str">
        <f t="shared" si="98"/>
        <v>3000</v>
      </c>
    </row>
    <row r="845" spans="10:19">
      <c r="J845" s="37">
        <v>45191</v>
      </c>
      <c r="K845" s="38" t="s">
        <v>108</v>
      </c>
      <c r="L845" s="79">
        <v>11250</v>
      </c>
      <c r="N845" s="8" t="b">
        <f t="shared" si="99"/>
        <v>0</v>
      </c>
      <c r="O845" s="8" t="str">
        <f t="shared" si="95"/>
        <v>PAYMENT</v>
      </c>
      <c r="P845" s="8" t="str">
        <f t="shared" si="94"/>
        <v>CREDIT</v>
      </c>
      <c r="Q845" s="8" t="str">
        <f t="shared" si="96"/>
        <v>Customer 11</v>
      </c>
      <c r="R845" s="8" t="str">
        <f t="shared" si="97"/>
        <v>09/22/2023</v>
      </c>
      <c r="S845" s="8" t="str">
        <f t="shared" si="98"/>
        <v>11250</v>
      </c>
    </row>
    <row r="846" spans="10:19">
      <c r="J846" s="20">
        <v>45191</v>
      </c>
      <c r="K846" s="21" t="s">
        <v>12</v>
      </c>
      <c r="L846" s="75">
        <v>11250</v>
      </c>
      <c r="N846" s="8" t="b">
        <f t="shared" si="99"/>
        <v>0</v>
      </c>
      <c r="O846" s="8" t="str">
        <f t="shared" si="95"/>
        <v>PAYMENT</v>
      </c>
      <c r="P846" s="8" t="str">
        <f t="shared" si="94"/>
        <v>CREDIT</v>
      </c>
      <c r="Q846" s="8" t="str">
        <f t="shared" si="96"/>
        <v>Customer 4</v>
      </c>
      <c r="R846" s="8" t="str">
        <f t="shared" si="97"/>
        <v>09/22/2023</v>
      </c>
      <c r="S846" s="8" t="str">
        <f t="shared" si="98"/>
        <v>11250</v>
      </c>
    </row>
    <row r="847" spans="10:19">
      <c r="J847" s="37">
        <v>45191</v>
      </c>
      <c r="K847" s="38" t="s">
        <v>114</v>
      </c>
      <c r="L847" s="79">
        <v>-25000</v>
      </c>
      <c r="N847" s="8" t="b">
        <f t="shared" si="99"/>
        <v>0</v>
      </c>
      <c r="O847" s="8" t="str">
        <f t="shared" si="95"/>
        <v>LOAN</v>
      </c>
      <c r="P847" s="8" t="str">
        <f t="shared" si="94"/>
        <v>DEBIT</v>
      </c>
      <c r="Q847" s="8" t="str">
        <f t="shared" si="96"/>
        <v>Customer 11</v>
      </c>
      <c r="R847" s="8" t="str">
        <f t="shared" si="97"/>
        <v>09/22/2023</v>
      </c>
      <c r="S847" s="8" t="str">
        <f t="shared" si="98"/>
        <v>25000</v>
      </c>
    </row>
    <row r="848" spans="10:19">
      <c r="J848" s="20">
        <v>45191</v>
      </c>
      <c r="K848" s="21" t="s">
        <v>75</v>
      </c>
      <c r="L848" s="70">
        <v>-25000</v>
      </c>
      <c r="N848" s="8" t="b">
        <f t="shared" si="99"/>
        <v>0</v>
      </c>
      <c r="O848" s="8" t="str">
        <f t="shared" si="95"/>
        <v>LOAN</v>
      </c>
      <c r="P848" s="8" t="str">
        <f t="shared" si="94"/>
        <v>DEBIT</v>
      </c>
      <c r="Q848" s="8" t="str">
        <f t="shared" si="96"/>
        <v>Customer 4</v>
      </c>
      <c r="R848" s="8" t="str">
        <f t="shared" si="97"/>
        <v>09/22/2023</v>
      </c>
      <c r="S848" s="8" t="str">
        <f t="shared" si="98"/>
        <v>25000</v>
      </c>
    </row>
    <row r="849" spans="10:19">
      <c r="J849" s="37">
        <v>45192</v>
      </c>
      <c r="K849" s="38" t="s">
        <v>116</v>
      </c>
      <c r="L849" s="79">
        <v>3000</v>
      </c>
      <c r="N849" s="8" t="b">
        <f t="shared" si="99"/>
        <v>0</v>
      </c>
      <c r="O849" s="8" t="str">
        <f t="shared" si="95"/>
        <v>PAYMENT</v>
      </c>
      <c r="P849" s="8" t="str">
        <f t="shared" si="94"/>
        <v>CREDIT</v>
      </c>
      <c r="Q849" s="8" t="str">
        <f t="shared" si="96"/>
        <v>Customer 12</v>
      </c>
      <c r="R849" s="8" t="str">
        <f t="shared" si="97"/>
        <v>09/23/2023</v>
      </c>
      <c r="S849" s="8" t="str">
        <f t="shared" si="98"/>
        <v>3000</v>
      </c>
    </row>
    <row r="850" spans="10:19">
      <c r="J850" s="20">
        <v>45193</v>
      </c>
      <c r="K850" s="21" t="s">
        <v>9</v>
      </c>
      <c r="L850" s="75">
        <v>3750</v>
      </c>
      <c r="N850" s="8" t="b">
        <f t="shared" si="99"/>
        <v>0</v>
      </c>
      <c r="O850" s="8" t="str">
        <f t="shared" si="95"/>
        <v>PAYMENT</v>
      </c>
      <c r="P850" s="8" t="str">
        <f t="shared" si="94"/>
        <v>CREDIT</v>
      </c>
      <c r="Q850" s="8" t="str">
        <f t="shared" si="96"/>
        <v>Customer 2</v>
      </c>
      <c r="R850" s="8" t="str">
        <f t="shared" si="97"/>
        <v>09/24/2023</v>
      </c>
      <c r="S850" s="8" t="str">
        <f t="shared" si="98"/>
        <v>3750</v>
      </c>
    </row>
    <row r="851" spans="10:19">
      <c r="J851" s="37">
        <v>45193</v>
      </c>
      <c r="K851" s="38" t="s">
        <v>18</v>
      </c>
      <c r="L851" s="78">
        <v>3750</v>
      </c>
      <c r="N851" s="8" t="b">
        <f t="shared" si="99"/>
        <v>0</v>
      </c>
      <c r="O851" s="8" t="str">
        <f t="shared" si="95"/>
        <v>PAYMENT</v>
      </c>
      <c r="P851" s="8" t="str">
        <f t="shared" si="94"/>
        <v>CREDIT</v>
      </c>
      <c r="Q851" s="8" t="str">
        <f t="shared" si="96"/>
        <v>Customer 1</v>
      </c>
      <c r="R851" s="8" t="str">
        <f t="shared" si="97"/>
        <v>09/24/2023</v>
      </c>
      <c r="S851" s="8" t="str">
        <f t="shared" si="98"/>
        <v>3750</v>
      </c>
    </row>
    <row r="852" spans="10:19">
      <c r="J852" s="20">
        <v>45193</v>
      </c>
      <c r="K852" s="21" t="s">
        <v>11</v>
      </c>
      <c r="L852" s="75">
        <v>3750</v>
      </c>
      <c r="N852" s="8" t="b">
        <f t="shared" si="99"/>
        <v>0</v>
      </c>
      <c r="O852" s="8" t="str">
        <f t="shared" si="95"/>
        <v>PAYMENT</v>
      </c>
      <c r="P852" s="8" t="str">
        <f t="shared" si="94"/>
        <v>CREDIT</v>
      </c>
      <c r="Q852" s="8" t="str">
        <f t="shared" si="96"/>
        <v>Customer 3</v>
      </c>
      <c r="R852" s="8" t="str">
        <f t="shared" si="97"/>
        <v>09/24/2023</v>
      </c>
      <c r="S852" s="8" t="str">
        <f t="shared" si="98"/>
        <v>3750</v>
      </c>
    </row>
    <row r="853" spans="10:19">
      <c r="O853" s="8" t="str">
        <f t="shared" ref="O853:O856" si="100">IF(L853&gt;0,"PAYMENT","LOAN")</f>
        <v>LOAN</v>
      </c>
    </row>
    <row r="854" spans="10:19">
      <c r="O854" s="8" t="str">
        <f t="shared" si="100"/>
        <v>LOAN</v>
      </c>
    </row>
    <row r="855" spans="10:19">
      <c r="O855" s="8" t="str">
        <f t="shared" si="100"/>
        <v>LOAN</v>
      </c>
    </row>
    <row r="856" spans="10:19">
      <c r="O856" s="8" t="str">
        <f t="shared" si="100"/>
        <v>LOAN</v>
      </c>
    </row>
  </sheetData>
  <autoFilter ref="N1:P85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Craim</dc:creator>
  <cp:lastModifiedBy>Craim</cp:lastModifiedBy>
  <dcterms:created xsi:type="dcterms:W3CDTF">2023-08-17T13:32:11Z</dcterms:created>
  <dcterms:modified xsi:type="dcterms:W3CDTF">2023-09-25T15:26:01Z</dcterms:modified>
</cp:coreProperties>
</file>