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15" windowWidth="16605" windowHeight="9375"/>
  </bookViews>
  <sheets>
    <sheet name="benchmarkManipulation" sheetId="1" r:id="rId1"/>
    <sheet name="benchmarkCalculation" sheetId="2" state="hidden" r:id="rId2"/>
    <sheet name="tradeData" sheetId="3" state="hidden" r:id="rId3"/>
  </sheets>
  <externalReferences>
    <externalReference r:id="rId4"/>
  </externalReferences>
  <definedNames>
    <definedName name="_xlnm._FilterDatabase" localSheetId="2" hidden="1">tradeData!$Q$1:$Q$51</definedName>
    <definedName name="alist">'[1]Validation lists'!$D$1</definedName>
    <definedName name="clist">'[1]Validation lists'!$A$1:$A$2</definedName>
    <definedName name="olist">'[1]Validation lists'!$C$1</definedName>
    <definedName name="rlist">'[1]Validation lists'!$B$1:$B$3</definedName>
  </definedNames>
  <calcPr calcId="145621"/>
</workbook>
</file>

<file path=xl/calcChain.xml><?xml version="1.0" encoding="utf-8"?>
<calcChain xmlns="http://schemas.openxmlformats.org/spreadsheetml/2006/main">
  <c r="B23" i="2" l="1"/>
  <c r="D20" i="2"/>
  <c r="F13" i="2"/>
  <c r="F12" i="2"/>
  <c r="D21" i="2" s="1"/>
  <c r="D12" i="2"/>
  <c r="F11" i="2"/>
  <c r="D11" i="2"/>
  <c r="F10" i="2"/>
  <c r="D10" i="2"/>
  <c r="F9" i="2"/>
  <c r="D9" i="2"/>
  <c r="F7" i="2"/>
  <c r="D19" i="2" s="1"/>
  <c r="D7" i="2"/>
</calcChain>
</file>

<file path=xl/sharedStrings.xml><?xml version="1.0" encoding="utf-8"?>
<sst xmlns="http://schemas.openxmlformats.org/spreadsheetml/2006/main" count="1802" uniqueCount="411">
  <si>
    <t>Test Case #</t>
  </si>
  <si>
    <t>Core</t>
  </si>
  <si>
    <t>High Level Test Area</t>
  </si>
  <si>
    <t>Low Level Test Area</t>
  </si>
  <si>
    <t>Test Action</t>
  </si>
  <si>
    <t>Expected Result</t>
  </si>
  <si>
    <t>Pass/Fail</t>
  </si>
  <si>
    <t>Story #</t>
  </si>
  <si>
    <t>Issue #</t>
  </si>
  <si>
    <t>Test Objective</t>
  </si>
  <si>
    <t>Environment/dataset</t>
  </si>
  <si>
    <t>Alert Parameters</t>
  </si>
  <si>
    <t>System Navigation</t>
  </si>
  <si>
    <t>Dashboard</t>
  </si>
  <si>
    <t>Verify that the Alert Administartion dash is functioning correctly</t>
  </si>
  <si>
    <t xml:space="preserve">1. Log in to the system and navigate to the Alert Administraton dash. 
</t>
  </si>
  <si>
    <t>Dash must load without errors.</t>
  </si>
  <si>
    <t>FD</t>
  </si>
  <si>
    <t>Alert Administration</t>
  </si>
  <si>
    <t>Verify that the parameters for the alert test cases are correct</t>
  </si>
  <si>
    <t>Records save without errors.</t>
  </si>
  <si>
    <t>ReportRunManagement</t>
  </si>
  <si>
    <t>AlertBatchReport</t>
  </si>
  <si>
    <t>To create and run a report to test for the following test cases.</t>
  </si>
  <si>
    <t>Report runs without error.</t>
  </si>
  <si>
    <t>ActionTracker</t>
  </si>
  <si>
    <t>AlertsGenerated</t>
  </si>
  <si>
    <t>Verify that the report has generated the correct alert instances.</t>
  </si>
  <si>
    <t>Alerts should have generated as per the following test cases.</t>
  </si>
  <si>
    <t>4.Navigate to ActionTracker</t>
  </si>
  <si>
    <t>1 single alert generated</t>
  </si>
  <si>
    <t>No alert generated</t>
  </si>
  <si>
    <t>Alert triggers in general</t>
  </si>
  <si>
    <t>Verify alert working and appears on action tracker</t>
  </si>
  <si>
    <t>Alert Components</t>
  </si>
  <si>
    <t>entityLevel</t>
  </si>
  <si>
    <r>
      <t xml:space="preserve">3.Navigate to Run Report Management dash and create a New  SURV_ALERT_BATCH with the following Parameters:
</t>
    </r>
    <r>
      <rPr>
        <b/>
        <sz val="11"/>
        <rFont val="Calibri"/>
        <family val="2"/>
        <scheme val="minor"/>
      </rPr>
      <t>New Report Instance Name:</t>
    </r>
    <r>
      <rPr>
        <sz val="11"/>
        <rFont val="Calibri"/>
        <family val="2"/>
        <scheme val="minor"/>
      </rPr>
      <t xml:space="preserve">  MF_BenchmarkManipulation
</t>
    </r>
    <r>
      <rPr>
        <b/>
        <sz val="11"/>
        <rFont val="Calibri"/>
        <family val="2"/>
        <scheme val="minor"/>
      </rPr>
      <t>runDate:</t>
    </r>
    <r>
      <rPr>
        <sz val="11"/>
        <rFont val="Calibri"/>
        <family val="2"/>
        <scheme val="minor"/>
      </rPr>
      <t xml:space="preserve">see readme
</t>
    </r>
    <r>
      <rPr>
        <b/>
        <sz val="11"/>
        <rFont val="Calibri"/>
        <family val="2"/>
        <scheme val="minor"/>
      </rPr>
      <t>BatchName:</t>
    </r>
    <r>
      <rPr>
        <sz val="11"/>
        <rFont val="Calibri"/>
        <family val="2"/>
        <scheme val="minor"/>
      </rPr>
      <t xml:space="preserve"> MFBenchmarkManipulation
Create override (Ensure </t>
    </r>
    <r>
      <rPr>
        <b/>
        <sz val="11"/>
        <rFont val="Calibri"/>
        <family val="2"/>
        <scheme val="minor"/>
      </rPr>
      <t>Override Name</t>
    </r>
    <r>
      <rPr>
        <sz val="11"/>
        <rFont val="Calibri"/>
        <family val="2"/>
        <scheme val="minor"/>
      </rPr>
      <t xml:space="preserve"> is unique).
Ensure override is referencing benchmarkManipulation.
Save and Run report.
</t>
    </r>
  </si>
  <si>
    <t>2 alerts generated</t>
  </si>
  <si>
    <t>Filters</t>
  </si>
  <si>
    <t>Test case for filters</t>
  </si>
  <si>
    <t>Test case for entityLevel</t>
  </si>
  <si>
    <t>Test case for preFixTradeQty</t>
  </si>
  <si>
    <t>Test case for preFixTradeValue</t>
  </si>
  <si>
    <t xml:space="preserve">Test case for inFixTradeQty </t>
  </si>
  <si>
    <t xml:space="preserve">inFixTradeQty </t>
  </si>
  <si>
    <t>preFixTradeValue</t>
  </si>
  <si>
    <t>preFixTradeQty</t>
  </si>
  <si>
    <t>Test case for inFixTradeVal</t>
  </si>
  <si>
    <t>inFixTradeVal</t>
  </si>
  <si>
    <t>inFixPriceMovPct</t>
  </si>
  <si>
    <t>Test case for inFixPriceMovPct</t>
  </si>
  <si>
    <t>profit</t>
  </si>
  <si>
    <t>Test case for profit threshold</t>
  </si>
  <si>
    <t>tradeReversalPriceMovPct</t>
  </si>
  <si>
    <t>Test case for tradeReversalPriceMovPct</t>
  </si>
  <si>
    <t>AFOTimeWindow</t>
  </si>
  <si>
    <t>Test case AFOTimeWindow</t>
  </si>
  <si>
    <t>preFixTradeTimeWindow</t>
  </si>
  <si>
    <t>Test case for preFixTradeTimeWindow</t>
  </si>
  <si>
    <t>Negative test case for preFixTradeTimeWindow</t>
  </si>
  <si>
    <t>preHedgingTimeWindow</t>
  </si>
  <si>
    <t>Test case for preHedgingTimeWindow</t>
  </si>
  <si>
    <t>tradeReversalTimeWindow</t>
  </si>
  <si>
    <t>Test case for tradeReversalTimeWindow</t>
  </si>
  <si>
    <t>sym</t>
  </si>
  <si>
    <t>transactTime</t>
  </si>
  <si>
    <t>transTimeCalc</t>
  </si>
  <si>
    <t>time weight</t>
  </si>
  <si>
    <t>bid</t>
  </si>
  <si>
    <t>vwap</t>
  </si>
  <si>
    <t>ask</t>
  </si>
  <si>
    <t>AUDCAD.FDX.UK</t>
  </si>
  <si>
    <t>15:50:30.000000000</t>
  </si>
  <si>
    <t>9;10;11</t>
  </si>
  <si>
    <t>12;13;14;15</t>
  </si>
  <si>
    <t>10;10;5</t>
  </si>
  <si>
    <t>20;50;50;4</t>
  </si>
  <si>
    <t>CADCHF.ABC.FR</t>
  </si>
  <si>
    <t>15:52:30.000000000</t>
  </si>
  <si>
    <t>27;28;29</t>
  </si>
  <si>
    <t>30;31;32</t>
  </si>
  <si>
    <t>20;50;50</t>
  </si>
  <si>
    <t>15:54:30.000000000</t>
  </si>
  <si>
    <t>10;11;12</t>
  </si>
  <si>
    <t>13;14;15</t>
  </si>
  <si>
    <t>20;50;5</t>
  </si>
  <si>
    <t>15:56:30.000000000</t>
  </si>
  <si>
    <t>26;27;28</t>
  </si>
  <si>
    <t>29;30;31</t>
  </si>
  <si>
    <t>15:57:00.000000000</t>
  </si>
  <si>
    <t>11;12;13</t>
  </si>
  <si>
    <t>14;15;16</t>
  </si>
  <si>
    <t>15:57:10.000000000</t>
  </si>
  <si>
    <t>15:57:30.000000000</t>
  </si>
  <si>
    <t>12;13;14</t>
  </si>
  <si>
    <t>15;16;17</t>
  </si>
  <si>
    <t>15:57:20.000000000</t>
  </si>
  <si>
    <t>BGNRON.XYZ.IR</t>
  </si>
  <si>
    <t>15:57:25.000000000</t>
  </si>
  <si>
    <t>15:59:30.000000000</t>
  </si>
  <si>
    <t>15:59:35.000000000</t>
  </si>
  <si>
    <t>90;100</t>
  </si>
  <si>
    <t>65;45</t>
  </si>
  <si>
    <t>16:02:30.000000000</t>
  </si>
  <si>
    <t>18:57:30.000000000</t>
  </si>
  <si>
    <t>18:57:30.000000001</t>
  </si>
  <si>
    <t>18:57:30.000000002</t>
  </si>
  <si>
    <t>tvwap</t>
  </si>
  <si>
    <t>total time</t>
  </si>
  <si>
    <t>RECORD_TYPE</t>
  </si>
  <si>
    <t>TRANSACTION_ID</t>
  </si>
  <si>
    <t>GROUP_ID</t>
  </si>
  <si>
    <t>TICKET_ID</t>
  </si>
  <si>
    <t>HARD_MARGIN_IN_REVAL_CCY</t>
  </si>
  <si>
    <t>CUSTOMER_SHORT_NAME</t>
  </si>
  <si>
    <t>CUSTOMER_NO</t>
  </si>
  <si>
    <t>COUNTERPARTY</t>
  </si>
  <si>
    <t>MARKETER</t>
  </si>
  <si>
    <t>PORTFOLIO</t>
  </si>
  <si>
    <t>TRADE_DT</t>
  </si>
  <si>
    <t>BUSINESS_DT</t>
  </si>
  <si>
    <t>MATURITY_DT</t>
  </si>
  <si>
    <t>VALUE_DT</t>
  </si>
  <si>
    <t>MTM</t>
  </si>
  <si>
    <t>MTM_USD</t>
  </si>
  <si>
    <t>CCY1</t>
  </si>
  <si>
    <t>CCY2</t>
  </si>
  <si>
    <t>CCY_PAIR</t>
  </si>
  <si>
    <t>NOTIONAL_1</t>
  </si>
  <si>
    <t>NOTIONAL_2</t>
  </si>
  <si>
    <t>DEALT_RATE</t>
  </si>
  <si>
    <t>TRADE_ROLE</t>
  </si>
  <si>
    <t>INSTRUMENT_SUBTYPE</t>
  </si>
  <si>
    <t>BROKER_ID</t>
  </si>
  <si>
    <t>PNL_USD_REALISED</t>
  </si>
  <si>
    <t>PNL_USD_UNREALISED</t>
  </si>
  <si>
    <t>STATE</t>
  </si>
  <si>
    <t>QUOTING_TERMS</t>
  </si>
  <si>
    <t>OPENING_USER</t>
  </si>
  <si>
    <t>LEGAL_VEHICLE</t>
  </si>
  <si>
    <t>MARGIN_RATE</t>
  </si>
  <si>
    <t>MARGIN_RATE_TO_BASE</t>
  </si>
  <si>
    <t>EXTERNAL_TRANSACTION_ID</t>
  </si>
  <si>
    <t>EXTERNAL_LINK_ID</t>
  </si>
  <si>
    <t>DAYS_TO_MATURITY</t>
  </si>
  <si>
    <t>PL_CURRENCY</t>
  </si>
  <si>
    <t>AUDITTIMESTAMP</t>
  </si>
  <si>
    <t>AUDITUSERNAME</t>
  </si>
  <si>
    <t>REPVERSIONID</t>
  </si>
  <si>
    <t>AUDITSITE</t>
  </si>
  <si>
    <t>REPARRIVALSDT</t>
  </si>
  <si>
    <t>SECURITYGROUP</t>
  </si>
  <si>
    <t>BATCHMODE</t>
  </si>
  <si>
    <t>REPMODE</t>
  </si>
  <si>
    <t>NGTDESCRIPTION</t>
  </si>
  <si>
    <t>ORDERID</t>
  </si>
  <si>
    <t>CREATIONREFID</t>
  </si>
  <si>
    <t>STRUCTTRADEREFID</t>
  </si>
  <si>
    <t>VALID</t>
  </si>
  <si>
    <t>BROKERSTATUS</t>
  </si>
  <si>
    <t>LOCALCCYKEY</t>
  </si>
  <si>
    <t>ACCOUNTINGAREA</t>
  </si>
  <si>
    <t>ACCOUNTINGGROUP</t>
  </si>
  <si>
    <t>TRADINGAREA</t>
  </si>
  <si>
    <t>HEDGEAREA</t>
  </si>
  <si>
    <t>TRADESTATUS</t>
  </si>
  <si>
    <t>CREATIONMETHOD</t>
  </si>
  <si>
    <t>TRADEPROCESS2</t>
  </si>
  <si>
    <t>SYSTEMMODIFICATIONDTTIME</t>
  </si>
  <si>
    <t>OWNERSITE</t>
  </si>
  <si>
    <t>CREATIONSITE</t>
  </si>
  <si>
    <t>LEGALMATCHUSER</t>
  </si>
  <si>
    <t>LEGALMATCHDTTIME</t>
  </si>
  <si>
    <t>LEGALMATCHSTATUS</t>
  </si>
  <si>
    <t>LEGALMATCHREFID</t>
  </si>
  <si>
    <t>VERBALMATCHUSER</t>
  </si>
  <si>
    <t>VERBALMATCHDTTIME</t>
  </si>
  <si>
    <t>VERBALMATCHSTATUS</t>
  </si>
  <si>
    <t>VERBALMATCHREFID</t>
  </si>
  <si>
    <t>LIQUIDATIONMETHOD</t>
  </si>
  <si>
    <t>LIQUIDATIONDTTIME</t>
  </si>
  <si>
    <t>AGGRESSORTYPE</t>
  </si>
  <si>
    <t>AUDIOFILENAME</t>
  </si>
  <si>
    <t>MEMO</t>
  </si>
  <si>
    <t>NETSTATUS</t>
  </si>
  <si>
    <t>REALIZEDPL</t>
  </si>
  <si>
    <t>UNREALIZEDPL</t>
  </si>
  <si>
    <t>DTEUSERFIELD1</t>
  </si>
  <si>
    <t>DTEUSERFIELD2</t>
  </si>
  <si>
    <t>DTEUSERFIELD3</t>
  </si>
  <si>
    <t>DTEUSERFIELD4</t>
  </si>
  <si>
    <t>DTEUSERFIELD5</t>
  </si>
  <si>
    <t>LIMITFLAG</t>
  </si>
  <si>
    <t>EXPOSUREPROCESSED</t>
  </si>
  <si>
    <t>TICKETPROCESSED</t>
  </si>
  <si>
    <t>SWIFTPROCESSED</t>
  </si>
  <si>
    <t>EXTERNALTENAME</t>
  </si>
  <si>
    <t>REFPAR</t>
  </si>
  <si>
    <t>REFMARGIN</t>
  </si>
  <si>
    <t>ORIGINALTRADECODE</t>
  </si>
  <si>
    <t>TRADEMODVECTOR</t>
  </si>
  <si>
    <t>CLSSTATUS</t>
  </si>
  <si>
    <t>LASTCOBDT</t>
  </si>
  <si>
    <t>AMTCCYFLAG</t>
  </si>
  <si>
    <t>MARKETRATE</t>
  </si>
  <si>
    <t>CALCVALUEDT</t>
  </si>
  <si>
    <t>OPTIONDT</t>
  </si>
  <si>
    <t>OPTIONREVALDT</t>
  </si>
  <si>
    <t>SETTLEMENTDT</t>
  </si>
  <si>
    <t>ADJUSTFLAGS</t>
  </si>
  <si>
    <t>FACEVALUE</t>
  </si>
  <si>
    <t>REFINSTRUMENT</t>
  </si>
  <si>
    <t>PCTOLCSPOTCOB</t>
  </si>
  <si>
    <t>PCTOLCFWDCOB</t>
  </si>
  <si>
    <t>PCTORCSPOTCOB</t>
  </si>
  <si>
    <t>PCTORCFWDCOB</t>
  </si>
  <si>
    <t>PCDISCFACT</t>
  </si>
  <si>
    <t>SPOTREF</t>
  </si>
  <si>
    <t>C1TOC2FWDP1</t>
  </si>
  <si>
    <t>PCTOLCFWDP1</t>
  </si>
  <si>
    <t>PCTOLCSPOTP1</t>
  </si>
  <si>
    <t>PCTORCFWDP1</t>
  </si>
  <si>
    <t>PCTORCSPOTP1</t>
  </si>
  <si>
    <t>PCDISCFACTP1</t>
  </si>
  <si>
    <t>C1TOC2FWDP2</t>
  </si>
  <si>
    <t>PCTOLCFWDP2</t>
  </si>
  <si>
    <t>PCTOLCSPOTP2</t>
  </si>
  <si>
    <t>PCTORCFWDP2</t>
  </si>
  <si>
    <t>PCTORCSPOTP2</t>
  </si>
  <si>
    <t>PCDISCFACTP2</t>
  </si>
  <si>
    <t>C1TOC2FWDP3</t>
  </si>
  <si>
    <t>PCTOLCFWDP3</t>
  </si>
  <si>
    <t>PCTOLCSPOTP3</t>
  </si>
  <si>
    <t>PCTORCFWDP3</t>
  </si>
  <si>
    <t>PCTORCSPOTP3</t>
  </si>
  <si>
    <t>PCDISCFACTP3</t>
  </si>
  <si>
    <t>C1TOC2FWDP4</t>
  </si>
  <si>
    <t>PCTOLCFWDP4</t>
  </si>
  <si>
    <t>PCTOLCSPOTP4</t>
  </si>
  <si>
    <t>PCTORCFWDP4</t>
  </si>
  <si>
    <t>PCTORCSPOTP4</t>
  </si>
  <si>
    <t>PCDISCFACTP4</t>
  </si>
  <si>
    <t>FIXINGRATE</t>
  </si>
  <si>
    <t>TRACKINGFIELD1</t>
  </si>
  <si>
    <t>TRACKINGFIELD2</t>
  </si>
  <si>
    <t>SPOTMARGIN</t>
  </si>
  <si>
    <t>TRADEPROCESS</t>
  </si>
  <si>
    <t>NOTIONAL_USD</t>
  </si>
  <si>
    <t>REVAL_RATE_C1TOC2FWDCOB</t>
  </si>
  <si>
    <t>SPOT_REVAL</t>
  </si>
  <si>
    <t>PRODUCT_TYPE</t>
  </si>
  <si>
    <t>PL_MARGIN_IND</t>
  </si>
  <si>
    <t>HARD_MARGIN_LOC_CCY</t>
  </si>
  <si>
    <t>HARD_MARGIN_CCY</t>
  </si>
  <si>
    <t>ACTUALINCEPTIONPLREVALCCY</t>
  </si>
  <si>
    <t>ACTUALINCEPTIONPLLOCALCCY</t>
  </si>
  <si>
    <t>SPOT_MARGIN</t>
  </si>
  <si>
    <t>FILLER</t>
  </si>
  <si>
    <t>EU</t>
  </si>
  <si>
    <t>FEDS</t>
  </si>
  <si>
    <t>FX</t>
  </si>
  <si>
    <t>TK-TradeID1</t>
  </si>
  <si>
    <t>ID-99909</t>
  </si>
  <si>
    <t>FDCounterParty1</t>
  </si>
  <si>
    <t>FDUserID</t>
  </si>
  <si>
    <t>FDAccount</t>
  </si>
  <si>
    <t>20160408 15:17:30</t>
  </si>
  <si>
    <t>20160408 00:00:00</t>
  </si>
  <si>
    <t>20170224 00:00:00</t>
  </si>
  <si>
    <t>AUD</t>
  </si>
  <si>
    <t>CAD</t>
  </si>
  <si>
    <t>AUD-CAD</t>
  </si>
  <si>
    <t>FDTradingPlatform</t>
  </si>
  <si>
    <t>BenchManipTrader1</t>
  </si>
  <si>
    <t>FDLegalEntity</t>
  </si>
  <si>
    <t>FW-platformTradeID1</t>
  </si>
  <si>
    <t>FW-noRelatedOrderID1</t>
  </si>
  <si>
    <t>USD</t>
  </si>
  <si>
    <t>FW-secondaryTradeID1</t>
  </si>
  <si>
    <t>TWO</t>
  </si>
  <si>
    <t>FW-TradeID1:  transType=`new</t>
  </si>
  <si>
    <t>ID-99908</t>
  </si>
  <si>
    <t>CHF</t>
  </si>
  <si>
    <t>CAD-CHF</t>
  </si>
  <si>
    <t>20170224 16:05:31</t>
  </si>
  <si>
    <t>FW-TradeID1:  transType=`cancelled</t>
  </si>
  <si>
    <t>TK-TradeID2</t>
  </si>
  <si>
    <t>ID-99907</t>
  </si>
  <si>
    <t>FDCounterParty2</t>
  </si>
  <si>
    <t>BGN</t>
  </si>
  <si>
    <t>RON</t>
  </si>
  <si>
    <t>BGN-RON</t>
  </si>
  <si>
    <t>FW-platformTradeID2</t>
  </si>
  <si>
    <t>FW-noRelatedOrderID2</t>
  </si>
  <si>
    <t>FW-secondaryTradeID2</t>
  </si>
  <si>
    <t>FW-TradeID2:  transType=`new</t>
  </si>
  <si>
    <t>ID-99906</t>
  </si>
  <si>
    <t>EUR</t>
  </si>
  <si>
    <t>EUR-USD</t>
  </si>
  <si>
    <t>20170224 16:06:31</t>
  </si>
  <si>
    <t>FW-TradeID2:  transType=`cancelled</t>
  </si>
  <si>
    <t>TK-TradeID3</t>
  </si>
  <si>
    <t>ID-99905</t>
  </si>
  <si>
    <t>FDCounterParty3</t>
  </si>
  <si>
    <t>20160408 15:17:31</t>
  </si>
  <si>
    <t>FW-platformTradeID3</t>
  </si>
  <si>
    <t>FW-noRelatedOrderID3</t>
  </si>
  <si>
    <t>FW-secondaryTradeID3</t>
  </si>
  <si>
    <t>FW-TradeID3:  transType=`new</t>
  </si>
  <si>
    <t>ID-99904</t>
  </si>
  <si>
    <t>BenchManipTrader2</t>
  </si>
  <si>
    <t>20170224 16:07:31</t>
  </si>
  <si>
    <t>FW-TradeID3:  transType=`cancelled</t>
  </si>
  <si>
    <t>TK-TradeID4</t>
  </si>
  <si>
    <t>ID-99903</t>
  </si>
  <si>
    <t>FDCounterParty4</t>
  </si>
  <si>
    <t>FW-platformTradeID4</t>
  </si>
  <si>
    <t>FW-noRelatedOrderID4</t>
  </si>
  <si>
    <t>FW-secondaryTradeID4</t>
  </si>
  <si>
    <t>FW-TradeID4:  transType=`new</t>
  </si>
  <si>
    <t>TK-TradeID5</t>
  </si>
  <si>
    <t>ID-99902</t>
  </si>
  <si>
    <t>FDCounterParty5</t>
  </si>
  <si>
    <t>FW-platformTradeID5</t>
  </si>
  <si>
    <t>FW-noRelatedOrderID5</t>
  </si>
  <si>
    <t>FW-secondaryTradeID5</t>
  </si>
  <si>
    <t>FW-TradeID5:  transType=`new</t>
  </si>
  <si>
    <t>TK-TradeID6</t>
  </si>
  <si>
    <t>ID-99901</t>
  </si>
  <si>
    <t>FDCounterParty6</t>
  </si>
  <si>
    <t>20160408 15:37:29</t>
  </si>
  <si>
    <t>FW-platformTradeID6</t>
  </si>
  <si>
    <t>FW-noRelatedOrderID6</t>
  </si>
  <si>
    <t>FW-secondaryTradeID6</t>
  </si>
  <si>
    <t>FW-TradeID6:  transType=`new</t>
  </si>
  <si>
    <t>BenchManipTrader3</t>
  </si>
  <si>
    <t>20160408 15:37:30</t>
  </si>
  <si>
    <t>20160408 15:37:31</t>
  </si>
  <si>
    <t>S2BX-4-FXSPOT</t>
  </si>
  <si>
    <t>20160408 15:37:32</t>
  </si>
  <si>
    <t>20160408 15:37:33</t>
  </si>
  <si>
    <t>20160408 15:37:34</t>
  </si>
  <si>
    <t>BenchManipTrader4</t>
  </si>
  <si>
    <t>20160408 15:37:35</t>
  </si>
  <si>
    <t>BenchManipTrader5</t>
  </si>
  <si>
    <t>20160408 15:57:30</t>
  </si>
  <si>
    <t>20160408 16:02:27</t>
  </si>
  <si>
    <t>20160408 16:02:28</t>
  </si>
  <si>
    <t>20160408 16:02:29</t>
  </si>
  <si>
    <t>20160408 16:02:30</t>
  </si>
  <si>
    <t>BenchManipTrader6</t>
  </si>
  <si>
    <t>20160408 17:02:24</t>
  </si>
  <si>
    <t>20160408 17:02:25</t>
  </si>
  <si>
    <t>20160408 17:02:26</t>
  </si>
  <si>
    <t>20160408 17:02:27</t>
  </si>
  <si>
    <t>20160408 17:02:28</t>
  </si>
  <si>
    <t>20160408 17:02:29</t>
  </si>
  <si>
    <t>20160408 17:02:30</t>
  </si>
  <si>
    <t>20160408 17:02:31</t>
  </si>
  <si>
    <t>20160408 17:02:32</t>
  </si>
  <si>
    <t>20160408 17:02:33</t>
  </si>
  <si>
    <t>20160408 17:02:34</t>
  </si>
  <si>
    <t>20160408 17:02:35</t>
  </si>
  <si>
    <t>20160408 17:02:36</t>
  </si>
  <si>
    <t>20160408 17:02:37</t>
  </si>
  <si>
    <t>20160408 17:02:38</t>
  </si>
  <si>
    <t>benchmarkManipulation</t>
  </si>
  <si>
    <t>2.Navigate to benchmarkManipulation and ensure alert instance records are created and saved with the values seen in the test cases below - from TestCases.</t>
  </si>
  <si>
    <t>BM1: Alert Triggers</t>
  </si>
  <si>
    <t>BM2: Filters Test</t>
  </si>
  <si>
    <t>BM3A: Positive Entity Level Test</t>
  </si>
  <si>
    <t>BM3B: Negative Entity Level Test</t>
  </si>
  <si>
    <t>BM4: preFixTradeQty Test</t>
  </si>
  <si>
    <t>BM5: preFixTradeValue Test</t>
  </si>
  <si>
    <t>BM6: inFixTradeQty Test</t>
  </si>
  <si>
    <t>BM7: inFixTradeValue Test</t>
  </si>
  <si>
    <t>BM8: inFixPriceMvmntPercentage Test</t>
  </si>
  <si>
    <t>BM9: profit Test</t>
  </si>
  <si>
    <t>BM10: tradeReversalPriceMvmntPercentage Test</t>
  </si>
  <si>
    <t>BM11: AFO Time Window Test</t>
  </si>
  <si>
    <t>BM12: preFixTradeTimeInterval Test</t>
  </si>
  <si>
    <t>BM13: preHedgeTradeTimeInterval Test</t>
  </si>
  <si>
    <t>BM14: tradeReversalTimeWindow Test</t>
  </si>
  <si>
    <t>BM15A: preFixIncomingQuoteTimeWindow Test (Comparison)</t>
  </si>
  <si>
    <t>BM15B: preFixIncomingQuoteTimeWindow Test</t>
  </si>
  <si>
    <t>BM16: instance with no matching data doesn't cause error</t>
  </si>
  <si>
    <t>BM17A: base case with empty AFOTimeWindow</t>
  </si>
  <si>
    <t>BM17B: base case with empty preFixTradeTimeWindow</t>
  </si>
  <si>
    <t>BM17C: base case with empty preHedgeTradeTimeWindow</t>
  </si>
  <si>
    <t>BM17D: base case with empty tradeReversalTimeWindow</t>
  </si>
  <si>
    <t>BM17E: base case with empty preIncomingQuoteTimeWindow</t>
  </si>
  <si>
    <t>BM18: Conflicting entityLevel component between dxOrder/dxTrade</t>
  </si>
  <si>
    <t>Error Trapping</t>
  </si>
  <si>
    <t>filters</t>
  </si>
  <si>
    <t>No log error on alert batch screen for a  useless alert instance</t>
  </si>
  <si>
    <t>No log error on alert batch screen when AFOTimeWindow is empty</t>
  </si>
  <si>
    <t>No log error on alert batch screen when preFixTradeTimeWindow is empty</t>
  </si>
  <si>
    <t>preHedgeTradeTimeWindow</t>
  </si>
  <si>
    <t>No log error on alert batch screen when preHedgeTradeTimeWindow is empty</t>
  </si>
  <si>
    <t>emptyTradeReveralTimeWindow</t>
  </si>
  <si>
    <t>No log error on alert batch screen when tradeReversalTimeWindow is empty</t>
  </si>
  <si>
    <t>emptyPreIncomingQuoteTimeWindow</t>
  </si>
  <si>
    <t>No log error on alert batch screen when tradeReversalTimeWindow is empty and alert triggers like base case</t>
  </si>
  <si>
    <t>No log error on alert batch screen when entityLevel  passes generic validation</t>
  </si>
  <si>
    <t>BM19: PaintingTheTape Dependent Alert</t>
  </si>
  <si>
    <t>Create Benchmark Manipulation alert instance that will contributed to Painting The Tape Test Case Triggering.  This instance does not trigger as part of main Benchmark Manipulation Test Case due to alert instance filters</t>
  </si>
  <si>
    <t>Painting The Tape Triggers on Historical Benchmark Manipulation Alert</t>
  </si>
  <si>
    <t>BM20: Alert Triggers (ION)</t>
  </si>
  <si>
    <t>BM21: Filters Test (ION)</t>
  </si>
  <si>
    <t>BM22: Positive Entity Level Test (ION)</t>
  </si>
  <si>
    <t>BM23: base case with empty preIncomingQuoteTimeWindow (ION)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</si>
</sst>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rgb="FF222222"/>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9" tint="-0.249977111117893"/>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1" fillId="0" borderId="10"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cellStyleXfs>
  <cellXfs count="28">
    <xf numFmtId="0" fontId="0" fillId="0" borderId="0" xfId="0"/>
    <xf numFmtId="0" fontId="0" fillId="0" borderId="0" xfId="0" applyFont="1" applyBorder="1" applyAlignment="1">
      <alignment vertical="top" wrapText="1"/>
    </xf>
    <xf numFmtId="0" fontId="0" fillId="0" borderId="0" xfId="0" applyFont="1" applyAlignment="1">
      <alignment vertical="top" wrapText="1"/>
    </xf>
    <xf numFmtId="0" fontId="3" fillId="0" borderId="0" xfId="0" applyFont="1" applyFill="1" applyBorder="1" applyAlignment="1">
      <alignment vertical="top" wrapText="1"/>
    </xf>
    <xf numFmtId="0" fontId="3" fillId="33" borderId="1" xfId="0" applyFont="1" applyFill="1" applyBorder="1" applyAlignment="1">
      <alignment horizontal="left" vertical="top" wrapText="1"/>
    </xf>
    <xf numFmtId="0" fontId="0" fillId="0" borderId="1" xfId="0" applyFont="1" applyBorder="1" applyAlignment="1">
      <alignment vertical="top" wrapText="1"/>
    </xf>
    <xf numFmtId="0" fontId="3" fillId="33" borderId="1" xfId="0" applyFont="1" applyFill="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0" fillId="34" borderId="1" xfId="0" applyFont="1" applyFill="1" applyBorder="1" applyAlignment="1">
      <alignment vertical="top" wrapText="1"/>
    </xf>
    <xf numFmtId="0" fontId="0" fillId="0" borderId="1" xfId="0" applyFont="1" applyFill="1" applyBorder="1" applyAlignment="1">
      <alignment vertical="top" wrapText="1"/>
    </xf>
    <xf numFmtId="0" fontId="1" fillId="0" borderId="1" xfId="0" applyFont="1" applyBorder="1" applyAlignment="1">
      <alignment vertical="top" wrapText="1"/>
    </xf>
    <xf numFmtId="0" fontId="20" fillId="0" borderId="0" xfId="0" applyFont="1"/>
    <xf numFmtId="0" fontId="0" fillId="35" borderId="0" xfId="0" applyFill="1"/>
    <xf numFmtId="0" fontId="20" fillId="35" borderId="0" xfId="0" applyFont="1" applyFill="1"/>
    <xf numFmtId="0" fontId="0" fillId="36" borderId="0" xfId="0" applyFill="1"/>
    <xf numFmtId="0" fontId="3" fillId="37" borderId="11" xfId="0" applyFont="1" applyFill="1" applyBorder="1" applyAlignment="1">
      <alignment horizontal="justify" vertical="center" wrapText="1"/>
    </xf>
    <xf numFmtId="0" fontId="3" fillId="38" borderId="12" xfId="0" applyFont="1" applyFill="1" applyBorder="1" applyAlignment="1">
      <alignment vertical="center" wrapText="1"/>
    </xf>
    <xf numFmtId="0" fontId="3" fillId="37" borderId="12" xfId="0" applyFont="1" applyFill="1" applyBorder="1" applyAlignment="1">
      <alignment vertical="center" wrapText="1"/>
    </xf>
    <xf numFmtId="0" fontId="3" fillId="37" borderId="12" xfId="0" applyFont="1" applyFill="1" applyBorder="1" applyAlignment="1">
      <alignment horizontal="justify" vertical="center" wrapText="1"/>
    </xf>
    <xf numFmtId="0" fontId="3" fillId="38" borderId="12" xfId="0" applyFont="1" applyFill="1" applyBorder="1" applyAlignment="1">
      <alignment horizontal="justify" vertical="center" wrapText="1"/>
    </xf>
    <xf numFmtId="0" fontId="3" fillId="38" borderId="12" xfId="0" applyFont="1" applyFill="1" applyBorder="1" applyAlignment="1">
      <alignment horizontal="justify" vertical="center"/>
    </xf>
    <xf numFmtId="0" fontId="0" fillId="39" borderId="0" xfId="0" applyFill="1"/>
    <xf numFmtId="0" fontId="0" fillId="40" borderId="0" xfId="0" applyFill="1"/>
    <xf numFmtId="0" fontId="0" fillId="41" borderId="0" xfId="0" applyFill="1"/>
    <xf numFmtId="0" fontId="0" fillId="42" borderId="0" xfId="0" applyFill="1"/>
    <xf numFmtId="0" fontId="1" fillId="0" borderId="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burns1/Downloads/OxO%20Regression%20v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Revision"/>
      <sheetName val="Validation lists"/>
      <sheetName val="Details"/>
      <sheetName val="Test Cases"/>
      <sheetName val="Totals"/>
      <sheetName val="Writing Guide"/>
    </sheetNames>
    <sheetDataSet>
      <sheetData sheetId="0"/>
      <sheetData sheetId="1">
        <row r="1">
          <cell r="A1" t="str">
            <v>Core</v>
          </cell>
          <cell r="B1" t="str">
            <v>Pass</v>
          </cell>
          <cell r="C1" t="str">
            <v>Obsolete</v>
          </cell>
          <cell r="D1" t="str">
            <v>Auto</v>
          </cell>
        </row>
        <row r="2">
          <cell r="A2" t="str">
            <v>Core 2</v>
          </cell>
          <cell r="B2" t="str">
            <v>Fail</v>
          </cell>
        </row>
        <row r="3">
          <cell r="B3" t="str">
            <v>Cannot Test</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A25" zoomScale="70" zoomScaleNormal="70" workbookViewId="0">
      <selection activeCell="G26" sqref="G26"/>
    </sheetView>
  </sheetViews>
  <sheetFormatPr defaultColWidth="8.85546875" defaultRowHeight="15" x14ac:dyDescent="0.25"/>
  <cols>
    <col min="1" max="1" width="15" style="2" bestFit="1" customWidth="1"/>
    <col min="2" max="2" width="13" style="2" bestFit="1" customWidth="1"/>
    <col min="3" max="3" width="9.140625" style="2"/>
    <col min="4" max="4" width="25.42578125" style="2" bestFit="1" customWidth="1"/>
    <col min="5" max="5" width="32.42578125" style="2" bestFit="1" customWidth="1"/>
    <col min="6" max="6" width="26.42578125" style="2" bestFit="1" customWidth="1"/>
    <col min="7" max="7" width="66.7109375" style="2" bestFit="1" customWidth="1"/>
    <col min="8" max="8" width="30.7109375" style="2" customWidth="1"/>
    <col min="9" max="9" width="28.28515625" style="2" customWidth="1"/>
    <col min="10" max="11" width="9.140625" style="2" customWidth="1"/>
    <col min="12" max="16384" width="8.85546875" style="2"/>
  </cols>
  <sheetData>
    <row r="1" spans="1:13" s="3" customFormat="1" x14ac:dyDescent="0.25">
      <c r="A1" s="8" t="s">
        <v>0</v>
      </c>
      <c r="B1" s="8" t="s">
        <v>7</v>
      </c>
      <c r="C1" s="8" t="s">
        <v>1</v>
      </c>
      <c r="D1" s="8" t="s">
        <v>2</v>
      </c>
      <c r="E1" s="8" t="s">
        <v>3</v>
      </c>
      <c r="F1" s="8" t="s">
        <v>9</v>
      </c>
      <c r="G1" s="8" t="s">
        <v>4</v>
      </c>
      <c r="H1" s="8" t="s">
        <v>5</v>
      </c>
      <c r="I1" s="8" t="s">
        <v>10</v>
      </c>
      <c r="J1" s="8" t="s">
        <v>6</v>
      </c>
      <c r="K1" s="9" t="s">
        <v>8</v>
      </c>
      <c r="M1" s="1"/>
    </row>
    <row r="2" spans="1:13" s="3" customFormat="1" ht="45" x14ac:dyDescent="0.25">
      <c r="A2" s="7">
        <v>1</v>
      </c>
      <c r="B2" s="5"/>
      <c r="C2" s="8"/>
      <c r="D2" s="6" t="s">
        <v>12</v>
      </c>
      <c r="E2" s="6" t="s">
        <v>13</v>
      </c>
      <c r="F2" s="6" t="s">
        <v>14</v>
      </c>
      <c r="G2" s="6" t="s">
        <v>15</v>
      </c>
      <c r="H2" s="6" t="s">
        <v>16</v>
      </c>
      <c r="I2" s="6" t="s">
        <v>17</v>
      </c>
      <c r="J2" s="7"/>
      <c r="K2" s="9"/>
      <c r="M2" s="1"/>
    </row>
    <row r="3" spans="1:13" s="3" customFormat="1" ht="45" x14ac:dyDescent="0.25">
      <c r="A3" s="7">
        <v>2</v>
      </c>
      <c r="B3" s="5"/>
      <c r="C3" s="8"/>
      <c r="D3" s="6" t="s">
        <v>18</v>
      </c>
      <c r="E3" s="6" t="s">
        <v>366</v>
      </c>
      <c r="F3" s="6" t="s">
        <v>19</v>
      </c>
      <c r="G3" s="4" t="s">
        <v>367</v>
      </c>
      <c r="H3" s="6" t="s">
        <v>20</v>
      </c>
      <c r="I3" s="6" t="s">
        <v>17</v>
      </c>
      <c r="J3" s="7"/>
      <c r="K3" s="9"/>
      <c r="M3" s="1"/>
    </row>
    <row r="4" spans="1:13" s="3" customFormat="1" ht="135" x14ac:dyDescent="0.25">
      <c r="A4" s="7">
        <v>3</v>
      </c>
      <c r="B4" s="5"/>
      <c r="C4" s="8"/>
      <c r="D4" s="6" t="s">
        <v>21</v>
      </c>
      <c r="E4" s="6" t="s">
        <v>22</v>
      </c>
      <c r="F4" s="6" t="s">
        <v>23</v>
      </c>
      <c r="G4" s="4" t="s">
        <v>36</v>
      </c>
      <c r="H4" s="6" t="s">
        <v>24</v>
      </c>
      <c r="I4" s="6" t="s">
        <v>17</v>
      </c>
      <c r="J4" s="7"/>
      <c r="K4" s="9"/>
      <c r="M4" s="1"/>
    </row>
    <row r="5" spans="1:13" ht="45" x14ac:dyDescent="0.25">
      <c r="A5" s="5">
        <v>4</v>
      </c>
      <c r="B5" s="5"/>
      <c r="C5" s="5"/>
      <c r="D5" s="6" t="s">
        <v>25</v>
      </c>
      <c r="E5" s="6" t="s">
        <v>26</v>
      </c>
      <c r="F5" s="6" t="s">
        <v>27</v>
      </c>
      <c r="G5" s="4" t="s">
        <v>29</v>
      </c>
      <c r="H5" s="6" t="s">
        <v>28</v>
      </c>
      <c r="I5" s="6" t="s">
        <v>17</v>
      </c>
      <c r="J5" s="7"/>
      <c r="K5" s="5"/>
    </row>
    <row r="6" spans="1:13" ht="30" x14ac:dyDescent="0.25">
      <c r="A6" s="5">
        <v>5</v>
      </c>
      <c r="B6" s="5"/>
      <c r="C6" s="5"/>
      <c r="D6" s="5" t="s">
        <v>34</v>
      </c>
      <c r="E6" s="5" t="s">
        <v>32</v>
      </c>
      <c r="F6" s="5" t="s">
        <v>33</v>
      </c>
      <c r="G6" s="12" t="s">
        <v>368</v>
      </c>
      <c r="H6" s="10" t="s">
        <v>37</v>
      </c>
      <c r="I6" s="5"/>
      <c r="J6" s="7"/>
      <c r="K6" s="5"/>
      <c r="M6"/>
    </row>
    <row r="7" spans="1:13" x14ac:dyDescent="0.25">
      <c r="A7" s="5">
        <v>6</v>
      </c>
      <c r="B7" s="5"/>
      <c r="C7" s="5"/>
      <c r="D7" s="5" t="s">
        <v>11</v>
      </c>
      <c r="E7" s="5" t="s">
        <v>38</v>
      </c>
      <c r="F7" s="5" t="s">
        <v>39</v>
      </c>
      <c r="G7" s="12" t="s">
        <v>369</v>
      </c>
      <c r="H7" s="10" t="s">
        <v>30</v>
      </c>
      <c r="I7" s="5"/>
      <c r="J7" s="7"/>
      <c r="K7" s="5"/>
      <c r="M7"/>
    </row>
    <row r="8" spans="1:13" x14ac:dyDescent="0.25">
      <c r="A8" s="5">
        <v>7</v>
      </c>
      <c r="B8" s="5"/>
      <c r="C8" s="5"/>
      <c r="D8" s="5" t="s">
        <v>11</v>
      </c>
      <c r="E8" s="5" t="s">
        <v>35</v>
      </c>
      <c r="F8" s="5" t="s">
        <v>40</v>
      </c>
      <c r="G8" s="12" t="s">
        <v>370</v>
      </c>
      <c r="H8" s="10" t="s">
        <v>37</v>
      </c>
      <c r="I8" s="5"/>
      <c r="J8" s="7"/>
      <c r="K8" s="5"/>
      <c r="M8"/>
    </row>
    <row r="9" spans="1:13" x14ac:dyDescent="0.25">
      <c r="A9" s="5">
        <v>8</v>
      </c>
      <c r="B9" s="5"/>
      <c r="C9" s="5"/>
      <c r="D9" s="5" t="s">
        <v>11</v>
      </c>
      <c r="E9" s="5" t="s">
        <v>35</v>
      </c>
      <c r="F9" s="5" t="s">
        <v>40</v>
      </c>
      <c r="G9" s="12" t="s">
        <v>371</v>
      </c>
      <c r="H9" s="11" t="s">
        <v>31</v>
      </c>
      <c r="I9" s="5"/>
      <c r="J9" s="7"/>
      <c r="K9" s="5"/>
      <c r="M9"/>
    </row>
    <row r="10" spans="1:13" ht="30" x14ac:dyDescent="0.25">
      <c r="A10" s="5">
        <v>9</v>
      </c>
      <c r="B10" s="5"/>
      <c r="C10" s="5"/>
      <c r="D10" s="5" t="s">
        <v>11</v>
      </c>
      <c r="E10" s="5" t="s">
        <v>46</v>
      </c>
      <c r="F10" s="5" t="s">
        <v>41</v>
      </c>
      <c r="G10" s="12" t="s">
        <v>372</v>
      </c>
      <c r="H10" s="11" t="s">
        <v>31</v>
      </c>
      <c r="I10" s="5"/>
      <c r="J10" s="7"/>
      <c r="K10" s="5"/>
      <c r="M10"/>
    </row>
    <row r="11" spans="1:13" ht="30" x14ac:dyDescent="0.25">
      <c r="A11" s="5">
        <v>10</v>
      </c>
      <c r="B11" s="5"/>
      <c r="C11" s="5"/>
      <c r="D11" s="5" t="s">
        <v>11</v>
      </c>
      <c r="E11" s="5" t="s">
        <v>45</v>
      </c>
      <c r="F11" s="5" t="s">
        <v>42</v>
      </c>
      <c r="G11" s="12" t="s">
        <v>373</v>
      </c>
      <c r="H11" s="11" t="s">
        <v>31</v>
      </c>
      <c r="I11" s="5"/>
      <c r="J11" s="7"/>
      <c r="K11" s="5"/>
      <c r="M11"/>
    </row>
    <row r="12" spans="1:13" x14ac:dyDescent="0.25">
      <c r="A12" s="5">
        <v>11</v>
      </c>
      <c r="B12" s="5"/>
      <c r="C12" s="5"/>
      <c r="D12" s="5" t="s">
        <v>11</v>
      </c>
      <c r="E12" s="5" t="s">
        <v>44</v>
      </c>
      <c r="F12" s="5" t="s">
        <v>43</v>
      </c>
      <c r="G12" s="12" t="s">
        <v>374</v>
      </c>
      <c r="H12" s="11" t="s">
        <v>31</v>
      </c>
      <c r="I12" s="5"/>
      <c r="J12" s="7"/>
      <c r="K12" s="5"/>
      <c r="M12"/>
    </row>
    <row r="13" spans="1:13" x14ac:dyDescent="0.25">
      <c r="A13" s="5">
        <v>12</v>
      </c>
      <c r="B13" s="5"/>
      <c r="C13" s="5"/>
      <c r="D13" s="5" t="s">
        <v>11</v>
      </c>
      <c r="E13" s="5" t="s">
        <v>48</v>
      </c>
      <c r="F13" s="5" t="s">
        <v>47</v>
      </c>
      <c r="G13" s="12" t="s">
        <v>375</v>
      </c>
      <c r="H13" s="11" t="s">
        <v>31</v>
      </c>
      <c r="I13" s="5"/>
      <c r="J13" s="7"/>
      <c r="K13" s="5"/>
      <c r="M13"/>
    </row>
    <row r="14" spans="1:13" ht="30" x14ac:dyDescent="0.25">
      <c r="A14" s="5">
        <v>13</v>
      </c>
      <c r="B14" s="5"/>
      <c r="C14" s="5"/>
      <c r="D14" s="5" t="s">
        <v>11</v>
      </c>
      <c r="E14" s="5" t="s">
        <v>49</v>
      </c>
      <c r="F14" s="5" t="s">
        <v>50</v>
      </c>
      <c r="G14" s="12" t="s">
        <v>376</v>
      </c>
      <c r="H14" s="11" t="s">
        <v>31</v>
      </c>
      <c r="I14" s="5"/>
      <c r="J14" s="7"/>
      <c r="K14" s="5"/>
      <c r="M14"/>
    </row>
    <row r="15" spans="1:13" ht="30" x14ac:dyDescent="0.25">
      <c r="A15" s="5">
        <v>14</v>
      </c>
      <c r="B15" s="5"/>
      <c r="C15" s="5"/>
      <c r="D15" s="5" t="s">
        <v>11</v>
      </c>
      <c r="E15" s="5" t="s">
        <v>51</v>
      </c>
      <c r="F15" s="5" t="s">
        <v>52</v>
      </c>
      <c r="G15" s="12" t="s">
        <v>377</v>
      </c>
      <c r="H15" s="11" t="s">
        <v>31</v>
      </c>
      <c r="I15" s="5"/>
      <c r="J15" s="7"/>
      <c r="K15" s="5"/>
      <c r="M15"/>
    </row>
    <row r="16" spans="1:13" ht="30" x14ac:dyDescent="0.25">
      <c r="A16" s="5">
        <v>15</v>
      </c>
      <c r="B16" s="5"/>
      <c r="C16" s="5"/>
      <c r="D16" s="5" t="s">
        <v>11</v>
      </c>
      <c r="E16" s="5" t="s">
        <v>53</v>
      </c>
      <c r="F16" s="5" t="s">
        <v>54</v>
      </c>
      <c r="G16" s="12" t="s">
        <v>378</v>
      </c>
      <c r="H16" s="11" t="s">
        <v>31</v>
      </c>
      <c r="I16" s="5"/>
      <c r="J16" s="7"/>
      <c r="K16" s="5"/>
      <c r="M16"/>
    </row>
    <row r="17" spans="1:13" x14ac:dyDescent="0.25">
      <c r="A17" s="5">
        <v>16</v>
      </c>
      <c r="B17" s="5"/>
      <c r="C17" s="5"/>
      <c r="D17" s="5" t="s">
        <v>11</v>
      </c>
      <c r="E17" s="5" t="s">
        <v>55</v>
      </c>
      <c r="F17" s="5" t="s">
        <v>56</v>
      </c>
      <c r="G17" s="12" t="s">
        <v>379</v>
      </c>
      <c r="H17" s="10" t="s">
        <v>30</v>
      </c>
      <c r="I17" s="5"/>
      <c r="J17" s="7"/>
      <c r="K17" s="5"/>
      <c r="M17"/>
    </row>
    <row r="18" spans="1:13" ht="30" x14ac:dyDescent="0.25">
      <c r="A18" s="5">
        <v>17</v>
      </c>
      <c r="B18" s="5"/>
      <c r="C18" s="5"/>
      <c r="D18" s="5" t="s">
        <v>11</v>
      </c>
      <c r="E18" s="5" t="s">
        <v>57</v>
      </c>
      <c r="F18" s="5" t="s">
        <v>58</v>
      </c>
      <c r="G18" s="12" t="s">
        <v>380</v>
      </c>
      <c r="H18" s="11" t="s">
        <v>31</v>
      </c>
      <c r="I18" s="5"/>
      <c r="J18" s="7"/>
      <c r="K18" s="5"/>
    </row>
    <row r="19" spans="1:13" ht="30" x14ac:dyDescent="0.25">
      <c r="A19" s="5">
        <v>18</v>
      </c>
      <c r="B19" s="5"/>
      <c r="C19" s="5"/>
      <c r="D19" s="5" t="s">
        <v>11</v>
      </c>
      <c r="E19" s="5" t="s">
        <v>57</v>
      </c>
      <c r="F19" s="5" t="s">
        <v>59</v>
      </c>
      <c r="G19" s="12" t="s">
        <v>381</v>
      </c>
      <c r="H19" s="10" t="s">
        <v>30</v>
      </c>
      <c r="I19" s="5"/>
      <c r="J19" s="7"/>
      <c r="K19" s="5"/>
    </row>
    <row r="20" spans="1:13" ht="30" x14ac:dyDescent="0.25">
      <c r="A20" s="5">
        <v>19</v>
      </c>
      <c r="B20" s="5"/>
      <c r="C20" s="5"/>
      <c r="D20" s="5" t="s">
        <v>11</v>
      </c>
      <c r="E20" s="5" t="s">
        <v>60</v>
      </c>
      <c r="F20" s="5" t="s">
        <v>61</v>
      </c>
      <c r="G20" s="12" t="s">
        <v>382</v>
      </c>
      <c r="H20" s="11" t="s">
        <v>31</v>
      </c>
      <c r="I20" s="5"/>
      <c r="J20" s="7"/>
      <c r="K20" s="5"/>
    </row>
    <row r="21" spans="1:13" ht="30" x14ac:dyDescent="0.25">
      <c r="A21" s="5">
        <v>20</v>
      </c>
      <c r="B21" s="5"/>
      <c r="C21" s="5"/>
      <c r="D21" s="5" t="s">
        <v>11</v>
      </c>
      <c r="E21" s="5" t="s">
        <v>62</v>
      </c>
      <c r="F21" s="5" t="s">
        <v>63</v>
      </c>
      <c r="G21" s="12" t="s">
        <v>383</v>
      </c>
      <c r="H21" s="10" t="s">
        <v>30</v>
      </c>
      <c r="I21" s="5"/>
      <c r="J21" s="7"/>
      <c r="K21" s="5"/>
    </row>
    <row r="22" spans="1:13" ht="30" x14ac:dyDescent="0.25">
      <c r="A22" s="5">
        <v>21</v>
      </c>
      <c r="B22" s="5"/>
      <c r="C22" s="5"/>
      <c r="D22" s="5" t="s">
        <v>11</v>
      </c>
      <c r="E22" s="5" t="s">
        <v>62</v>
      </c>
      <c r="F22" s="5" t="s">
        <v>63</v>
      </c>
      <c r="G22" s="12" t="s">
        <v>384</v>
      </c>
      <c r="H22" s="11" t="s">
        <v>31</v>
      </c>
      <c r="I22" s="5"/>
      <c r="J22" s="7"/>
      <c r="K22" s="5"/>
    </row>
    <row r="23" spans="1:13" ht="45" x14ac:dyDescent="0.25">
      <c r="A23" s="5">
        <v>22</v>
      </c>
      <c r="B23" s="5"/>
      <c r="C23" s="5"/>
      <c r="D23" s="5" t="s">
        <v>392</v>
      </c>
      <c r="E23" s="5" t="s">
        <v>393</v>
      </c>
      <c r="F23" s="5" t="s">
        <v>394</v>
      </c>
      <c r="G23" s="27" t="s">
        <v>385</v>
      </c>
      <c r="H23" s="11" t="s">
        <v>31</v>
      </c>
      <c r="I23" s="5"/>
      <c r="J23" s="7"/>
      <c r="K23" s="5"/>
    </row>
    <row r="24" spans="1:13" ht="45" x14ac:dyDescent="0.25">
      <c r="A24" s="5">
        <v>23</v>
      </c>
      <c r="B24" s="5"/>
      <c r="C24" s="5"/>
      <c r="D24" s="5" t="s">
        <v>392</v>
      </c>
      <c r="E24" s="5" t="s">
        <v>55</v>
      </c>
      <c r="F24" s="5" t="s">
        <v>395</v>
      </c>
      <c r="G24" s="27" t="s">
        <v>386</v>
      </c>
      <c r="H24" s="11" t="s">
        <v>31</v>
      </c>
      <c r="I24" s="5"/>
      <c r="J24" s="7"/>
      <c r="K24" s="5"/>
    </row>
    <row r="25" spans="1:13" ht="60" x14ac:dyDescent="0.25">
      <c r="A25" s="5">
        <v>24</v>
      </c>
      <c r="B25" s="5"/>
      <c r="C25" s="5"/>
      <c r="D25" s="5" t="s">
        <v>392</v>
      </c>
      <c r="E25" s="5" t="s">
        <v>57</v>
      </c>
      <c r="F25" s="5" t="s">
        <v>396</v>
      </c>
      <c r="G25" s="27" t="s">
        <v>387</v>
      </c>
      <c r="H25" s="11" t="s">
        <v>31</v>
      </c>
      <c r="I25" s="5"/>
      <c r="J25" s="7"/>
      <c r="K25" s="5"/>
    </row>
    <row r="26" spans="1:13" ht="60" x14ac:dyDescent="0.25">
      <c r="A26" s="5">
        <v>25</v>
      </c>
      <c r="B26" s="5"/>
      <c r="C26" s="5"/>
      <c r="D26" s="5" t="s">
        <v>392</v>
      </c>
      <c r="E26" s="5" t="s">
        <v>397</v>
      </c>
      <c r="F26" s="5" t="s">
        <v>398</v>
      </c>
      <c r="G26" s="27" t="s">
        <v>388</v>
      </c>
      <c r="H26" s="11" t="s">
        <v>31</v>
      </c>
      <c r="I26" s="5"/>
      <c r="J26" s="7"/>
      <c r="K26" s="5"/>
    </row>
    <row r="27" spans="1:13" ht="60" x14ac:dyDescent="0.25">
      <c r="A27" s="5">
        <v>26</v>
      </c>
      <c r="B27" s="5"/>
      <c r="C27" s="5"/>
      <c r="D27" s="5" t="s">
        <v>392</v>
      </c>
      <c r="E27" s="5" t="s">
        <v>399</v>
      </c>
      <c r="F27" s="5" t="s">
        <v>400</v>
      </c>
      <c r="G27" s="27" t="s">
        <v>389</v>
      </c>
      <c r="H27" s="11" t="s">
        <v>31</v>
      </c>
      <c r="I27" s="5"/>
      <c r="J27" s="7"/>
      <c r="K27" s="5"/>
    </row>
    <row r="28" spans="1:13" ht="75" x14ac:dyDescent="0.25">
      <c r="A28" s="5">
        <v>27</v>
      </c>
      <c r="B28" s="5"/>
      <c r="C28" s="5"/>
      <c r="D28" s="5" t="s">
        <v>392</v>
      </c>
      <c r="E28" s="5" t="s">
        <v>401</v>
      </c>
      <c r="F28" s="5" t="s">
        <v>402</v>
      </c>
      <c r="G28" s="27" t="s">
        <v>390</v>
      </c>
      <c r="H28" s="10" t="s">
        <v>37</v>
      </c>
      <c r="I28" s="5"/>
      <c r="J28" s="7"/>
      <c r="K28" s="5"/>
    </row>
    <row r="29" spans="1:13" ht="45" x14ac:dyDescent="0.25">
      <c r="A29" s="5">
        <v>28</v>
      </c>
      <c r="B29" s="5"/>
      <c r="C29" s="5"/>
      <c r="D29" s="5" t="s">
        <v>392</v>
      </c>
      <c r="E29" s="5" t="s">
        <v>35</v>
      </c>
      <c r="F29" s="5" t="s">
        <v>403</v>
      </c>
      <c r="G29" s="27" t="s">
        <v>391</v>
      </c>
      <c r="H29" s="11" t="s">
        <v>31</v>
      </c>
      <c r="I29" s="5"/>
      <c r="J29" s="7"/>
      <c r="K29" s="5"/>
    </row>
    <row r="30" spans="1:13" ht="135" x14ac:dyDescent="0.25">
      <c r="A30" s="5">
        <v>29</v>
      </c>
      <c r="B30" s="5"/>
      <c r="C30" s="5"/>
      <c r="D30" s="5" t="s">
        <v>406</v>
      </c>
      <c r="E30" s="5" t="s">
        <v>406</v>
      </c>
      <c r="F30" s="5" t="s">
        <v>405</v>
      </c>
      <c r="G30" s="27" t="s">
        <v>404</v>
      </c>
      <c r="H30" s="11" t="s">
        <v>31</v>
      </c>
      <c r="I30" s="5"/>
      <c r="J30" s="7"/>
      <c r="K30" s="5"/>
    </row>
    <row r="31" spans="1:13" ht="30" x14ac:dyDescent="0.25">
      <c r="A31" s="5">
        <v>30</v>
      </c>
      <c r="B31" s="5"/>
      <c r="C31" s="5"/>
      <c r="D31" s="5" t="s">
        <v>34</v>
      </c>
      <c r="E31" s="5" t="s">
        <v>32</v>
      </c>
      <c r="F31" s="5" t="s">
        <v>33</v>
      </c>
      <c r="G31" s="12" t="s">
        <v>407</v>
      </c>
      <c r="H31" s="10" t="s">
        <v>37</v>
      </c>
      <c r="I31" s="5"/>
      <c r="J31" s="7"/>
      <c r="K31" s="5"/>
      <c r="M31"/>
    </row>
    <row r="32" spans="1:13" x14ac:dyDescent="0.25">
      <c r="A32" s="5">
        <v>31</v>
      </c>
      <c r="B32" s="5"/>
      <c r="C32" s="5"/>
      <c r="D32" s="5" t="s">
        <v>11</v>
      </c>
      <c r="E32" s="5" t="s">
        <v>38</v>
      </c>
      <c r="F32" s="5" t="s">
        <v>39</v>
      </c>
      <c r="G32" s="12" t="s">
        <v>408</v>
      </c>
      <c r="H32" s="10" t="s">
        <v>30</v>
      </c>
      <c r="I32" s="5"/>
      <c r="J32" s="7"/>
      <c r="K32" s="5"/>
      <c r="M32"/>
    </row>
    <row r="33" spans="1:13" x14ac:dyDescent="0.25">
      <c r="A33" s="5">
        <v>32</v>
      </c>
      <c r="B33" s="5"/>
      <c r="C33" s="5"/>
      <c r="D33" s="5" t="s">
        <v>11</v>
      </c>
      <c r="E33" s="5" t="s">
        <v>35</v>
      </c>
      <c r="F33" s="5" t="s">
        <v>40</v>
      </c>
      <c r="G33" s="12" t="s">
        <v>409</v>
      </c>
      <c r="H33" s="10" t="s">
        <v>37</v>
      </c>
      <c r="I33" s="5"/>
      <c r="J33" s="7"/>
      <c r="K33" s="5"/>
      <c r="M33"/>
    </row>
    <row r="34" spans="1:13" ht="75" x14ac:dyDescent="0.25">
      <c r="A34" s="5">
        <v>33</v>
      </c>
      <c r="B34" s="5"/>
      <c r="C34" s="5"/>
      <c r="D34" s="5" t="s">
        <v>392</v>
      </c>
      <c r="E34" s="5" t="s">
        <v>401</v>
      </c>
      <c r="F34" s="5" t="s">
        <v>402</v>
      </c>
      <c r="G34" s="27" t="s">
        <v>410</v>
      </c>
      <c r="H34" s="10" t="s">
        <v>37</v>
      </c>
      <c r="I34" s="5"/>
      <c r="J34" s="7"/>
      <c r="K34"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L22" sqref="L22"/>
    </sheetView>
  </sheetViews>
  <sheetFormatPr defaultRowHeight="15" x14ac:dyDescent="0.25"/>
  <cols>
    <col min="1" max="1" width="15.7109375" bestFit="1" customWidth="1"/>
    <col min="2" max="3" width="22.7109375" bestFit="1" customWidth="1"/>
    <col min="4" max="4" width="15.5703125" bestFit="1" customWidth="1"/>
    <col min="5" max="5" width="8.140625" bestFit="1" customWidth="1"/>
    <col min="6" max="6" width="12" bestFit="1" customWidth="1"/>
    <col min="7" max="7" width="10.7109375" bestFit="1" customWidth="1"/>
    <col min="8" max="8" width="7.140625" bestFit="1" customWidth="1"/>
    <col min="9" max="9" width="9.7109375" bestFit="1" customWidth="1"/>
  </cols>
  <sheetData>
    <row r="1" spans="1:9" x14ac:dyDescent="0.25">
      <c r="A1" t="s">
        <v>64</v>
      </c>
      <c r="B1" t="s">
        <v>65</v>
      </c>
      <c r="C1" t="s">
        <v>66</v>
      </c>
      <c r="D1" t="s">
        <v>67</v>
      </c>
      <c r="E1" t="s">
        <v>68</v>
      </c>
      <c r="F1" t="s">
        <v>69</v>
      </c>
      <c r="G1" t="s">
        <v>70</v>
      </c>
    </row>
    <row r="2" spans="1:9" ht="15.75" x14ac:dyDescent="0.25">
      <c r="A2" t="s">
        <v>71</v>
      </c>
      <c r="B2" s="13" t="s">
        <v>72</v>
      </c>
      <c r="C2" s="13"/>
      <c r="D2" s="13"/>
      <c r="E2" t="s">
        <v>73</v>
      </c>
      <c r="G2" t="s">
        <v>74</v>
      </c>
      <c r="H2" t="s">
        <v>75</v>
      </c>
      <c r="I2" t="s">
        <v>76</v>
      </c>
    </row>
    <row r="3" spans="1:9" ht="15.75" x14ac:dyDescent="0.25">
      <c r="A3" t="s">
        <v>77</v>
      </c>
      <c r="B3" s="13" t="s">
        <v>78</v>
      </c>
      <c r="C3" s="13"/>
      <c r="D3" s="13"/>
      <c r="E3" t="s">
        <v>79</v>
      </c>
      <c r="G3" t="s">
        <v>80</v>
      </c>
      <c r="H3" t="s">
        <v>75</v>
      </c>
      <c r="I3" t="s">
        <v>81</v>
      </c>
    </row>
    <row r="4" spans="1:9" ht="15.75" x14ac:dyDescent="0.25">
      <c r="A4" t="s">
        <v>71</v>
      </c>
      <c r="B4" s="13" t="s">
        <v>82</v>
      </c>
      <c r="C4" s="13"/>
      <c r="D4" s="13"/>
      <c r="E4" t="s">
        <v>83</v>
      </c>
      <c r="G4" t="s">
        <v>84</v>
      </c>
      <c r="H4" t="s">
        <v>75</v>
      </c>
      <c r="I4" t="s">
        <v>85</v>
      </c>
    </row>
    <row r="5" spans="1:9" ht="15.75" x14ac:dyDescent="0.25">
      <c r="A5" t="s">
        <v>77</v>
      </c>
      <c r="B5" s="13" t="s">
        <v>86</v>
      </c>
      <c r="C5" s="13"/>
      <c r="D5" s="13"/>
      <c r="E5" t="s">
        <v>87</v>
      </c>
      <c r="G5" t="s">
        <v>88</v>
      </c>
      <c r="H5" t="s">
        <v>75</v>
      </c>
      <c r="I5" t="s">
        <v>81</v>
      </c>
    </row>
    <row r="6" spans="1:9" ht="15.75" x14ac:dyDescent="0.25">
      <c r="A6" t="s">
        <v>71</v>
      </c>
      <c r="B6" s="13" t="s">
        <v>89</v>
      </c>
      <c r="C6" s="13"/>
      <c r="D6" s="13"/>
      <c r="E6" t="s">
        <v>90</v>
      </c>
      <c r="G6" t="s">
        <v>91</v>
      </c>
      <c r="H6" t="s">
        <v>75</v>
      </c>
      <c r="I6" t="s">
        <v>81</v>
      </c>
    </row>
    <row r="7" spans="1:9" ht="15.75" x14ac:dyDescent="0.25">
      <c r="A7" s="14" t="s">
        <v>71</v>
      </c>
      <c r="B7" s="15" t="s">
        <v>92</v>
      </c>
      <c r="C7" s="15" t="s">
        <v>93</v>
      </c>
      <c r="D7" s="15">
        <f>(C11-C7)/B23</f>
        <v>0.4</v>
      </c>
      <c r="E7" s="14" t="s">
        <v>94</v>
      </c>
      <c r="F7" s="14">
        <f>(12*10+13*10+14*5+15*20+16*50+17*5)/(10+10+5+20+50+5)</f>
        <v>15.05</v>
      </c>
      <c r="G7" s="14" t="s">
        <v>95</v>
      </c>
      <c r="H7" s="14" t="s">
        <v>75</v>
      </c>
      <c r="I7" s="14" t="s">
        <v>85</v>
      </c>
    </row>
    <row r="8" spans="1:9" ht="15.75" x14ac:dyDescent="0.25">
      <c r="A8" s="14" t="s">
        <v>77</v>
      </c>
      <c r="B8" s="15" t="s">
        <v>96</v>
      </c>
      <c r="C8" s="15" t="s">
        <v>93</v>
      </c>
      <c r="D8" s="15">
        <v>0</v>
      </c>
      <c r="E8" s="14">
        <v>25</v>
      </c>
      <c r="F8" s="14"/>
      <c r="G8" s="14">
        <v>26</v>
      </c>
      <c r="H8" s="14">
        <v>100</v>
      </c>
      <c r="I8" s="14">
        <v>100</v>
      </c>
    </row>
    <row r="9" spans="1:9" ht="15.75" x14ac:dyDescent="0.25">
      <c r="A9" s="14" t="s">
        <v>97</v>
      </c>
      <c r="B9" s="15" t="s">
        <v>98</v>
      </c>
      <c r="C9" s="15" t="s">
        <v>93</v>
      </c>
      <c r="D9" s="15">
        <f>(C12-C9)/B23</f>
        <v>0.41666666666664803</v>
      </c>
      <c r="E9" s="14">
        <v>50</v>
      </c>
      <c r="F9" s="14">
        <f>50</f>
        <v>50</v>
      </c>
      <c r="G9" s="14">
        <v>50</v>
      </c>
      <c r="H9" s="14">
        <v>10</v>
      </c>
      <c r="I9" s="14">
        <v>10</v>
      </c>
    </row>
    <row r="10" spans="1:9" ht="15.75" x14ac:dyDescent="0.25">
      <c r="A10" s="14" t="s">
        <v>77</v>
      </c>
      <c r="B10" s="15" t="s">
        <v>93</v>
      </c>
      <c r="C10" s="15" t="s">
        <v>93</v>
      </c>
      <c r="D10" s="15">
        <f>(C13-C10)/B23</f>
        <v>1</v>
      </c>
      <c r="E10" s="14">
        <v>1</v>
      </c>
      <c r="F10" s="14">
        <f>(1*50+6*20)/(70)</f>
        <v>2.4285714285714284</v>
      </c>
      <c r="G10" s="14">
        <v>6</v>
      </c>
      <c r="H10" s="14">
        <v>50</v>
      </c>
      <c r="I10" s="14">
        <v>20</v>
      </c>
    </row>
    <row r="11" spans="1:9" ht="15.75" x14ac:dyDescent="0.25">
      <c r="A11" s="14" t="s">
        <v>71</v>
      </c>
      <c r="B11" s="15" t="s">
        <v>99</v>
      </c>
      <c r="C11" s="15" t="s">
        <v>99</v>
      </c>
      <c r="D11" s="15">
        <f>(B13-C11)/B23</f>
        <v>0.6</v>
      </c>
      <c r="E11" s="14">
        <v>50</v>
      </c>
      <c r="F11" s="14">
        <f>(50*60+55*32)/(60+32)</f>
        <v>51.739130434782609</v>
      </c>
      <c r="G11" s="14">
        <v>55</v>
      </c>
      <c r="H11" s="14">
        <v>60</v>
      </c>
      <c r="I11" s="14">
        <v>32</v>
      </c>
    </row>
    <row r="12" spans="1:9" ht="15.75" x14ac:dyDescent="0.25">
      <c r="A12" s="14" t="s">
        <v>97</v>
      </c>
      <c r="B12" s="15" t="s">
        <v>100</v>
      </c>
      <c r="C12" s="15" t="s">
        <v>100</v>
      </c>
      <c r="D12" s="15">
        <f>(C13-C12)/B23</f>
        <v>0.58333333333335202</v>
      </c>
      <c r="E12" s="14" t="s">
        <v>101</v>
      </c>
      <c r="F12" s="14">
        <f>(90*65+100*45+105*41)/(65+45+41)</f>
        <v>97.05298013245033</v>
      </c>
      <c r="G12" s="14">
        <v>105</v>
      </c>
      <c r="H12" s="14" t="s">
        <v>102</v>
      </c>
      <c r="I12" s="14">
        <v>41</v>
      </c>
    </row>
    <row r="13" spans="1:9" ht="15.75" x14ac:dyDescent="0.25">
      <c r="A13" s="14" t="s">
        <v>97</v>
      </c>
      <c r="B13" s="15" t="s">
        <v>103</v>
      </c>
      <c r="C13" s="15" t="s">
        <v>103</v>
      </c>
      <c r="D13" s="15"/>
      <c r="E13" s="14">
        <v>100</v>
      </c>
      <c r="F13" s="14">
        <f>(100*55+105*69)/(55+69)</f>
        <v>102.78225806451613</v>
      </c>
      <c r="G13" s="14">
        <v>105</v>
      </c>
      <c r="H13" s="14">
        <v>55</v>
      </c>
      <c r="I13" s="14">
        <v>69</v>
      </c>
    </row>
    <row r="14" spans="1:9" ht="15.75" x14ac:dyDescent="0.25">
      <c r="A14" t="s">
        <v>71</v>
      </c>
      <c r="B14" s="13" t="s">
        <v>104</v>
      </c>
      <c r="C14" s="13"/>
      <c r="D14" s="13"/>
      <c r="E14">
        <v>102</v>
      </c>
      <c r="G14">
        <v>107</v>
      </c>
      <c r="H14">
        <v>80</v>
      </c>
      <c r="I14">
        <v>82</v>
      </c>
    </row>
    <row r="15" spans="1:9" ht="15.75" x14ac:dyDescent="0.25">
      <c r="A15" t="s">
        <v>77</v>
      </c>
      <c r="B15" s="13" t="s">
        <v>105</v>
      </c>
      <c r="C15" s="13"/>
      <c r="D15" s="13"/>
      <c r="E15">
        <v>10</v>
      </c>
      <c r="G15">
        <v>15</v>
      </c>
      <c r="H15">
        <v>65</v>
      </c>
      <c r="I15">
        <v>67</v>
      </c>
    </row>
    <row r="16" spans="1:9" ht="15.75" x14ac:dyDescent="0.25">
      <c r="A16" t="s">
        <v>97</v>
      </c>
      <c r="B16" s="13" t="s">
        <v>106</v>
      </c>
      <c r="C16" s="13"/>
      <c r="D16" s="13"/>
      <c r="E16">
        <v>55</v>
      </c>
      <c r="G16">
        <v>60</v>
      </c>
      <c r="H16">
        <v>71</v>
      </c>
      <c r="I16">
        <v>66</v>
      </c>
    </row>
    <row r="18" spans="2:4" x14ac:dyDescent="0.25">
      <c r="D18" s="16" t="s">
        <v>107</v>
      </c>
    </row>
    <row r="19" spans="2:4" x14ac:dyDescent="0.25">
      <c r="C19" s="14" t="s">
        <v>71</v>
      </c>
      <c r="D19" s="16">
        <f>F7*D7+F11*D11</f>
        <v>37.063478260869566</v>
      </c>
    </row>
    <row r="20" spans="2:4" x14ac:dyDescent="0.25">
      <c r="C20" s="14" t="s">
        <v>77</v>
      </c>
      <c r="D20" s="16">
        <f>F10</f>
        <v>2.4285714285714284</v>
      </c>
    </row>
    <row r="21" spans="2:4" x14ac:dyDescent="0.25">
      <c r="C21" s="14" t="s">
        <v>97</v>
      </c>
      <c r="D21" s="16">
        <f>F9*D9+F12*D12</f>
        <v>77.44757174393024</v>
      </c>
    </row>
    <row r="22" spans="2:4" x14ac:dyDescent="0.25">
      <c r="B22" t="s">
        <v>108</v>
      </c>
    </row>
    <row r="23" spans="2:4" x14ac:dyDescent="0.25">
      <c r="B23">
        <f>B13-B10</f>
        <v>3.4722222222222099E-3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48"/>
  <sheetViews>
    <sheetView workbookViewId="0">
      <selection activeCell="EF23" sqref="EF23"/>
    </sheetView>
  </sheetViews>
  <sheetFormatPr defaultRowHeight="15" x14ac:dyDescent="0.25"/>
  <cols>
    <col min="2" max="2" width="11.85546875" bestFit="1" customWidth="1"/>
    <col min="5" max="5" width="13.7109375" customWidth="1"/>
    <col min="7" max="7" width="8.5703125" bestFit="1" customWidth="1"/>
    <col min="8" max="8" width="16.140625" bestFit="1" customWidth="1"/>
    <col min="10" max="10" width="10.42578125" bestFit="1" customWidth="1"/>
    <col min="11" max="14" width="16.7109375" bestFit="1" customWidth="1"/>
    <col min="18" max="18" width="9.28515625" customWidth="1"/>
    <col min="19" max="19" width="9.5703125" bestFit="1" customWidth="1"/>
    <col min="20" max="21" width="9.7109375" customWidth="1"/>
    <col min="22" max="22" width="9.140625" customWidth="1"/>
    <col min="23" max="23" width="8.85546875" customWidth="1"/>
    <col min="24" max="24" width="9.140625" customWidth="1"/>
    <col min="25" max="25" width="17.85546875" customWidth="1"/>
    <col min="26" max="26" width="11.7109375" customWidth="1"/>
    <col min="27" max="29" width="9.140625" customWidth="1"/>
    <col min="30" max="30" width="19" bestFit="1" customWidth="1"/>
    <col min="31" max="31" width="13.140625" bestFit="1" customWidth="1"/>
    <col min="34" max="34" width="20.42578125" bestFit="1" customWidth="1"/>
    <col min="35" max="35" width="22.140625" bestFit="1" customWidth="1"/>
    <col min="39" max="39" width="19" bestFit="1" customWidth="1"/>
    <col min="42" max="42" width="16.7109375" bestFit="1" customWidth="1"/>
    <col min="48" max="48" width="21.85546875" bestFit="1" customWidth="1"/>
    <col min="49" max="49" width="8.85546875" bestFit="1" customWidth="1"/>
    <col min="60" max="60" width="16.7109375" bestFit="1" customWidth="1"/>
    <col min="72" max="72" width="16.7109375" bestFit="1" customWidth="1"/>
    <col min="75" max="75" width="33.28515625" bestFit="1" customWidth="1"/>
    <col min="77" max="77" width="11" bestFit="1" customWidth="1"/>
    <col min="94" max="94" width="16.7109375" bestFit="1" customWidth="1"/>
    <col min="96" max="96" width="8.28515625" bestFit="1" customWidth="1"/>
    <col min="140" max="140" width="10" bestFit="1" customWidth="1"/>
  </cols>
  <sheetData>
    <row r="1" spans="1:149" ht="60" x14ac:dyDescent="0.25">
      <c r="A1" s="17" t="s">
        <v>109</v>
      </c>
      <c r="B1" s="18" t="s">
        <v>110</v>
      </c>
      <c r="C1" s="19" t="s">
        <v>111</v>
      </c>
      <c r="D1" s="18" t="s">
        <v>112</v>
      </c>
      <c r="E1" s="20" t="s">
        <v>113</v>
      </c>
      <c r="F1" s="21" t="s">
        <v>114</v>
      </c>
      <c r="G1" s="21" t="s">
        <v>115</v>
      </c>
      <c r="H1" s="20" t="s">
        <v>116</v>
      </c>
      <c r="I1" s="18" t="s">
        <v>117</v>
      </c>
      <c r="J1" s="18" t="s">
        <v>118</v>
      </c>
      <c r="K1" s="18" t="s">
        <v>119</v>
      </c>
      <c r="L1" s="18" t="s">
        <v>120</v>
      </c>
      <c r="M1" s="19" t="s">
        <v>121</v>
      </c>
      <c r="N1" s="18" t="s">
        <v>122</v>
      </c>
      <c r="O1" s="20" t="s">
        <v>123</v>
      </c>
      <c r="P1" s="21" t="s">
        <v>124</v>
      </c>
      <c r="Q1" s="19" t="s">
        <v>125</v>
      </c>
      <c r="R1" s="19" t="s">
        <v>126</v>
      </c>
      <c r="S1" s="19" t="s">
        <v>127</v>
      </c>
      <c r="T1" s="19" t="s">
        <v>128</v>
      </c>
      <c r="U1" s="18" t="s">
        <v>129</v>
      </c>
      <c r="V1" s="19" t="s">
        <v>130</v>
      </c>
      <c r="W1" s="18" t="s">
        <v>131</v>
      </c>
      <c r="X1" s="18" t="s">
        <v>132</v>
      </c>
      <c r="Y1" s="19" t="s">
        <v>133</v>
      </c>
      <c r="Z1" s="20" t="s">
        <v>134</v>
      </c>
      <c r="AA1" s="21" t="s">
        <v>135</v>
      </c>
      <c r="AB1" s="20" t="s">
        <v>136</v>
      </c>
      <c r="AC1" s="18" t="s">
        <v>137</v>
      </c>
      <c r="AD1" s="19" t="s">
        <v>138</v>
      </c>
      <c r="AE1" s="19" t="s">
        <v>139</v>
      </c>
      <c r="AF1" s="19" t="s">
        <v>140</v>
      </c>
      <c r="AG1" s="18" t="s">
        <v>141</v>
      </c>
      <c r="AH1" s="19" t="s">
        <v>142</v>
      </c>
      <c r="AI1" s="18" t="s">
        <v>143</v>
      </c>
      <c r="AJ1" s="20" t="s">
        <v>144</v>
      </c>
      <c r="AK1" s="18" t="s">
        <v>145</v>
      </c>
      <c r="AL1" s="19" t="s">
        <v>146</v>
      </c>
      <c r="AM1" s="18" t="s">
        <v>147</v>
      </c>
      <c r="AN1" s="19" t="s">
        <v>148</v>
      </c>
      <c r="AO1" s="19" t="s">
        <v>149</v>
      </c>
      <c r="AP1" s="18" t="s">
        <v>150</v>
      </c>
      <c r="AQ1" s="19" t="s">
        <v>151</v>
      </c>
      <c r="AR1" s="18" t="s">
        <v>152</v>
      </c>
      <c r="AS1" s="19" t="s">
        <v>153</v>
      </c>
      <c r="AT1" s="18" t="s">
        <v>154</v>
      </c>
      <c r="AU1" s="19" t="s">
        <v>155</v>
      </c>
      <c r="AV1" s="18" t="s">
        <v>156</v>
      </c>
      <c r="AW1" s="19" t="s">
        <v>157</v>
      </c>
      <c r="AX1" s="18" t="s">
        <v>158</v>
      </c>
      <c r="AY1" s="20" t="s">
        <v>159</v>
      </c>
      <c r="AZ1" s="21" t="s">
        <v>160</v>
      </c>
      <c r="BA1" s="20" t="s">
        <v>161</v>
      </c>
      <c r="BB1" s="21" t="s">
        <v>162</v>
      </c>
      <c r="BC1" s="20" t="s">
        <v>163</v>
      </c>
      <c r="BD1" s="21" t="s">
        <v>164</v>
      </c>
      <c r="BE1" s="20" t="s">
        <v>165</v>
      </c>
      <c r="BF1" s="21" t="s">
        <v>166</v>
      </c>
      <c r="BG1" s="20" t="s">
        <v>167</v>
      </c>
      <c r="BH1" s="21" t="s">
        <v>168</v>
      </c>
      <c r="BI1" s="20" t="s">
        <v>169</v>
      </c>
      <c r="BJ1" s="21" t="s">
        <v>170</v>
      </c>
      <c r="BK1" s="20" t="s">
        <v>171</v>
      </c>
      <c r="BL1" s="21" t="s">
        <v>172</v>
      </c>
      <c r="BM1" s="20" t="s">
        <v>173</v>
      </c>
      <c r="BN1" s="21" t="s">
        <v>174</v>
      </c>
      <c r="BO1" s="20" t="s">
        <v>175</v>
      </c>
      <c r="BP1" s="21" t="s">
        <v>176</v>
      </c>
      <c r="BQ1" s="20" t="s">
        <v>177</v>
      </c>
      <c r="BR1" s="21" t="s">
        <v>178</v>
      </c>
      <c r="BS1" s="20" t="s">
        <v>179</v>
      </c>
      <c r="BT1" s="21" t="s">
        <v>180</v>
      </c>
      <c r="BU1" s="20" t="s">
        <v>181</v>
      </c>
      <c r="BV1" s="21" t="s">
        <v>182</v>
      </c>
      <c r="BW1" s="20" t="s">
        <v>183</v>
      </c>
      <c r="BX1" s="21" t="s">
        <v>184</v>
      </c>
      <c r="BY1" s="20" t="s">
        <v>185</v>
      </c>
      <c r="BZ1" s="21" t="s">
        <v>186</v>
      </c>
      <c r="CA1" s="20" t="s">
        <v>187</v>
      </c>
      <c r="CB1" s="21" t="s">
        <v>188</v>
      </c>
      <c r="CC1" s="20" t="s">
        <v>189</v>
      </c>
      <c r="CD1" s="21" t="s">
        <v>190</v>
      </c>
      <c r="CE1" s="20" t="s">
        <v>191</v>
      </c>
      <c r="CF1" s="21" t="s">
        <v>192</v>
      </c>
      <c r="CG1" s="20" t="s">
        <v>193</v>
      </c>
      <c r="CH1" s="21" t="s">
        <v>194</v>
      </c>
      <c r="CI1" s="20" t="s">
        <v>195</v>
      </c>
      <c r="CJ1" s="21" t="s">
        <v>196</v>
      </c>
      <c r="CK1" s="20" t="s">
        <v>197</v>
      </c>
      <c r="CL1" s="21" t="s">
        <v>198</v>
      </c>
      <c r="CM1" s="20" t="s">
        <v>199</v>
      </c>
      <c r="CN1" s="21" t="s">
        <v>200</v>
      </c>
      <c r="CO1" s="20" t="s">
        <v>201</v>
      </c>
      <c r="CP1" s="21" t="s">
        <v>202</v>
      </c>
      <c r="CQ1" s="20" t="s">
        <v>203</v>
      </c>
      <c r="CR1" s="21" t="s">
        <v>204</v>
      </c>
      <c r="CS1" s="20" t="s">
        <v>205</v>
      </c>
      <c r="CT1" s="21" t="s">
        <v>206</v>
      </c>
      <c r="CU1" s="20" t="s">
        <v>207</v>
      </c>
      <c r="CV1" s="21" t="s">
        <v>208</v>
      </c>
      <c r="CW1" s="20" t="s">
        <v>209</v>
      </c>
      <c r="CX1" s="21" t="s">
        <v>210</v>
      </c>
      <c r="CY1" s="20" t="s">
        <v>211</v>
      </c>
      <c r="CZ1" s="21" t="s">
        <v>212</v>
      </c>
      <c r="DA1" s="20" t="s">
        <v>213</v>
      </c>
      <c r="DB1" s="21" t="s">
        <v>214</v>
      </c>
      <c r="DC1" s="20" t="s">
        <v>215</v>
      </c>
      <c r="DD1" s="21" t="s">
        <v>216</v>
      </c>
      <c r="DE1" s="20" t="s">
        <v>217</v>
      </c>
      <c r="DF1" s="21" t="s">
        <v>218</v>
      </c>
      <c r="DG1" s="20" t="s">
        <v>219</v>
      </c>
      <c r="DH1" s="21" t="s">
        <v>220</v>
      </c>
      <c r="DI1" s="20" t="s">
        <v>221</v>
      </c>
      <c r="DJ1" s="21" t="s">
        <v>222</v>
      </c>
      <c r="DK1" s="20" t="s">
        <v>223</v>
      </c>
      <c r="DL1" s="21" t="s">
        <v>224</v>
      </c>
      <c r="DM1" s="20" t="s">
        <v>225</v>
      </c>
      <c r="DN1" s="21" t="s">
        <v>226</v>
      </c>
      <c r="DO1" s="20" t="s">
        <v>227</v>
      </c>
      <c r="DP1" s="21" t="s">
        <v>228</v>
      </c>
      <c r="DQ1" s="20" t="s">
        <v>229</v>
      </c>
      <c r="DR1" s="21" t="s">
        <v>230</v>
      </c>
      <c r="DS1" s="20" t="s">
        <v>231</v>
      </c>
      <c r="DT1" s="21" t="s">
        <v>232</v>
      </c>
      <c r="DU1" s="20" t="s">
        <v>233</v>
      </c>
      <c r="DV1" s="21" t="s">
        <v>234</v>
      </c>
      <c r="DW1" s="20" t="s">
        <v>235</v>
      </c>
      <c r="DX1" s="21" t="s">
        <v>236</v>
      </c>
      <c r="DY1" s="20" t="s">
        <v>237</v>
      </c>
      <c r="DZ1" s="21" t="s">
        <v>238</v>
      </c>
      <c r="EA1" s="20" t="s">
        <v>239</v>
      </c>
      <c r="EB1" s="21" t="s">
        <v>240</v>
      </c>
      <c r="EC1" s="20" t="s">
        <v>241</v>
      </c>
      <c r="ED1" s="21" t="s">
        <v>242</v>
      </c>
      <c r="EE1" s="20" t="s">
        <v>243</v>
      </c>
      <c r="EF1" s="21" t="s">
        <v>244</v>
      </c>
      <c r="EG1" s="20" t="s">
        <v>245</v>
      </c>
      <c r="EH1" s="21" t="s">
        <v>246</v>
      </c>
      <c r="EI1" s="20" t="s">
        <v>247</v>
      </c>
      <c r="EJ1" s="18" t="s">
        <v>248</v>
      </c>
      <c r="EK1" s="19" t="s">
        <v>249</v>
      </c>
      <c r="EL1" s="22" t="s">
        <v>250</v>
      </c>
      <c r="EM1" s="22" t="s">
        <v>251</v>
      </c>
      <c r="EN1" s="20" t="s">
        <v>252</v>
      </c>
      <c r="EO1" s="21" t="s">
        <v>253</v>
      </c>
      <c r="EP1" s="20" t="s">
        <v>254</v>
      </c>
      <c r="EQ1" s="21" t="s">
        <v>255</v>
      </c>
      <c r="ER1" s="19" t="s">
        <v>256</v>
      </c>
      <c r="ES1" s="18" t="s">
        <v>257</v>
      </c>
    </row>
    <row r="2" spans="1:149" x14ac:dyDescent="0.25">
      <c r="A2">
        <v>0</v>
      </c>
      <c r="B2" t="s">
        <v>258</v>
      </c>
      <c r="C2" t="s">
        <v>259</v>
      </c>
      <c r="D2" t="s">
        <v>260</v>
      </c>
      <c r="E2">
        <v>20160408</v>
      </c>
    </row>
    <row r="3" spans="1:149" s="23" customFormat="1" x14ac:dyDescent="0.25">
      <c r="A3" s="23">
        <v>1</v>
      </c>
      <c r="B3" s="23" t="s">
        <v>261</v>
      </c>
      <c r="C3" s="23" t="s">
        <v>262</v>
      </c>
      <c r="D3" s="23">
        <v>0</v>
      </c>
      <c r="E3" s="23">
        <v>0</v>
      </c>
      <c r="F3" s="23" t="s">
        <v>263</v>
      </c>
      <c r="G3" s="23">
        <v>1</v>
      </c>
      <c r="H3" s="23" t="s">
        <v>263</v>
      </c>
      <c r="I3" s="23" t="s">
        <v>264</v>
      </c>
      <c r="J3" s="23" t="s">
        <v>265</v>
      </c>
      <c r="K3" s="23" t="s">
        <v>266</v>
      </c>
      <c r="L3" s="23" t="s">
        <v>267</v>
      </c>
      <c r="M3" s="23" t="s">
        <v>268</v>
      </c>
      <c r="N3" s="23" t="s">
        <v>267</v>
      </c>
      <c r="O3" s="23">
        <v>0</v>
      </c>
      <c r="P3" s="23">
        <v>0</v>
      </c>
      <c r="Q3" s="23" t="s">
        <v>269</v>
      </c>
      <c r="R3" s="23" t="s">
        <v>270</v>
      </c>
      <c r="S3" s="23" t="s">
        <v>271</v>
      </c>
      <c r="T3" s="23">
        <v>-212121</v>
      </c>
      <c r="U3" s="23">
        <v>23910279</v>
      </c>
      <c r="V3" s="23">
        <v>112.72</v>
      </c>
      <c r="W3" s="23">
        <v>2</v>
      </c>
      <c r="X3" s="23">
        <v>0</v>
      </c>
      <c r="Y3" s="23" t="s">
        <v>272</v>
      </c>
      <c r="Z3" s="23">
        <v>1993.1952699999999</v>
      </c>
      <c r="AA3" s="23">
        <v>0</v>
      </c>
      <c r="AC3" s="23">
        <v>0</v>
      </c>
      <c r="AD3" s="23" t="s">
        <v>273</v>
      </c>
      <c r="AE3" s="23" t="s">
        <v>274</v>
      </c>
      <c r="AF3" s="23">
        <v>0</v>
      </c>
      <c r="AG3" s="23">
        <v>0.29188718000000002</v>
      </c>
      <c r="AH3" s="23" t="s">
        <v>275</v>
      </c>
      <c r="AI3" s="23" t="s">
        <v>276</v>
      </c>
      <c r="AJ3" s="23">
        <v>0</v>
      </c>
      <c r="AK3" s="23" t="s">
        <v>277</v>
      </c>
      <c r="AL3" s="23" t="s">
        <v>268</v>
      </c>
      <c r="AM3" s="23" t="s">
        <v>273</v>
      </c>
      <c r="AN3" s="23">
        <v>0</v>
      </c>
      <c r="AP3" s="23" t="s">
        <v>268</v>
      </c>
      <c r="AQ3" s="23">
        <v>0</v>
      </c>
      <c r="AR3" s="23">
        <v>1</v>
      </c>
      <c r="AS3" s="23">
        <v>1</v>
      </c>
      <c r="AV3" s="23" t="s">
        <v>278</v>
      </c>
      <c r="AX3" s="23">
        <v>16716094</v>
      </c>
      <c r="AY3" s="23">
        <v>2</v>
      </c>
      <c r="AZ3" s="23" t="s">
        <v>279</v>
      </c>
      <c r="BE3" s="23">
        <v>0</v>
      </c>
      <c r="BF3" s="23">
        <v>3</v>
      </c>
      <c r="BG3" s="23">
        <v>0</v>
      </c>
      <c r="BH3" s="23" t="s">
        <v>268</v>
      </c>
      <c r="BL3" s="23" t="s">
        <v>268</v>
      </c>
      <c r="BM3" s="23">
        <v>5</v>
      </c>
      <c r="BP3" s="23" t="s">
        <v>268</v>
      </c>
      <c r="BQ3" s="23">
        <v>5</v>
      </c>
      <c r="BT3" s="23" t="s">
        <v>268</v>
      </c>
      <c r="BU3" s="23">
        <v>1</v>
      </c>
      <c r="BW3" s="23" t="s">
        <v>280</v>
      </c>
      <c r="BX3" s="23">
        <v>0</v>
      </c>
      <c r="BY3" s="23">
        <v>1993.1952699999999</v>
      </c>
      <c r="BZ3" s="23">
        <v>0</v>
      </c>
      <c r="CF3" s="23">
        <v>0</v>
      </c>
      <c r="CG3" s="23">
        <v>0</v>
      </c>
      <c r="CH3" s="23">
        <v>0</v>
      </c>
      <c r="CI3" s="23">
        <v>0</v>
      </c>
      <c r="CL3" s="23">
        <v>0</v>
      </c>
      <c r="CN3" s="23">
        <v>0</v>
      </c>
      <c r="CO3" s="23">
        <v>0</v>
      </c>
      <c r="CP3" s="23" t="s">
        <v>268</v>
      </c>
      <c r="CQ3" s="23">
        <v>0</v>
      </c>
      <c r="CR3" s="23">
        <v>112.74</v>
      </c>
      <c r="CW3" s="23">
        <v>0</v>
      </c>
      <c r="CX3" s="23">
        <v>0</v>
      </c>
      <c r="CZ3" s="23">
        <v>33.213614290000002</v>
      </c>
      <c r="DA3" s="23">
        <v>0</v>
      </c>
      <c r="DB3" s="23">
        <v>1</v>
      </c>
      <c r="DC3" s="23">
        <v>1</v>
      </c>
      <c r="DD3" s="23">
        <v>1</v>
      </c>
      <c r="DE3" s="23">
        <v>112.72</v>
      </c>
      <c r="DF3" s="23">
        <v>0</v>
      </c>
      <c r="DG3" s="23">
        <v>0</v>
      </c>
      <c r="DH3" s="23">
        <v>0</v>
      </c>
      <c r="DI3" s="23">
        <v>0</v>
      </c>
      <c r="DJ3" s="23">
        <v>0</v>
      </c>
      <c r="DK3" s="23">
        <v>0</v>
      </c>
      <c r="DL3" s="23">
        <v>0</v>
      </c>
      <c r="DM3" s="23">
        <v>0</v>
      </c>
      <c r="DN3" s="23">
        <v>0</v>
      </c>
      <c r="DO3" s="23">
        <v>0</v>
      </c>
      <c r="DP3" s="23">
        <v>0</v>
      </c>
      <c r="DQ3" s="23">
        <v>0</v>
      </c>
      <c r="DR3" s="23">
        <v>0</v>
      </c>
      <c r="DS3" s="23">
        <v>0</v>
      </c>
      <c r="DT3" s="23">
        <v>0</v>
      </c>
      <c r="DU3" s="23">
        <v>0</v>
      </c>
      <c r="DV3" s="23">
        <v>0</v>
      </c>
      <c r="DW3" s="23">
        <v>0</v>
      </c>
      <c r="DX3" s="23">
        <v>0</v>
      </c>
      <c r="DY3" s="23">
        <v>0</v>
      </c>
      <c r="DZ3" s="23">
        <v>0</v>
      </c>
      <c r="EA3" s="23">
        <v>0</v>
      </c>
      <c r="EB3" s="23">
        <v>0</v>
      </c>
      <c r="EC3" s="23">
        <v>0</v>
      </c>
      <c r="ED3" s="23">
        <v>0</v>
      </c>
      <c r="EG3" s="23">
        <v>113.785</v>
      </c>
      <c r="EH3" s="23">
        <v>0</v>
      </c>
      <c r="EI3" s="23">
        <v>212121</v>
      </c>
      <c r="EJ3" s="23">
        <v>113.78922</v>
      </c>
      <c r="EK3" s="23">
        <v>113.78922</v>
      </c>
      <c r="EL3" s="23" t="s">
        <v>260</v>
      </c>
    </row>
    <row r="4" spans="1:149" s="23" customFormat="1" x14ac:dyDescent="0.25">
      <c r="A4" s="23">
        <v>1</v>
      </c>
      <c r="B4" s="23" t="s">
        <v>261</v>
      </c>
      <c r="C4" s="23" t="s">
        <v>281</v>
      </c>
      <c r="D4" s="23">
        <v>0</v>
      </c>
      <c r="E4" s="23">
        <v>0</v>
      </c>
      <c r="F4" s="23" t="s">
        <v>263</v>
      </c>
      <c r="G4" s="23">
        <v>1</v>
      </c>
      <c r="H4" s="23" t="s">
        <v>263</v>
      </c>
      <c r="I4" s="23" t="s">
        <v>264</v>
      </c>
      <c r="J4" s="23" t="s">
        <v>265</v>
      </c>
      <c r="K4" s="23" t="s">
        <v>266</v>
      </c>
      <c r="L4" s="23" t="s">
        <v>267</v>
      </c>
      <c r="M4" s="23" t="s">
        <v>268</v>
      </c>
      <c r="N4" s="23" t="s">
        <v>267</v>
      </c>
      <c r="O4" s="23">
        <v>0</v>
      </c>
      <c r="P4" s="23">
        <v>0</v>
      </c>
      <c r="Q4" s="23" t="s">
        <v>270</v>
      </c>
      <c r="R4" s="23" t="s">
        <v>282</v>
      </c>
      <c r="S4" s="23" t="s">
        <v>283</v>
      </c>
      <c r="T4" s="23">
        <v>212121</v>
      </c>
      <c r="U4" s="23">
        <v>-23910279</v>
      </c>
      <c r="V4" s="23">
        <v>112.72</v>
      </c>
      <c r="W4" s="23">
        <v>2</v>
      </c>
      <c r="X4" s="23">
        <v>0</v>
      </c>
      <c r="Y4" s="23" t="s">
        <v>272</v>
      </c>
      <c r="Z4" s="23">
        <v>-1993.1952699999999</v>
      </c>
      <c r="AA4" s="23">
        <v>0</v>
      </c>
      <c r="AC4" s="23">
        <v>0</v>
      </c>
      <c r="AD4" s="23" t="s">
        <v>273</v>
      </c>
      <c r="AE4" s="23" t="s">
        <v>274</v>
      </c>
      <c r="AF4" s="23">
        <v>0</v>
      </c>
      <c r="AG4" s="23">
        <v>0.29188718000000002</v>
      </c>
      <c r="AH4" s="23" t="s">
        <v>275</v>
      </c>
      <c r="AI4" s="23" t="s">
        <v>276</v>
      </c>
      <c r="AJ4" s="23">
        <v>0</v>
      </c>
      <c r="AK4" s="23" t="s">
        <v>277</v>
      </c>
      <c r="AL4" s="23" t="s">
        <v>284</v>
      </c>
      <c r="AM4" s="23" t="s">
        <v>273</v>
      </c>
      <c r="AN4" s="23">
        <v>0</v>
      </c>
      <c r="AP4" s="23" t="s">
        <v>268</v>
      </c>
      <c r="AQ4" s="23">
        <v>0</v>
      </c>
      <c r="AR4" s="23">
        <v>1</v>
      </c>
      <c r="AS4" s="23">
        <v>1</v>
      </c>
      <c r="AV4" s="23" t="s">
        <v>278</v>
      </c>
      <c r="AX4" s="23">
        <v>16716094</v>
      </c>
      <c r="AY4" s="23">
        <v>2</v>
      </c>
      <c r="AZ4" s="23" t="s">
        <v>279</v>
      </c>
      <c r="BE4" s="23">
        <v>0</v>
      </c>
      <c r="BF4" s="23">
        <v>3</v>
      </c>
      <c r="BG4" s="23">
        <v>0</v>
      </c>
      <c r="BH4" s="23" t="s">
        <v>268</v>
      </c>
      <c r="BL4" s="23" t="s">
        <v>268</v>
      </c>
      <c r="BM4" s="23">
        <v>5</v>
      </c>
      <c r="BP4" s="23" t="s">
        <v>268</v>
      </c>
      <c r="BQ4" s="23">
        <v>5</v>
      </c>
      <c r="BT4" s="23" t="s">
        <v>268</v>
      </c>
      <c r="BU4" s="23">
        <v>1</v>
      </c>
      <c r="BW4" s="23" t="s">
        <v>285</v>
      </c>
      <c r="BX4" s="23">
        <v>0</v>
      </c>
      <c r="BY4" s="23">
        <v>1993.1952699999999</v>
      </c>
      <c r="BZ4" s="23">
        <v>0</v>
      </c>
      <c r="CF4" s="23">
        <v>0</v>
      </c>
      <c r="CG4" s="23">
        <v>0</v>
      </c>
      <c r="CH4" s="23">
        <v>0</v>
      </c>
      <c r="CI4" s="23">
        <v>0</v>
      </c>
      <c r="CL4" s="23">
        <v>0</v>
      </c>
      <c r="CN4" s="23">
        <v>0</v>
      </c>
      <c r="CO4" s="23">
        <v>0</v>
      </c>
      <c r="CP4" s="23" t="s">
        <v>268</v>
      </c>
      <c r="CQ4" s="23">
        <v>0</v>
      </c>
      <c r="CR4" s="23">
        <v>112.74</v>
      </c>
      <c r="CW4" s="23">
        <v>0</v>
      </c>
      <c r="CX4" s="23">
        <v>0</v>
      </c>
      <c r="CZ4" s="23">
        <v>33.213614290000002</v>
      </c>
      <c r="DA4" s="23">
        <v>0</v>
      </c>
      <c r="DB4" s="23">
        <v>1</v>
      </c>
      <c r="DC4" s="23">
        <v>1</v>
      </c>
      <c r="DD4" s="23">
        <v>1</v>
      </c>
      <c r="DE4" s="23">
        <v>112.72</v>
      </c>
      <c r="DF4" s="23">
        <v>0</v>
      </c>
      <c r="DG4" s="23">
        <v>0</v>
      </c>
      <c r="DH4" s="23">
        <v>0</v>
      </c>
      <c r="DI4" s="23">
        <v>0</v>
      </c>
      <c r="DJ4" s="23">
        <v>0</v>
      </c>
      <c r="DK4" s="23">
        <v>0</v>
      </c>
      <c r="DL4" s="23">
        <v>0</v>
      </c>
      <c r="DM4" s="23">
        <v>0</v>
      </c>
      <c r="DN4" s="23">
        <v>0</v>
      </c>
      <c r="DO4" s="23">
        <v>0</v>
      </c>
      <c r="DP4" s="23">
        <v>0</v>
      </c>
      <c r="DQ4" s="23">
        <v>0</v>
      </c>
      <c r="DR4" s="23">
        <v>0</v>
      </c>
      <c r="DS4" s="23">
        <v>0</v>
      </c>
      <c r="DT4" s="23">
        <v>0</v>
      </c>
      <c r="DU4" s="23">
        <v>0</v>
      </c>
      <c r="DV4" s="23">
        <v>0</v>
      </c>
      <c r="DW4" s="23">
        <v>0</v>
      </c>
      <c r="DX4" s="23">
        <v>0</v>
      </c>
      <c r="DY4" s="23">
        <v>0</v>
      </c>
      <c r="DZ4" s="23">
        <v>0</v>
      </c>
      <c r="EA4" s="23">
        <v>0</v>
      </c>
      <c r="EB4" s="23">
        <v>0</v>
      </c>
      <c r="EC4" s="23">
        <v>0</v>
      </c>
      <c r="ED4" s="23">
        <v>0</v>
      </c>
      <c r="EG4" s="23">
        <v>113.785</v>
      </c>
      <c r="EH4" s="23">
        <v>0</v>
      </c>
      <c r="EI4" s="23">
        <v>212121</v>
      </c>
      <c r="EJ4" s="23">
        <v>113.78922</v>
      </c>
      <c r="EK4" s="23">
        <v>113.78922</v>
      </c>
      <c r="EL4" s="23" t="s">
        <v>260</v>
      </c>
    </row>
    <row r="5" spans="1:149" s="23" customFormat="1" x14ac:dyDescent="0.25">
      <c r="A5" s="23">
        <v>1</v>
      </c>
      <c r="B5" s="23" t="s">
        <v>286</v>
      </c>
      <c r="C5" s="23" t="s">
        <v>287</v>
      </c>
      <c r="D5" s="23">
        <v>0</v>
      </c>
      <c r="E5" s="23">
        <v>0</v>
      </c>
      <c r="F5" s="23" t="s">
        <v>288</v>
      </c>
      <c r="G5" s="23">
        <v>2</v>
      </c>
      <c r="H5" s="23" t="s">
        <v>288</v>
      </c>
      <c r="I5" s="23" t="s">
        <v>264</v>
      </c>
      <c r="J5" s="23" t="s">
        <v>265</v>
      </c>
      <c r="K5" s="23" t="s">
        <v>266</v>
      </c>
      <c r="L5" s="23" t="s">
        <v>267</v>
      </c>
      <c r="M5" s="23" t="s">
        <v>268</v>
      </c>
      <c r="N5" s="23" t="s">
        <v>267</v>
      </c>
      <c r="O5" s="23">
        <v>0</v>
      </c>
      <c r="P5" s="23">
        <v>0</v>
      </c>
      <c r="Q5" s="23" t="s">
        <v>289</v>
      </c>
      <c r="R5" s="23" t="s">
        <v>290</v>
      </c>
      <c r="S5" s="23" t="s">
        <v>291</v>
      </c>
      <c r="T5" s="23">
        <v>-69327.7</v>
      </c>
      <c r="U5" s="23">
        <v>63635.519999999997</v>
      </c>
      <c r="V5" s="23">
        <v>1.091</v>
      </c>
      <c r="W5" s="23">
        <v>2</v>
      </c>
      <c r="X5" s="23">
        <v>0</v>
      </c>
      <c r="Y5" s="23" t="s">
        <v>272</v>
      </c>
      <c r="Z5" s="23">
        <v>735.17772000000002</v>
      </c>
      <c r="AA5" s="23">
        <v>0</v>
      </c>
      <c r="AC5" s="23">
        <v>0</v>
      </c>
      <c r="AD5" s="23" t="s">
        <v>273</v>
      </c>
      <c r="AE5" s="23" t="s">
        <v>274</v>
      </c>
      <c r="AF5" s="23">
        <v>0</v>
      </c>
      <c r="AG5" s="23">
        <v>22.082710729999999</v>
      </c>
      <c r="AH5" s="23" t="s">
        <v>292</v>
      </c>
      <c r="AI5" s="23" t="s">
        <v>293</v>
      </c>
      <c r="AJ5" s="23">
        <v>0</v>
      </c>
      <c r="AK5" s="23" t="s">
        <v>277</v>
      </c>
      <c r="AL5" s="23" t="s">
        <v>268</v>
      </c>
      <c r="AM5" s="23" t="s">
        <v>273</v>
      </c>
      <c r="AN5" s="23">
        <v>0</v>
      </c>
      <c r="AP5" s="23" t="s">
        <v>268</v>
      </c>
      <c r="AQ5" s="23">
        <v>0</v>
      </c>
      <c r="AR5" s="23">
        <v>1</v>
      </c>
      <c r="AS5" s="23">
        <v>1</v>
      </c>
      <c r="AV5" s="23" t="s">
        <v>294</v>
      </c>
      <c r="AX5" s="23">
        <v>16716094</v>
      </c>
      <c r="AY5" s="23">
        <v>2</v>
      </c>
      <c r="AZ5" s="23" t="s">
        <v>279</v>
      </c>
      <c r="BE5" s="23">
        <v>0</v>
      </c>
      <c r="BF5" s="23">
        <v>3</v>
      </c>
      <c r="BG5" s="23">
        <v>0</v>
      </c>
      <c r="BH5" s="23" t="s">
        <v>268</v>
      </c>
      <c r="BL5" s="23" t="s">
        <v>268</v>
      </c>
      <c r="BM5" s="23">
        <v>5</v>
      </c>
      <c r="BP5" s="23" t="s">
        <v>268</v>
      </c>
      <c r="BQ5" s="23">
        <v>5</v>
      </c>
      <c r="BT5" s="23" t="s">
        <v>268</v>
      </c>
      <c r="BU5" s="23">
        <v>1</v>
      </c>
      <c r="BW5" s="23" t="s">
        <v>295</v>
      </c>
      <c r="BX5" s="23">
        <v>0</v>
      </c>
      <c r="BY5" s="23">
        <v>1993.1952699999999</v>
      </c>
      <c r="BZ5" s="23">
        <v>0</v>
      </c>
      <c r="CF5" s="23">
        <v>0</v>
      </c>
      <c r="CG5" s="23">
        <v>0</v>
      </c>
      <c r="CH5" s="23">
        <v>0</v>
      </c>
      <c r="CI5" s="23">
        <v>0</v>
      </c>
      <c r="CL5" s="23">
        <v>0</v>
      </c>
      <c r="CN5" s="23">
        <v>0</v>
      </c>
      <c r="CO5" s="23">
        <v>0</v>
      </c>
      <c r="CP5" s="23" t="s">
        <v>268</v>
      </c>
      <c r="CQ5" s="23">
        <v>0</v>
      </c>
      <c r="CR5" s="23">
        <v>112.74</v>
      </c>
      <c r="CW5" s="23">
        <v>0</v>
      </c>
      <c r="CX5" s="23">
        <v>0</v>
      </c>
      <c r="CZ5" s="23">
        <v>33.213614290000002</v>
      </c>
      <c r="DA5" s="23">
        <v>0</v>
      </c>
      <c r="DB5" s="23">
        <v>1</v>
      </c>
      <c r="DC5" s="23">
        <v>1</v>
      </c>
      <c r="DD5" s="23">
        <v>1</v>
      </c>
      <c r="DE5" s="23">
        <v>112.72</v>
      </c>
      <c r="DF5" s="23">
        <v>0</v>
      </c>
      <c r="DG5" s="23">
        <v>0</v>
      </c>
      <c r="DH5" s="23">
        <v>0</v>
      </c>
      <c r="DI5" s="23">
        <v>0</v>
      </c>
      <c r="DJ5" s="23">
        <v>0</v>
      </c>
      <c r="DK5" s="23">
        <v>0</v>
      </c>
      <c r="DL5" s="23">
        <v>0</v>
      </c>
      <c r="DM5" s="23">
        <v>0</v>
      </c>
      <c r="DN5" s="23">
        <v>0</v>
      </c>
      <c r="DO5" s="23">
        <v>0</v>
      </c>
      <c r="DP5" s="23">
        <v>0</v>
      </c>
      <c r="DQ5" s="23">
        <v>0</v>
      </c>
      <c r="DR5" s="23">
        <v>0</v>
      </c>
      <c r="DS5" s="23">
        <v>0</v>
      </c>
      <c r="DT5" s="23">
        <v>0</v>
      </c>
      <c r="DU5" s="23">
        <v>0</v>
      </c>
      <c r="DV5" s="23">
        <v>0</v>
      </c>
      <c r="DW5" s="23">
        <v>0</v>
      </c>
      <c r="DX5" s="23">
        <v>0</v>
      </c>
      <c r="DY5" s="23">
        <v>0</v>
      </c>
      <c r="DZ5" s="23">
        <v>0</v>
      </c>
      <c r="EA5" s="23">
        <v>0</v>
      </c>
      <c r="EB5" s="23">
        <v>0</v>
      </c>
      <c r="EC5" s="23">
        <v>0</v>
      </c>
      <c r="ED5" s="23">
        <v>0</v>
      </c>
      <c r="EG5" s="23">
        <v>113.785</v>
      </c>
      <c r="EH5" s="23">
        <v>0</v>
      </c>
      <c r="EI5" s="23">
        <v>212121</v>
      </c>
      <c r="EJ5" s="23">
        <v>113.78922</v>
      </c>
      <c r="EK5" s="23">
        <v>113.78922</v>
      </c>
      <c r="EL5" s="23" t="s">
        <v>260</v>
      </c>
    </row>
    <row r="6" spans="1:149" s="23" customFormat="1" x14ac:dyDescent="0.25">
      <c r="A6" s="23">
        <v>1</v>
      </c>
      <c r="B6" s="23" t="s">
        <v>286</v>
      </c>
      <c r="C6" s="23" t="s">
        <v>296</v>
      </c>
      <c r="D6" s="23">
        <v>0</v>
      </c>
      <c r="E6" s="23">
        <v>0</v>
      </c>
      <c r="F6" s="23" t="s">
        <v>288</v>
      </c>
      <c r="G6" s="23">
        <v>2</v>
      </c>
      <c r="H6" s="23" t="s">
        <v>288</v>
      </c>
      <c r="I6" s="23" t="s">
        <v>264</v>
      </c>
      <c r="J6" s="23" t="s">
        <v>265</v>
      </c>
      <c r="K6" s="23" t="s">
        <v>266</v>
      </c>
      <c r="L6" s="23" t="s">
        <v>267</v>
      </c>
      <c r="M6" s="23" t="s">
        <v>268</v>
      </c>
      <c r="N6" s="23" t="s">
        <v>267</v>
      </c>
      <c r="O6" s="23">
        <v>0</v>
      </c>
      <c r="P6" s="23">
        <v>0</v>
      </c>
      <c r="Q6" s="23" t="s">
        <v>297</v>
      </c>
      <c r="R6" s="23" t="s">
        <v>277</v>
      </c>
      <c r="S6" s="23" t="s">
        <v>298</v>
      </c>
      <c r="T6" s="23">
        <v>69327.7</v>
      </c>
      <c r="U6" s="23">
        <v>-63635.519999999997</v>
      </c>
      <c r="V6" s="23">
        <v>1.091</v>
      </c>
      <c r="W6" s="23">
        <v>2</v>
      </c>
      <c r="X6" s="23">
        <v>0</v>
      </c>
      <c r="Y6" s="23" t="s">
        <v>272</v>
      </c>
      <c r="Z6" s="23">
        <v>-735.17772000000002</v>
      </c>
      <c r="AA6" s="23">
        <v>0</v>
      </c>
      <c r="AC6" s="23">
        <v>0</v>
      </c>
      <c r="AD6" s="23" t="s">
        <v>273</v>
      </c>
      <c r="AE6" s="23" t="s">
        <v>274</v>
      </c>
      <c r="AF6" s="23">
        <v>0</v>
      </c>
      <c r="AG6" s="23">
        <v>22.082710729999999</v>
      </c>
      <c r="AH6" s="23" t="s">
        <v>292</v>
      </c>
      <c r="AI6" s="23" t="s">
        <v>293</v>
      </c>
      <c r="AJ6" s="23">
        <v>0</v>
      </c>
      <c r="AK6" s="23" t="s">
        <v>277</v>
      </c>
      <c r="AL6" s="23" t="s">
        <v>299</v>
      </c>
      <c r="AM6" s="23" t="s">
        <v>273</v>
      </c>
      <c r="AN6" s="23">
        <v>0</v>
      </c>
      <c r="AP6" s="23" t="s">
        <v>268</v>
      </c>
      <c r="AQ6" s="23">
        <v>0</v>
      </c>
      <c r="AR6" s="23">
        <v>1</v>
      </c>
      <c r="AS6" s="23">
        <v>1</v>
      </c>
      <c r="AV6" s="23" t="s">
        <v>294</v>
      </c>
      <c r="AX6" s="23">
        <v>16716094</v>
      </c>
      <c r="AY6" s="23">
        <v>2</v>
      </c>
      <c r="AZ6" s="23" t="s">
        <v>279</v>
      </c>
      <c r="BE6" s="23">
        <v>0</v>
      </c>
      <c r="BF6" s="23">
        <v>3</v>
      </c>
      <c r="BG6" s="23">
        <v>0</v>
      </c>
      <c r="BH6" s="23" t="s">
        <v>268</v>
      </c>
      <c r="BL6" s="23" t="s">
        <v>268</v>
      </c>
      <c r="BM6" s="23">
        <v>5</v>
      </c>
      <c r="BP6" s="23" t="s">
        <v>268</v>
      </c>
      <c r="BQ6" s="23">
        <v>5</v>
      </c>
      <c r="BT6" s="23" t="s">
        <v>268</v>
      </c>
      <c r="BU6" s="23">
        <v>1</v>
      </c>
      <c r="BW6" s="23" t="s">
        <v>300</v>
      </c>
      <c r="BX6" s="23">
        <v>0</v>
      </c>
      <c r="BY6" s="23">
        <v>1993.1952699999999</v>
      </c>
      <c r="BZ6" s="23">
        <v>0</v>
      </c>
      <c r="CF6" s="23">
        <v>0</v>
      </c>
      <c r="CG6" s="23">
        <v>0</v>
      </c>
      <c r="CH6" s="23">
        <v>0</v>
      </c>
      <c r="CI6" s="23">
        <v>0</v>
      </c>
      <c r="CL6" s="23">
        <v>0</v>
      </c>
      <c r="CN6" s="23">
        <v>0</v>
      </c>
      <c r="CO6" s="23">
        <v>0</v>
      </c>
      <c r="CP6" s="23" t="s">
        <v>268</v>
      </c>
      <c r="CQ6" s="23">
        <v>0</v>
      </c>
      <c r="CR6" s="23">
        <v>112.74</v>
      </c>
      <c r="CW6" s="23">
        <v>0</v>
      </c>
      <c r="CX6" s="23">
        <v>0</v>
      </c>
      <c r="CZ6" s="23">
        <v>33.213614290000002</v>
      </c>
      <c r="DA6" s="23">
        <v>0</v>
      </c>
      <c r="DB6" s="23">
        <v>1</v>
      </c>
      <c r="DC6" s="23">
        <v>1</v>
      </c>
      <c r="DD6" s="23">
        <v>1</v>
      </c>
      <c r="DE6" s="23">
        <v>112.72</v>
      </c>
      <c r="DF6" s="23">
        <v>0</v>
      </c>
      <c r="DG6" s="23">
        <v>0</v>
      </c>
      <c r="DH6" s="23">
        <v>0</v>
      </c>
      <c r="DI6" s="23">
        <v>0</v>
      </c>
      <c r="DJ6" s="23">
        <v>0</v>
      </c>
      <c r="DK6" s="23">
        <v>0</v>
      </c>
      <c r="DL6" s="23">
        <v>0</v>
      </c>
      <c r="DM6" s="23">
        <v>0</v>
      </c>
      <c r="DN6" s="23">
        <v>0</v>
      </c>
      <c r="DO6" s="23">
        <v>0</v>
      </c>
      <c r="DP6" s="23">
        <v>0</v>
      </c>
      <c r="DQ6" s="23">
        <v>0</v>
      </c>
      <c r="DR6" s="23">
        <v>0</v>
      </c>
      <c r="DS6" s="23">
        <v>0</v>
      </c>
      <c r="DT6" s="23">
        <v>0</v>
      </c>
      <c r="DU6" s="23">
        <v>0</v>
      </c>
      <c r="DV6" s="23">
        <v>0</v>
      </c>
      <c r="DW6" s="23">
        <v>0</v>
      </c>
      <c r="DX6" s="23">
        <v>0</v>
      </c>
      <c r="DY6" s="23">
        <v>0</v>
      </c>
      <c r="DZ6" s="23">
        <v>0</v>
      </c>
      <c r="EA6" s="23">
        <v>0</v>
      </c>
      <c r="EB6" s="23">
        <v>0</v>
      </c>
      <c r="EC6" s="23">
        <v>0</v>
      </c>
      <c r="ED6" s="23">
        <v>0</v>
      </c>
      <c r="EG6" s="23">
        <v>113.785</v>
      </c>
      <c r="EH6" s="23">
        <v>0</v>
      </c>
      <c r="EI6" s="23">
        <v>212121</v>
      </c>
      <c r="EJ6" s="23">
        <v>113.78922</v>
      </c>
      <c r="EK6" s="23">
        <v>113.78922</v>
      </c>
      <c r="EL6" s="23" t="s">
        <v>260</v>
      </c>
    </row>
    <row r="7" spans="1:149" x14ac:dyDescent="0.25">
      <c r="A7">
        <v>1</v>
      </c>
      <c r="B7" t="s">
        <v>301</v>
      </c>
      <c r="C7" t="s">
        <v>302</v>
      </c>
      <c r="D7">
        <v>0</v>
      </c>
      <c r="E7">
        <v>0</v>
      </c>
      <c r="F7" t="s">
        <v>303</v>
      </c>
      <c r="G7">
        <v>3</v>
      </c>
      <c r="H7" t="s">
        <v>303</v>
      </c>
      <c r="I7" t="s">
        <v>264</v>
      </c>
      <c r="J7" t="s">
        <v>265</v>
      </c>
      <c r="K7" t="s">
        <v>304</v>
      </c>
      <c r="L7" t="s">
        <v>267</v>
      </c>
      <c r="M7" t="s">
        <v>268</v>
      </c>
      <c r="N7" t="s">
        <v>267</v>
      </c>
      <c r="O7">
        <v>0</v>
      </c>
      <c r="P7">
        <v>0</v>
      </c>
      <c r="Q7" t="s">
        <v>269</v>
      </c>
      <c r="R7" t="s">
        <v>270</v>
      </c>
      <c r="S7" t="s">
        <v>271</v>
      </c>
      <c r="T7">
        <v>10</v>
      </c>
      <c r="U7">
        <v>10</v>
      </c>
      <c r="V7">
        <v>10</v>
      </c>
      <c r="W7">
        <v>2</v>
      </c>
      <c r="X7">
        <v>0</v>
      </c>
      <c r="Y7" t="s">
        <v>272</v>
      </c>
      <c r="Z7">
        <v>735.17772000000002</v>
      </c>
      <c r="AA7">
        <v>0</v>
      </c>
      <c r="AC7">
        <v>0</v>
      </c>
      <c r="AD7" t="s">
        <v>273</v>
      </c>
      <c r="AE7" t="s">
        <v>274</v>
      </c>
      <c r="AF7">
        <v>0</v>
      </c>
      <c r="AG7">
        <v>22.082710729999999</v>
      </c>
      <c r="AH7" t="s">
        <v>305</v>
      </c>
      <c r="AI7" t="s">
        <v>306</v>
      </c>
      <c r="AJ7">
        <v>0</v>
      </c>
      <c r="AK7" t="s">
        <v>277</v>
      </c>
      <c r="AL7" t="s">
        <v>268</v>
      </c>
      <c r="AM7" t="s">
        <v>273</v>
      </c>
      <c r="AN7">
        <v>0</v>
      </c>
      <c r="AP7" t="s">
        <v>268</v>
      </c>
      <c r="AQ7">
        <v>0</v>
      </c>
      <c r="AR7">
        <v>1</v>
      </c>
      <c r="AS7">
        <v>1</v>
      </c>
      <c r="AV7" t="s">
        <v>307</v>
      </c>
      <c r="AX7">
        <v>16716094</v>
      </c>
      <c r="AY7">
        <v>2</v>
      </c>
      <c r="AZ7" t="s">
        <v>279</v>
      </c>
      <c r="BE7">
        <v>0</v>
      </c>
      <c r="BF7">
        <v>3</v>
      </c>
      <c r="BG7">
        <v>0</v>
      </c>
      <c r="BH7" t="s">
        <v>268</v>
      </c>
      <c r="BL7" t="s">
        <v>268</v>
      </c>
      <c r="BM7">
        <v>5</v>
      </c>
      <c r="BP7" t="s">
        <v>268</v>
      </c>
      <c r="BQ7">
        <v>5</v>
      </c>
      <c r="BT7" t="s">
        <v>268</v>
      </c>
      <c r="BU7">
        <v>1</v>
      </c>
      <c r="BW7" t="s">
        <v>308</v>
      </c>
      <c r="BX7">
        <v>0</v>
      </c>
      <c r="BY7">
        <v>1993.1952699999999</v>
      </c>
      <c r="BZ7">
        <v>0</v>
      </c>
      <c r="CF7">
        <v>0</v>
      </c>
      <c r="CG7">
        <v>0</v>
      </c>
      <c r="CH7">
        <v>0</v>
      </c>
      <c r="CI7">
        <v>0</v>
      </c>
      <c r="CL7">
        <v>0</v>
      </c>
      <c r="CN7">
        <v>0</v>
      </c>
      <c r="CO7">
        <v>0</v>
      </c>
      <c r="CP7" t="s">
        <v>268</v>
      </c>
      <c r="CQ7">
        <v>0</v>
      </c>
      <c r="CR7">
        <v>112.74</v>
      </c>
      <c r="CW7">
        <v>0</v>
      </c>
      <c r="CX7">
        <v>0</v>
      </c>
      <c r="CZ7">
        <v>33.213614290000002</v>
      </c>
      <c r="DA7">
        <v>0</v>
      </c>
      <c r="DB7">
        <v>1</v>
      </c>
      <c r="DC7">
        <v>1</v>
      </c>
      <c r="DD7">
        <v>1</v>
      </c>
      <c r="DE7">
        <v>112.72</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G7">
        <v>113.785</v>
      </c>
      <c r="EH7">
        <v>0</v>
      </c>
      <c r="EI7">
        <v>212121</v>
      </c>
      <c r="EJ7">
        <v>113.78922</v>
      </c>
      <c r="EK7">
        <v>113.78922</v>
      </c>
      <c r="EL7" t="s">
        <v>260</v>
      </c>
    </row>
    <row r="8" spans="1:149" x14ac:dyDescent="0.25">
      <c r="A8">
        <v>1</v>
      </c>
      <c r="B8" t="s">
        <v>301</v>
      </c>
      <c r="C8" t="s">
        <v>309</v>
      </c>
      <c r="D8">
        <v>0</v>
      </c>
      <c r="E8">
        <v>0</v>
      </c>
      <c r="F8" t="s">
        <v>303</v>
      </c>
      <c r="G8">
        <v>3</v>
      </c>
      <c r="H8" t="s">
        <v>303</v>
      </c>
      <c r="I8" t="s">
        <v>264</v>
      </c>
      <c r="J8" t="s">
        <v>265</v>
      </c>
      <c r="K8" t="s">
        <v>304</v>
      </c>
      <c r="L8" t="s">
        <v>267</v>
      </c>
      <c r="M8" t="s">
        <v>268</v>
      </c>
      <c r="N8" t="s">
        <v>267</v>
      </c>
      <c r="O8">
        <v>0</v>
      </c>
      <c r="P8">
        <v>0</v>
      </c>
      <c r="Q8" t="s">
        <v>270</v>
      </c>
      <c r="R8" t="s">
        <v>282</v>
      </c>
      <c r="S8" t="s">
        <v>283</v>
      </c>
      <c r="T8">
        <v>11</v>
      </c>
      <c r="U8">
        <v>11</v>
      </c>
      <c r="V8">
        <v>11</v>
      </c>
      <c r="W8">
        <v>2</v>
      </c>
      <c r="X8">
        <v>0</v>
      </c>
      <c r="Y8" t="s">
        <v>272</v>
      </c>
      <c r="Z8">
        <v>-735.17772000000002</v>
      </c>
      <c r="AA8">
        <v>0</v>
      </c>
      <c r="AC8">
        <v>0</v>
      </c>
      <c r="AD8" t="s">
        <v>310</v>
      </c>
      <c r="AE8" t="s">
        <v>274</v>
      </c>
      <c r="AF8">
        <v>0</v>
      </c>
      <c r="AG8">
        <v>22.082710729999999</v>
      </c>
      <c r="AH8" t="s">
        <v>305</v>
      </c>
      <c r="AI8" t="s">
        <v>306</v>
      </c>
      <c r="AJ8">
        <v>0</v>
      </c>
      <c r="AK8" t="s">
        <v>277</v>
      </c>
      <c r="AL8" t="s">
        <v>311</v>
      </c>
      <c r="AM8" t="s">
        <v>310</v>
      </c>
      <c r="AN8">
        <v>0</v>
      </c>
      <c r="AP8" t="s">
        <v>268</v>
      </c>
      <c r="AQ8">
        <v>0</v>
      </c>
      <c r="AR8">
        <v>1</v>
      </c>
      <c r="AS8">
        <v>1</v>
      </c>
      <c r="AV8" t="s">
        <v>307</v>
      </c>
      <c r="AX8">
        <v>16716094</v>
      </c>
      <c r="AY8">
        <v>2</v>
      </c>
      <c r="AZ8" t="s">
        <v>279</v>
      </c>
      <c r="BE8">
        <v>0</v>
      </c>
      <c r="BF8">
        <v>3</v>
      </c>
      <c r="BG8">
        <v>0</v>
      </c>
      <c r="BH8" t="s">
        <v>268</v>
      </c>
      <c r="BL8" t="s">
        <v>268</v>
      </c>
      <c r="BM8">
        <v>5</v>
      </c>
      <c r="BP8" t="s">
        <v>268</v>
      </c>
      <c r="BQ8">
        <v>5</v>
      </c>
      <c r="BT8" t="s">
        <v>268</v>
      </c>
      <c r="BU8">
        <v>1</v>
      </c>
      <c r="BW8" t="s">
        <v>312</v>
      </c>
      <c r="BX8">
        <v>0</v>
      </c>
      <c r="BY8">
        <v>1993.1952699999999</v>
      </c>
      <c r="BZ8">
        <v>0</v>
      </c>
      <c r="CF8">
        <v>0</v>
      </c>
      <c r="CG8">
        <v>0</v>
      </c>
      <c r="CH8">
        <v>0</v>
      </c>
      <c r="CI8">
        <v>0</v>
      </c>
      <c r="CL8">
        <v>0</v>
      </c>
      <c r="CN8">
        <v>0</v>
      </c>
      <c r="CO8">
        <v>0</v>
      </c>
      <c r="CP8" t="s">
        <v>268</v>
      </c>
      <c r="CQ8">
        <v>0</v>
      </c>
      <c r="CR8">
        <v>112.74</v>
      </c>
      <c r="CW8">
        <v>0</v>
      </c>
      <c r="CX8">
        <v>0</v>
      </c>
      <c r="CZ8">
        <v>33.213614290000002</v>
      </c>
      <c r="DA8">
        <v>0</v>
      </c>
      <c r="DB8">
        <v>1</v>
      </c>
      <c r="DC8">
        <v>1</v>
      </c>
      <c r="DD8">
        <v>1</v>
      </c>
      <c r="DE8">
        <v>112.72</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G8">
        <v>113.785</v>
      </c>
      <c r="EH8">
        <v>0</v>
      </c>
      <c r="EI8">
        <v>212121</v>
      </c>
      <c r="EJ8">
        <v>113.78922</v>
      </c>
      <c r="EK8">
        <v>113.78922</v>
      </c>
      <c r="EL8" t="s">
        <v>260</v>
      </c>
    </row>
    <row r="9" spans="1:149" x14ac:dyDescent="0.25">
      <c r="A9">
        <v>1</v>
      </c>
      <c r="B9" t="s">
        <v>313</v>
      </c>
      <c r="C9" t="s">
        <v>314</v>
      </c>
      <c r="D9">
        <v>0</v>
      </c>
      <c r="E9">
        <v>0</v>
      </c>
      <c r="F9" t="s">
        <v>315</v>
      </c>
      <c r="G9">
        <v>4</v>
      </c>
      <c r="H9" t="s">
        <v>315</v>
      </c>
      <c r="I9" t="s">
        <v>264</v>
      </c>
      <c r="J9" t="s">
        <v>265</v>
      </c>
      <c r="K9" t="s">
        <v>304</v>
      </c>
      <c r="L9" t="s">
        <v>267</v>
      </c>
      <c r="M9" t="s">
        <v>268</v>
      </c>
      <c r="N9" t="s">
        <v>267</v>
      </c>
      <c r="O9">
        <v>0</v>
      </c>
      <c r="P9">
        <v>0</v>
      </c>
      <c r="Q9" t="s">
        <v>289</v>
      </c>
      <c r="R9" t="s">
        <v>290</v>
      </c>
      <c r="S9" t="s">
        <v>291</v>
      </c>
      <c r="T9">
        <v>-12</v>
      </c>
      <c r="U9">
        <v>-12</v>
      </c>
      <c r="V9">
        <v>12</v>
      </c>
      <c r="W9">
        <v>2</v>
      </c>
      <c r="X9">
        <v>0</v>
      </c>
      <c r="Y9" t="s">
        <v>272</v>
      </c>
      <c r="Z9">
        <v>0</v>
      </c>
      <c r="AA9">
        <v>0</v>
      </c>
      <c r="AC9">
        <v>0</v>
      </c>
      <c r="AD9" t="s">
        <v>273</v>
      </c>
      <c r="AE9" t="s">
        <v>274</v>
      </c>
      <c r="AF9">
        <v>0</v>
      </c>
      <c r="AG9">
        <v>33.212156630000003</v>
      </c>
      <c r="AH9" t="s">
        <v>316</v>
      </c>
      <c r="AI9" t="s">
        <v>317</v>
      </c>
      <c r="AJ9">
        <v>0</v>
      </c>
      <c r="AK9" t="s">
        <v>277</v>
      </c>
      <c r="AL9" t="s">
        <v>268</v>
      </c>
      <c r="AM9" t="s">
        <v>273</v>
      </c>
      <c r="AN9">
        <v>0</v>
      </c>
      <c r="AP9" t="s">
        <v>268</v>
      </c>
      <c r="AQ9">
        <v>0</v>
      </c>
      <c r="AR9">
        <v>1</v>
      </c>
      <c r="AS9">
        <v>1</v>
      </c>
      <c r="AV9" t="s">
        <v>318</v>
      </c>
      <c r="AX9">
        <v>16716094</v>
      </c>
      <c r="AY9">
        <v>2</v>
      </c>
      <c r="AZ9" t="s">
        <v>279</v>
      </c>
      <c r="BE9">
        <v>0</v>
      </c>
      <c r="BF9">
        <v>3</v>
      </c>
      <c r="BG9">
        <v>0</v>
      </c>
      <c r="BH9" t="s">
        <v>268</v>
      </c>
      <c r="BL9" t="s">
        <v>268</v>
      </c>
      <c r="BM9">
        <v>5</v>
      </c>
      <c r="BP9" t="s">
        <v>268</v>
      </c>
      <c r="BQ9">
        <v>5</v>
      </c>
      <c r="BT9" t="s">
        <v>268</v>
      </c>
      <c r="BU9">
        <v>1</v>
      </c>
      <c r="BW9" t="s">
        <v>319</v>
      </c>
      <c r="BX9">
        <v>0</v>
      </c>
      <c r="BY9">
        <v>1993.1952699999999</v>
      </c>
      <c r="BZ9">
        <v>0</v>
      </c>
      <c r="CF9">
        <v>0</v>
      </c>
      <c r="CG9">
        <v>0</v>
      </c>
      <c r="CH9">
        <v>0</v>
      </c>
      <c r="CI9">
        <v>0</v>
      </c>
      <c r="CL9">
        <v>0</v>
      </c>
      <c r="CN9">
        <v>0</v>
      </c>
      <c r="CO9">
        <v>0</v>
      </c>
      <c r="CP9" t="s">
        <v>268</v>
      </c>
      <c r="CQ9">
        <v>0</v>
      </c>
      <c r="CR9">
        <v>112.74</v>
      </c>
      <c r="CW9">
        <v>0</v>
      </c>
      <c r="CX9">
        <v>0</v>
      </c>
      <c r="CZ9">
        <v>33.213614290000002</v>
      </c>
      <c r="DA9">
        <v>0</v>
      </c>
      <c r="DB9">
        <v>1</v>
      </c>
      <c r="DC9">
        <v>1</v>
      </c>
      <c r="DD9">
        <v>1</v>
      </c>
      <c r="DE9">
        <v>112.72</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G9">
        <v>113.785</v>
      </c>
      <c r="EH9">
        <v>0</v>
      </c>
      <c r="EI9">
        <v>212121</v>
      </c>
      <c r="EJ9">
        <v>113.78922</v>
      </c>
      <c r="EK9">
        <v>113.78922</v>
      </c>
      <c r="EL9" t="s">
        <v>260</v>
      </c>
    </row>
    <row r="10" spans="1:149" x14ac:dyDescent="0.25">
      <c r="A10">
        <v>1</v>
      </c>
      <c r="B10" t="s">
        <v>320</v>
      </c>
      <c r="C10" t="s">
        <v>321</v>
      </c>
      <c r="D10">
        <v>0</v>
      </c>
      <c r="E10">
        <v>0</v>
      </c>
      <c r="F10" t="s">
        <v>322</v>
      </c>
      <c r="G10">
        <v>5</v>
      </c>
      <c r="H10" t="s">
        <v>322</v>
      </c>
      <c r="I10" t="s">
        <v>264</v>
      </c>
      <c r="J10" t="s">
        <v>265</v>
      </c>
      <c r="K10" t="s">
        <v>304</v>
      </c>
      <c r="L10" t="s">
        <v>267</v>
      </c>
      <c r="M10" t="s">
        <v>268</v>
      </c>
      <c r="N10" t="s">
        <v>267</v>
      </c>
      <c r="O10">
        <v>0</v>
      </c>
      <c r="P10">
        <v>0</v>
      </c>
      <c r="Q10" t="s">
        <v>297</v>
      </c>
      <c r="R10" t="s">
        <v>277</v>
      </c>
      <c r="S10" t="s">
        <v>298</v>
      </c>
      <c r="T10">
        <v>13</v>
      </c>
      <c r="U10">
        <v>13</v>
      </c>
      <c r="V10">
        <v>13</v>
      </c>
      <c r="W10">
        <v>2</v>
      </c>
      <c r="X10">
        <v>0</v>
      </c>
      <c r="Y10" t="s">
        <v>272</v>
      </c>
      <c r="Z10">
        <v>0</v>
      </c>
      <c r="AA10">
        <v>0</v>
      </c>
      <c r="AC10">
        <v>0</v>
      </c>
      <c r="AD10" t="s">
        <v>273</v>
      </c>
      <c r="AE10" t="s">
        <v>274</v>
      </c>
      <c r="AF10">
        <v>0</v>
      </c>
      <c r="AG10">
        <v>33.212156630000003</v>
      </c>
      <c r="AH10" t="s">
        <v>323</v>
      </c>
      <c r="AI10" t="s">
        <v>324</v>
      </c>
      <c r="AJ10">
        <v>0</v>
      </c>
      <c r="AK10" t="s">
        <v>277</v>
      </c>
      <c r="AL10" t="s">
        <v>268</v>
      </c>
      <c r="AM10" t="s">
        <v>273</v>
      </c>
      <c r="AN10">
        <v>0</v>
      </c>
      <c r="AP10" t="s">
        <v>268</v>
      </c>
      <c r="AQ10">
        <v>0</v>
      </c>
      <c r="AR10">
        <v>1</v>
      </c>
      <c r="AS10">
        <v>1</v>
      </c>
      <c r="AV10" t="s">
        <v>325</v>
      </c>
      <c r="AX10">
        <v>16716094</v>
      </c>
      <c r="AY10">
        <v>2</v>
      </c>
      <c r="AZ10" t="s">
        <v>279</v>
      </c>
      <c r="BE10">
        <v>0</v>
      </c>
      <c r="BF10">
        <v>3</v>
      </c>
      <c r="BG10">
        <v>0</v>
      </c>
      <c r="BH10" t="s">
        <v>268</v>
      </c>
      <c r="BL10" t="s">
        <v>268</v>
      </c>
      <c r="BM10">
        <v>5</v>
      </c>
      <c r="BP10" t="s">
        <v>268</v>
      </c>
      <c r="BQ10">
        <v>5</v>
      </c>
      <c r="BT10" t="s">
        <v>268</v>
      </c>
      <c r="BU10">
        <v>1</v>
      </c>
      <c r="BW10" t="s">
        <v>326</v>
      </c>
      <c r="BX10">
        <v>0</v>
      </c>
      <c r="BY10">
        <v>1993.1952699999999</v>
      </c>
      <c r="BZ10">
        <v>0</v>
      </c>
      <c r="CF10">
        <v>0</v>
      </c>
      <c r="CG10">
        <v>0</v>
      </c>
      <c r="CH10">
        <v>0</v>
      </c>
      <c r="CI10">
        <v>0</v>
      </c>
      <c r="CL10">
        <v>0</v>
      </c>
      <c r="CN10">
        <v>0</v>
      </c>
      <c r="CO10">
        <v>0</v>
      </c>
      <c r="CP10" t="s">
        <v>268</v>
      </c>
      <c r="CQ10">
        <v>0</v>
      </c>
      <c r="CR10">
        <v>112.74</v>
      </c>
      <c r="CW10">
        <v>0</v>
      </c>
      <c r="CX10">
        <v>0</v>
      </c>
      <c r="CZ10">
        <v>33.213614290000002</v>
      </c>
      <c r="DA10">
        <v>0</v>
      </c>
      <c r="DB10">
        <v>1</v>
      </c>
      <c r="DC10">
        <v>1</v>
      </c>
      <c r="DD10">
        <v>1</v>
      </c>
      <c r="DE10">
        <v>112.72</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G10">
        <v>113.785</v>
      </c>
      <c r="EH10">
        <v>0</v>
      </c>
      <c r="EI10">
        <v>212121</v>
      </c>
      <c r="EJ10">
        <v>113.78922</v>
      </c>
      <c r="EK10">
        <v>113.78922</v>
      </c>
      <c r="EL10" t="s">
        <v>260</v>
      </c>
    </row>
    <row r="11" spans="1:149" x14ac:dyDescent="0.25">
      <c r="A11">
        <v>1</v>
      </c>
      <c r="B11" t="s">
        <v>327</v>
      </c>
      <c r="C11" t="s">
        <v>328</v>
      </c>
      <c r="D11">
        <v>0</v>
      </c>
      <c r="E11">
        <v>0</v>
      </c>
      <c r="F11" t="s">
        <v>329</v>
      </c>
      <c r="G11">
        <v>6</v>
      </c>
      <c r="H11" t="s">
        <v>329</v>
      </c>
      <c r="I11" t="s">
        <v>264</v>
      </c>
      <c r="J11" t="s">
        <v>265</v>
      </c>
      <c r="K11" t="s">
        <v>330</v>
      </c>
      <c r="L11" t="s">
        <v>267</v>
      </c>
      <c r="M11" t="s">
        <v>268</v>
      </c>
      <c r="N11" t="s">
        <v>267</v>
      </c>
      <c r="O11">
        <v>0</v>
      </c>
      <c r="P11">
        <v>0</v>
      </c>
      <c r="Q11" t="s">
        <v>269</v>
      </c>
      <c r="R11" t="s">
        <v>270</v>
      </c>
      <c r="S11" t="s">
        <v>271</v>
      </c>
      <c r="T11">
        <v>14</v>
      </c>
      <c r="U11">
        <v>14</v>
      </c>
      <c r="V11">
        <v>14</v>
      </c>
      <c r="W11">
        <v>2</v>
      </c>
      <c r="X11">
        <v>0</v>
      </c>
      <c r="Y11" t="s">
        <v>272</v>
      </c>
      <c r="Z11">
        <v>0</v>
      </c>
      <c r="AA11">
        <v>0</v>
      </c>
      <c r="AC11">
        <v>0</v>
      </c>
      <c r="AD11" t="s">
        <v>273</v>
      </c>
      <c r="AE11" t="s">
        <v>274</v>
      </c>
      <c r="AF11">
        <v>0</v>
      </c>
      <c r="AG11">
        <v>33.212156630000003</v>
      </c>
      <c r="AH11" t="s">
        <v>331</v>
      </c>
      <c r="AI11" t="s">
        <v>332</v>
      </c>
      <c r="AJ11">
        <v>0</v>
      </c>
      <c r="AK11" t="s">
        <v>277</v>
      </c>
      <c r="AL11" t="s">
        <v>268</v>
      </c>
      <c r="AM11" t="s">
        <v>273</v>
      </c>
      <c r="AN11">
        <v>0</v>
      </c>
      <c r="AP11" t="s">
        <v>268</v>
      </c>
      <c r="AQ11">
        <v>0</v>
      </c>
      <c r="AR11">
        <v>1</v>
      </c>
      <c r="AS11">
        <v>1</v>
      </c>
      <c r="AV11" t="s">
        <v>333</v>
      </c>
      <c r="AX11">
        <v>16716094</v>
      </c>
      <c r="AY11">
        <v>2</v>
      </c>
      <c r="AZ11" t="s">
        <v>279</v>
      </c>
      <c r="BE11">
        <v>0</v>
      </c>
      <c r="BF11">
        <v>3</v>
      </c>
      <c r="BG11">
        <v>0</v>
      </c>
      <c r="BH11" t="s">
        <v>268</v>
      </c>
      <c r="BL11" t="s">
        <v>268</v>
      </c>
      <c r="BM11">
        <v>5</v>
      </c>
      <c r="BP11" t="s">
        <v>268</v>
      </c>
      <c r="BQ11">
        <v>5</v>
      </c>
      <c r="BT11" t="s">
        <v>268</v>
      </c>
      <c r="BU11">
        <v>1</v>
      </c>
      <c r="BW11" t="s">
        <v>334</v>
      </c>
      <c r="BX11">
        <v>0</v>
      </c>
      <c r="BY11">
        <v>1993.1952699999999</v>
      </c>
      <c r="BZ11">
        <v>0</v>
      </c>
      <c r="CF11">
        <v>0</v>
      </c>
      <c r="CG11">
        <v>0</v>
      </c>
      <c r="CH11">
        <v>0</v>
      </c>
      <c r="CI11">
        <v>0</v>
      </c>
      <c r="CL11">
        <v>0</v>
      </c>
      <c r="CN11">
        <v>0</v>
      </c>
      <c r="CO11">
        <v>0</v>
      </c>
      <c r="CP11" t="s">
        <v>268</v>
      </c>
      <c r="CQ11">
        <v>0</v>
      </c>
      <c r="CR11">
        <v>112.74</v>
      </c>
      <c r="CW11">
        <v>0</v>
      </c>
      <c r="CX11">
        <v>0</v>
      </c>
      <c r="CZ11">
        <v>33.213614290000002</v>
      </c>
      <c r="DA11">
        <v>0</v>
      </c>
      <c r="DB11">
        <v>1</v>
      </c>
      <c r="DC11">
        <v>1</v>
      </c>
      <c r="DD11">
        <v>1</v>
      </c>
      <c r="DE11">
        <v>112.72</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G11">
        <v>113.785</v>
      </c>
      <c r="EH11">
        <v>0</v>
      </c>
      <c r="EI11">
        <v>212121</v>
      </c>
      <c r="EJ11">
        <v>113.78922</v>
      </c>
      <c r="EK11">
        <v>113.78922</v>
      </c>
      <c r="EL11" t="s">
        <v>260</v>
      </c>
    </row>
    <row r="12" spans="1:149" x14ac:dyDescent="0.25">
      <c r="A12">
        <v>1</v>
      </c>
      <c r="B12" t="s">
        <v>261</v>
      </c>
      <c r="C12" t="s">
        <v>262</v>
      </c>
      <c r="D12">
        <v>0</v>
      </c>
      <c r="E12">
        <v>0</v>
      </c>
      <c r="F12" t="s">
        <v>263</v>
      </c>
      <c r="G12">
        <v>1</v>
      </c>
      <c r="H12" t="s">
        <v>263</v>
      </c>
      <c r="I12" t="s">
        <v>264</v>
      </c>
      <c r="J12" t="s">
        <v>265</v>
      </c>
      <c r="K12" t="s">
        <v>330</v>
      </c>
      <c r="L12" t="s">
        <v>267</v>
      </c>
      <c r="M12" t="s">
        <v>268</v>
      </c>
      <c r="N12" t="s">
        <v>267</v>
      </c>
      <c r="O12">
        <v>0</v>
      </c>
      <c r="P12">
        <v>0</v>
      </c>
      <c r="Q12" t="s">
        <v>270</v>
      </c>
      <c r="R12" t="s">
        <v>282</v>
      </c>
      <c r="S12" t="s">
        <v>283</v>
      </c>
      <c r="T12">
        <v>15</v>
      </c>
      <c r="U12">
        <v>15</v>
      </c>
      <c r="V12">
        <v>15</v>
      </c>
      <c r="W12">
        <v>2</v>
      </c>
      <c r="X12">
        <v>0</v>
      </c>
      <c r="Y12" t="s">
        <v>272</v>
      </c>
      <c r="Z12">
        <v>1993.1952699999999</v>
      </c>
      <c r="AA12">
        <v>0</v>
      </c>
      <c r="AC12">
        <v>0</v>
      </c>
      <c r="AD12" t="s">
        <v>310</v>
      </c>
      <c r="AE12" t="s">
        <v>274</v>
      </c>
      <c r="AF12">
        <v>0</v>
      </c>
      <c r="AG12">
        <v>0.29188718000000002</v>
      </c>
      <c r="AH12" t="s">
        <v>275</v>
      </c>
      <c r="AI12" t="s">
        <v>276</v>
      </c>
      <c r="AJ12">
        <v>0</v>
      </c>
      <c r="AK12" t="s">
        <v>277</v>
      </c>
      <c r="AL12" t="s">
        <v>268</v>
      </c>
      <c r="AM12" t="s">
        <v>310</v>
      </c>
      <c r="AN12">
        <v>0</v>
      </c>
      <c r="AP12" t="s">
        <v>268</v>
      </c>
      <c r="AQ12">
        <v>0</v>
      </c>
      <c r="AR12">
        <v>1</v>
      </c>
      <c r="AS12">
        <v>1</v>
      </c>
      <c r="AV12" t="s">
        <v>278</v>
      </c>
      <c r="AX12">
        <v>16716094</v>
      </c>
      <c r="AY12">
        <v>2</v>
      </c>
      <c r="AZ12" t="s">
        <v>279</v>
      </c>
      <c r="BE12">
        <v>0</v>
      </c>
      <c r="BF12">
        <v>3</v>
      </c>
      <c r="BG12">
        <v>0</v>
      </c>
      <c r="BH12" t="s">
        <v>268</v>
      </c>
      <c r="BL12" t="s">
        <v>268</v>
      </c>
      <c r="BM12">
        <v>5</v>
      </c>
      <c r="BP12" t="s">
        <v>268</v>
      </c>
      <c r="BQ12">
        <v>5</v>
      </c>
      <c r="BT12" t="s">
        <v>268</v>
      </c>
      <c r="BU12">
        <v>1</v>
      </c>
      <c r="BW12" t="s">
        <v>280</v>
      </c>
      <c r="BX12">
        <v>0</v>
      </c>
      <c r="BY12">
        <v>1993.1952699999999</v>
      </c>
      <c r="BZ12">
        <v>0</v>
      </c>
      <c r="CF12">
        <v>0</v>
      </c>
      <c r="CG12">
        <v>0</v>
      </c>
      <c r="CH12">
        <v>0</v>
      </c>
      <c r="CI12">
        <v>0</v>
      </c>
      <c r="CL12">
        <v>0</v>
      </c>
      <c r="CN12">
        <v>0</v>
      </c>
      <c r="CO12">
        <v>0</v>
      </c>
      <c r="CP12" t="s">
        <v>268</v>
      </c>
      <c r="CQ12">
        <v>0</v>
      </c>
      <c r="CR12">
        <v>112.74</v>
      </c>
      <c r="CW12">
        <v>0</v>
      </c>
      <c r="CX12">
        <v>0</v>
      </c>
      <c r="CZ12">
        <v>33.213614290000002</v>
      </c>
      <c r="DA12">
        <v>0</v>
      </c>
      <c r="DB12">
        <v>1</v>
      </c>
      <c r="DC12">
        <v>1</v>
      </c>
      <c r="DD12">
        <v>1</v>
      </c>
      <c r="DE12">
        <v>112.72</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G12">
        <v>113.785</v>
      </c>
      <c r="EH12">
        <v>0</v>
      </c>
      <c r="EI12">
        <v>212121</v>
      </c>
      <c r="EJ12">
        <v>113.78922</v>
      </c>
      <c r="EK12">
        <v>113.78922</v>
      </c>
      <c r="EL12" t="s">
        <v>260</v>
      </c>
    </row>
    <row r="13" spans="1:149" x14ac:dyDescent="0.25">
      <c r="A13">
        <v>1</v>
      </c>
      <c r="B13" t="s">
        <v>261</v>
      </c>
      <c r="C13" t="s">
        <v>281</v>
      </c>
      <c r="D13">
        <v>0</v>
      </c>
      <c r="E13">
        <v>0</v>
      </c>
      <c r="F13" t="s">
        <v>263</v>
      </c>
      <c r="G13">
        <v>1</v>
      </c>
      <c r="H13" t="s">
        <v>263</v>
      </c>
      <c r="I13" t="s">
        <v>264</v>
      </c>
      <c r="J13" t="s">
        <v>265</v>
      </c>
      <c r="K13" t="s">
        <v>330</v>
      </c>
      <c r="L13" t="s">
        <v>267</v>
      </c>
      <c r="M13" t="s">
        <v>268</v>
      </c>
      <c r="N13" t="s">
        <v>267</v>
      </c>
      <c r="O13">
        <v>0</v>
      </c>
      <c r="P13">
        <v>0</v>
      </c>
      <c r="Q13" t="s">
        <v>289</v>
      </c>
      <c r="R13" t="s">
        <v>290</v>
      </c>
      <c r="S13" t="s">
        <v>291</v>
      </c>
      <c r="T13">
        <v>-16</v>
      </c>
      <c r="U13">
        <v>-16</v>
      </c>
      <c r="V13">
        <v>16</v>
      </c>
      <c r="W13">
        <v>2</v>
      </c>
      <c r="X13">
        <v>0</v>
      </c>
      <c r="Y13" t="s">
        <v>272</v>
      </c>
      <c r="Z13">
        <v>-1993.1952699999999</v>
      </c>
      <c r="AA13">
        <v>0</v>
      </c>
      <c r="AC13">
        <v>0</v>
      </c>
      <c r="AD13" t="s">
        <v>273</v>
      </c>
      <c r="AE13" t="s">
        <v>274</v>
      </c>
      <c r="AF13">
        <v>0</v>
      </c>
      <c r="AG13">
        <v>0.29188718000000002</v>
      </c>
      <c r="AH13" t="s">
        <v>275</v>
      </c>
      <c r="AI13" t="s">
        <v>276</v>
      </c>
      <c r="AJ13">
        <v>0</v>
      </c>
      <c r="AK13" t="s">
        <v>277</v>
      </c>
      <c r="AL13" t="s">
        <v>284</v>
      </c>
      <c r="AM13" t="s">
        <v>273</v>
      </c>
      <c r="AN13">
        <v>0</v>
      </c>
      <c r="AP13" t="s">
        <v>268</v>
      </c>
      <c r="AQ13">
        <v>0</v>
      </c>
      <c r="AR13">
        <v>1</v>
      </c>
      <c r="AS13">
        <v>1</v>
      </c>
      <c r="AV13" t="s">
        <v>278</v>
      </c>
      <c r="AX13">
        <v>16716094</v>
      </c>
      <c r="AY13">
        <v>2</v>
      </c>
      <c r="AZ13" t="s">
        <v>279</v>
      </c>
      <c r="BE13">
        <v>0</v>
      </c>
      <c r="BF13">
        <v>3</v>
      </c>
      <c r="BG13">
        <v>0</v>
      </c>
      <c r="BH13" t="s">
        <v>268</v>
      </c>
      <c r="BL13" t="s">
        <v>268</v>
      </c>
      <c r="BM13">
        <v>5</v>
      </c>
      <c r="BP13" t="s">
        <v>268</v>
      </c>
      <c r="BQ13">
        <v>5</v>
      </c>
      <c r="BT13" t="s">
        <v>268</v>
      </c>
      <c r="BU13">
        <v>1</v>
      </c>
      <c r="BW13" t="s">
        <v>285</v>
      </c>
      <c r="BX13">
        <v>0</v>
      </c>
      <c r="BY13">
        <v>1993.1952699999999</v>
      </c>
      <c r="BZ13">
        <v>0</v>
      </c>
      <c r="CF13">
        <v>0</v>
      </c>
      <c r="CG13">
        <v>0</v>
      </c>
      <c r="CH13">
        <v>0</v>
      </c>
      <c r="CI13">
        <v>0</v>
      </c>
      <c r="CL13">
        <v>0</v>
      </c>
      <c r="CN13">
        <v>0</v>
      </c>
      <c r="CO13">
        <v>0</v>
      </c>
      <c r="CP13" t="s">
        <v>268</v>
      </c>
      <c r="CQ13">
        <v>0</v>
      </c>
      <c r="CR13">
        <v>112.74</v>
      </c>
      <c r="CW13">
        <v>0</v>
      </c>
      <c r="CX13">
        <v>0</v>
      </c>
      <c r="CZ13">
        <v>33.213614290000002</v>
      </c>
      <c r="DA13">
        <v>0</v>
      </c>
      <c r="DB13">
        <v>1</v>
      </c>
      <c r="DC13">
        <v>1</v>
      </c>
      <c r="DD13">
        <v>1</v>
      </c>
      <c r="DE13">
        <v>112.72</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G13">
        <v>113.785</v>
      </c>
      <c r="EH13">
        <v>0</v>
      </c>
      <c r="EI13">
        <v>212121</v>
      </c>
      <c r="EJ13">
        <v>113.78922</v>
      </c>
      <c r="EK13">
        <v>113.78922</v>
      </c>
      <c r="EL13" t="s">
        <v>260</v>
      </c>
    </row>
    <row r="14" spans="1:149" x14ac:dyDescent="0.25">
      <c r="A14">
        <v>1</v>
      </c>
      <c r="B14" t="s">
        <v>286</v>
      </c>
      <c r="C14" t="s">
        <v>287</v>
      </c>
      <c r="D14">
        <v>0</v>
      </c>
      <c r="E14">
        <v>0</v>
      </c>
      <c r="F14" t="s">
        <v>288</v>
      </c>
      <c r="G14">
        <v>2</v>
      </c>
      <c r="H14" t="s">
        <v>288</v>
      </c>
      <c r="I14" t="s">
        <v>264</v>
      </c>
      <c r="J14" t="s">
        <v>265</v>
      </c>
      <c r="K14" t="s">
        <v>330</v>
      </c>
      <c r="L14" t="s">
        <v>267</v>
      </c>
      <c r="M14" t="s">
        <v>268</v>
      </c>
      <c r="N14" t="s">
        <v>267</v>
      </c>
      <c r="O14">
        <v>0</v>
      </c>
      <c r="P14">
        <v>0</v>
      </c>
      <c r="Q14" t="s">
        <v>297</v>
      </c>
      <c r="R14" t="s">
        <v>277</v>
      </c>
      <c r="S14" t="s">
        <v>298</v>
      </c>
      <c r="T14">
        <v>17</v>
      </c>
      <c r="U14">
        <v>17</v>
      </c>
      <c r="V14">
        <v>17</v>
      </c>
      <c r="W14">
        <v>2</v>
      </c>
      <c r="X14">
        <v>0</v>
      </c>
      <c r="Y14" t="s">
        <v>272</v>
      </c>
      <c r="Z14">
        <v>735.17772000000002</v>
      </c>
      <c r="AA14">
        <v>0</v>
      </c>
      <c r="AC14">
        <v>0</v>
      </c>
      <c r="AD14" t="s">
        <v>335</v>
      </c>
      <c r="AE14" t="s">
        <v>274</v>
      </c>
      <c r="AF14">
        <v>0</v>
      </c>
      <c r="AG14">
        <v>22.082710729999999</v>
      </c>
      <c r="AH14" t="s">
        <v>292</v>
      </c>
      <c r="AI14" t="s">
        <v>293</v>
      </c>
      <c r="AJ14">
        <v>0</v>
      </c>
      <c r="AK14" t="s">
        <v>277</v>
      </c>
      <c r="AL14" t="s">
        <v>268</v>
      </c>
      <c r="AM14" t="s">
        <v>335</v>
      </c>
      <c r="AN14">
        <v>0</v>
      </c>
      <c r="AP14" t="s">
        <v>268</v>
      </c>
      <c r="AQ14">
        <v>0</v>
      </c>
      <c r="AR14">
        <v>1</v>
      </c>
      <c r="AS14">
        <v>1</v>
      </c>
      <c r="AV14" t="s">
        <v>294</v>
      </c>
      <c r="AX14">
        <v>16716094</v>
      </c>
      <c r="AY14">
        <v>2</v>
      </c>
      <c r="AZ14" t="s">
        <v>279</v>
      </c>
      <c r="BE14">
        <v>0</v>
      </c>
      <c r="BF14">
        <v>3</v>
      </c>
      <c r="BG14">
        <v>0</v>
      </c>
      <c r="BH14" t="s">
        <v>268</v>
      </c>
      <c r="BL14" t="s">
        <v>268</v>
      </c>
      <c r="BM14">
        <v>5</v>
      </c>
      <c r="BP14" t="s">
        <v>268</v>
      </c>
      <c r="BQ14">
        <v>5</v>
      </c>
      <c r="BT14" t="s">
        <v>268</v>
      </c>
      <c r="BU14">
        <v>1</v>
      </c>
      <c r="BW14" t="s">
        <v>295</v>
      </c>
      <c r="BX14">
        <v>0</v>
      </c>
      <c r="BY14">
        <v>1993.1952699999999</v>
      </c>
      <c r="BZ14">
        <v>0</v>
      </c>
      <c r="CF14">
        <v>0</v>
      </c>
      <c r="CG14">
        <v>0</v>
      </c>
      <c r="CH14">
        <v>0</v>
      </c>
      <c r="CI14">
        <v>0</v>
      </c>
      <c r="CL14">
        <v>0</v>
      </c>
      <c r="CN14">
        <v>0</v>
      </c>
      <c r="CO14">
        <v>0</v>
      </c>
      <c r="CP14" t="s">
        <v>268</v>
      </c>
      <c r="CQ14">
        <v>0</v>
      </c>
      <c r="CR14">
        <v>112.74</v>
      </c>
      <c r="CW14">
        <v>0</v>
      </c>
      <c r="CX14">
        <v>0</v>
      </c>
      <c r="CZ14">
        <v>33.213614290000002</v>
      </c>
      <c r="DA14">
        <v>0</v>
      </c>
      <c r="DB14">
        <v>1</v>
      </c>
      <c r="DC14">
        <v>1</v>
      </c>
      <c r="DD14">
        <v>1</v>
      </c>
      <c r="DE14">
        <v>112.72</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G14">
        <v>113.785</v>
      </c>
      <c r="EH14">
        <v>0</v>
      </c>
      <c r="EI14">
        <v>212121</v>
      </c>
      <c r="EJ14">
        <v>113.78922</v>
      </c>
      <c r="EK14">
        <v>113.78922</v>
      </c>
      <c r="EL14" t="s">
        <v>260</v>
      </c>
    </row>
    <row r="15" spans="1:149" s="24" customFormat="1" x14ac:dyDescent="0.25">
      <c r="A15" s="24">
        <v>1</v>
      </c>
      <c r="B15" s="24" t="s">
        <v>286</v>
      </c>
      <c r="C15" s="24" t="s">
        <v>296</v>
      </c>
      <c r="D15" s="24">
        <v>0</v>
      </c>
      <c r="E15" s="24">
        <v>0</v>
      </c>
      <c r="F15" s="24" t="s">
        <v>288</v>
      </c>
      <c r="G15" s="24">
        <v>2</v>
      </c>
      <c r="H15" s="24" t="s">
        <v>288</v>
      </c>
      <c r="I15" s="24" t="s">
        <v>264</v>
      </c>
      <c r="J15" s="24" t="s">
        <v>265</v>
      </c>
      <c r="K15" s="24" t="s">
        <v>336</v>
      </c>
      <c r="L15" s="24" t="s">
        <v>267</v>
      </c>
      <c r="M15" s="24" t="s">
        <v>268</v>
      </c>
      <c r="N15" s="24" t="s">
        <v>267</v>
      </c>
      <c r="O15" s="24">
        <v>0</v>
      </c>
      <c r="P15" s="24">
        <v>0</v>
      </c>
      <c r="Q15" s="24" t="s">
        <v>269</v>
      </c>
      <c r="R15" s="24" t="s">
        <v>270</v>
      </c>
      <c r="S15" s="24" t="s">
        <v>271</v>
      </c>
      <c r="T15" s="24">
        <v>18</v>
      </c>
      <c r="U15" s="24">
        <v>18</v>
      </c>
      <c r="V15" s="24">
        <v>18</v>
      </c>
      <c r="W15" s="24">
        <v>2</v>
      </c>
      <c r="X15" s="24">
        <v>0</v>
      </c>
      <c r="Y15" s="24" t="s">
        <v>272</v>
      </c>
      <c r="Z15" s="24">
        <v>-735.17772000000002</v>
      </c>
      <c r="AA15" s="24">
        <v>0</v>
      </c>
      <c r="AC15" s="24">
        <v>0</v>
      </c>
      <c r="AD15" s="24" t="s">
        <v>273</v>
      </c>
      <c r="AE15" s="24" t="s">
        <v>274</v>
      </c>
      <c r="AF15" s="24">
        <v>0</v>
      </c>
      <c r="AG15" s="24">
        <v>22.082710729999999</v>
      </c>
      <c r="AH15" s="24" t="s">
        <v>292</v>
      </c>
      <c r="AI15" s="24" t="s">
        <v>293</v>
      </c>
      <c r="AJ15" s="24">
        <v>0</v>
      </c>
      <c r="AK15" s="24" t="s">
        <v>277</v>
      </c>
      <c r="AL15" s="24" t="s">
        <v>299</v>
      </c>
      <c r="AM15" s="24" t="s">
        <v>273</v>
      </c>
      <c r="AN15" s="24">
        <v>0</v>
      </c>
      <c r="AP15" s="24" t="s">
        <v>268</v>
      </c>
      <c r="AQ15" s="24">
        <v>0</v>
      </c>
      <c r="AR15" s="24">
        <v>1</v>
      </c>
      <c r="AS15" s="24">
        <v>1</v>
      </c>
      <c r="AV15" s="24" t="s">
        <v>294</v>
      </c>
      <c r="AX15" s="24">
        <v>16716094</v>
      </c>
      <c r="AY15" s="24">
        <v>2</v>
      </c>
      <c r="AZ15" s="24" t="s">
        <v>279</v>
      </c>
      <c r="BE15" s="24">
        <v>0</v>
      </c>
      <c r="BF15" s="24">
        <v>3</v>
      </c>
      <c r="BG15" s="24">
        <v>0</v>
      </c>
      <c r="BH15" s="24" t="s">
        <v>268</v>
      </c>
      <c r="BL15" s="24" t="s">
        <v>268</v>
      </c>
      <c r="BM15" s="24">
        <v>5</v>
      </c>
      <c r="BP15" s="24" t="s">
        <v>268</v>
      </c>
      <c r="BQ15" s="24">
        <v>5</v>
      </c>
      <c r="BT15" s="24" t="s">
        <v>268</v>
      </c>
      <c r="BU15" s="24">
        <v>1</v>
      </c>
      <c r="BW15" s="24" t="s">
        <v>300</v>
      </c>
      <c r="BX15" s="24">
        <v>0</v>
      </c>
      <c r="BY15" s="24">
        <v>1993.1952699999999</v>
      </c>
      <c r="BZ15" s="24">
        <v>0</v>
      </c>
      <c r="CF15" s="24">
        <v>0</v>
      </c>
      <c r="CG15" s="24">
        <v>0</v>
      </c>
      <c r="CH15" s="24">
        <v>0</v>
      </c>
      <c r="CI15" s="24">
        <v>0</v>
      </c>
      <c r="CL15" s="24">
        <v>0</v>
      </c>
      <c r="CN15" s="24">
        <v>0</v>
      </c>
      <c r="CO15" s="24">
        <v>0</v>
      </c>
      <c r="CP15" s="24" t="s">
        <v>268</v>
      </c>
      <c r="CQ15" s="24">
        <v>0</v>
      </c>
      <c r="CR15" s="24">
        <v>112.74</v>
      </c>
      <c r="CW15" s="24">
        <v>0</v>
      </c>
      <c r="CX15" s="24">
        <v>0</v>
      </c>
      <c r="CZ15" s="24">
        <v>33.213614290000002</v>
      </c>
      <c r="DA15" s="24">
        <v>0</v>
      </c>
      <c r="DB15" s="24">
        <v>1</v>
      </c>
      <c r="DC15" s="24">
        <v>1</v>
      </c>
      <c r="DD15" s="24">
        <v>1</v>
      </c>
      <c r="DE15" s="24">
        <v>112.72</v>
      </c>
      <c r="DF15" s="24">
        <v>0</v>
      </c>
      <c r="DG15" s="24">
        <v>0</v>
      </c>
      <c r="DH15" s="24">
        <v>0</v>
      </c>
      <c r="DI15" s="24">
        <v>0</v>
      </c>
      <c r="DJ15" s="24">
        <v>0</v>
      </c>
      <c r="DK15" s="24">
        <v>0</v>
      </c>
      <c r="DL15" s="24">
        <v>0</v>
      </c>
      <c r="DM15" s="24">
        <v>0</v>
      </c>
      <c r="DN15" s="24">
        <v>0</v>
      </c>
      <c r="DO15" s="24">
        <v>0</v>
      </c>
      <c r="DP15" s="24">
        <v>0</v>
      </c>
      <c r="DQ15" s="24">
        <v>0</v>
      </c>
      <c r="DR15" s="24">
        <v>0</v>
      </c>
      <c r="DS15" s="24">
        <v>0</v>
      </c>
      <c r="DT15" s="24">
        <v>0</v>
      </c>
      <c r="DU15" s="24">
        <v>0</v>
      </c>
      <c r="DV15" s="24">
        <v>0</v>
      </c>
      <c r="DW15" s="24">
        <v>0</v>
      </c>
      <c r="DX15" s="24">
        <v>0</v>
      </c>
      <c r="DY15" s="24">
        <v>0</v>
      </c>
      <c r="DZ15" s="24">
        <v>0</v>
      </c>
      <c r="EA15" s="24">
        <v>0</v>
      </c>
      <c r="EB15" s="24">
        <v>0</v>
      </c>
      <c r="EC15" s="24">
        <v>0</v>
      </c>
      <c r="ED15" s="24">
        <v>0</v>
      </c>
      <c r="EG15" s="24">
        <v>113.785</v>
      </c>
      <c r="EH15" s="24">
        <v>0</v>
      </c>
      <c r="EI15" s="24">
        <v>212121</v>
      </c>
      <c r="EJ15" s="24">
        <v>113.78922</v>
      </c>
      <c r="EK15" s="24">
        <v>113.78922</v>
      </c>
      <c r="EL15" s="24" t="s">
        <v>260</v>
      </c>
    </row>
    <row r="16" spans="1:149" s="24" customFormat="1" x14ac:dyDescent="0.25">
      <c r="A16" s="24">
        <v>1</v>
      </c>
      <c r="B16" s="24" t="s">
        <v>301</v>
      </c>
      <c r="C16" s="24" t="s">
        <v>302</v>
      </c>
      <c r="D16" s="24">
        <v>0</v>
      </c>
      <c r="E16" s="24">
        <v>0</v>
      </c>
      <c r="F16" s="24" t="s">
        <v>303</v>
      </c>
      <c r="G16" s="24">
        <v>3</v>
      </c>
      <c r="H16" s="24" t="s">
        <v>303</v>
      </c>
      <c r="I16" s="24" t="s">
        <v>264</v>
      </c>
      <c r="J16" s="24" t="s">
        <v>265</v>
      </c>
      <c r="K16" s="24" t="s">
        <v>336</v>
      </c>
      <c r="L16" s="24" t="s">
        <v>267</v>
      </c>
      <c r="M16" s="24" t="s">
        <v>268</v>
      </c>
      <c r="N16" s="24" t="s">
        <v>267</v>
      </c>
      <c r="O16" s="24">
        <v>0</v>
      </c>
      <c r="P16" s="24">
        <v>0</v>
      </c>
      <c r="Q16" s="24" t="s">
        <v>270</v>
      </c>
      <c r="R16" s="24" t="s">
        <v>282</v>
      </c>
      <c r="S16" s="24" t="s">
        <v>283</v>
      </c>
      <c r="T16" s="24">
        <v>19</v>
      </c>
      <c r="U16" s="24">
        <v>19</v>
      </c>
      <c r="V16" s="24">
        <v>19</v>
      </c>
      <c r="W16" s="24">
        <v>2</v>
      </c>
      <c r="X16" s="24">
        <v>0</v>
      </c>
      <c r="Y16" s="24" t="s">
        <v>272</v>
      </c>
      <c r="Z16" s="24">
        <v>735.17772000000002</v>
      </c>
      <c r="AA16" s="24">
        <v>0</v>
      </c>
      <c r="AC16" s="24">
        <v>0</v>
      </c>
      <c r="AD16" s="24" t="s">
        <v>310</v>
      </c>
      <c r="AE16" s="24" t="s">
        <v>274</v>
      </c>
      <c r="AF16" s="24">
        <v>0</v>
      </c>
      <c r="AG16" s="24">
        <v>22.082710729999999</v>
      </c>
      <c r="AH16" s="24" t="s">
        <v>305</v>
      </c>
      <c r="AI16" s="24" t="s">
        <v>306</v>
      </c>
      <c r="AJ16" s="24">
        <v>0</v>
      </c>
      <c r="AK16" s="24" t="s">
        <v>277</v>
      </c>
      <c r="AL16" s="24" t="s">
        <v>268</v>
      </c>
      <c r="AM16" s="24" t="s">
        <v>310</v>
      </c>
      <c r="AN16" s="24">
        <v>0</v>
      </c>
      <c r="AP16" s="24" t="s">
        <v>268</v>
      </c>
      <c r="AQ16" s="24">
        <v>0</v>
      </c>
      <c r="AR16" s="24">
        <v>1</v>
      </c>
      <c r="AS16" s="24">
        <v>1</v>
      </c>
      <c r="AV16" s="24" t="s">
        <v>307</v>
      </c>
      <c r="AX16" s="24">
        <v>16716094</v>
      </c>
      <c r="AY16" s="24">
        <v>2</v>
      </c>
      <c r="AZ16" s="24" t="s">
        <v>279</v>
      </c>
      <c r="BE16" s="24">
        <v>0</v>
      </c>
      <c r="BF16" s="24">
        <v>3</v>
      </c>
      <c r="BG16" s="24">
        <v>0</v>
      </c>
      <c r="BH16" s="24" t="s">
        <v>268</v>
      </c>
      <c r="BL16" s="24" t="s">
        <v>268</v>
      </c>
      <c r="BM16" s="24">
        <v>5</v>
      </c>
      <c r="BP16" s="24" t="s">
        <v>268</v>
      </c>
      <c r="BQ16" s="24">
        <v>5</v>
      </c>
      <c r="BT16" s="24" t="s">
        <v>268</v>
      </c>
      <c r="BU16" s="24">
        <v>1</v>
      </c>
      <c r="BW16" s="24" t="s">
        <v>308</v>
      </c>
      <c r="BX16" s="24">
        <v>0</v>
      </c>
      <c r="BY16" s="24">
        <v>1993.1952699999999</v>
      </c>
      <c r="BZ16" s="24">
        <v>0</v>
      </c>
      <c r="CF16" s="24">
        <v>0</v>
      </c>
      <c r="CG16" s="24">
        <v>0</v>
      </c>
      <c r="CH16" s="24">
        <v>0</v>
      </c>
      <c r="CI16" s="24">
        <v>0</v>
      </c>
      <c r="CL16" s="24">
        <v>0</v>
      </c>
      <c r="CN16" s="24">
        <v>0</v>
      </c>
      <c r="CO16" s="24">
        <v>0</v>
      </c>
      <c r="CP16" s="24" t="s">
        <v>268</v>
      </c>
      <c r="CQ16" s="24">
        <v>0</v>
      </c>
      <c r="CR16" s="24">
        <v>112.74</v>
      </c>
      <c r="CW16" s="24">
        <v>0</v>
      </c>
      <c r="CX16" s="24">
        <v>0</v>
      </c>
      <c r="CZ16" s="24">
        <v>33.213614290000002</v>
      </c>
      <c r="DA16" s="24">
        <v>0</v>
      </c>
      <c r="DB16" s="24">
        <v>1</v>
      </c>
      <c r="DC16" s="24">
        <v>1</v>
      </c>
      <c r="DD16" s="24">
        <v>1</v>
      </c>
      <c r="DE16" s="24">
        <v>112.72</v>
      </c>
      <c r="DF16" s="24">
        <v>0</v>
      </c>
      <c r="DG16" s="24">
        <v>0</v>
      </c>
      <c r="DH16" s="24">
        <v>0</v>
      </c>
      <c r="DI16" s="24">
        <v>0</v>
      </c>
      <c r="DJ16" s="24">
        <v>0</v>
      </c>
      <c r="DK16" s="24">
        <v>0</v>
      </c>
      <c r="DL16" s="24">
        <v>0</v>
      </c>
      <c r="DM16" s="24">
        <v>0</v>
      </c>
      <c r="DN16" s="24">
        <v>0</v>
      </c>
      <c r="DO16" s="24">
        <v>0</v>
      </c>
      <c r="DP16" s="24">
        <v>0</v>
      </c>
      <c r="DQ16" s="24">
        <v>0</v>
      </c>
      <c r="DR16" s="24">
        <v>0</v>
      </c>
      <c r="DS16" s="24">
        <v>0</v>
      </c>
      <c r="DT16" s="24">
        <v>0</v>
      </c>
      <c r="DU16" s="24">
        <v>0</v>
      </c>
      <c r="DV16" s="24">
        <v>0</v>
      </c>
      <c r="DW16" s="24">
        <v>0</v>
      </c>
      <c r="DX16" s="24">
        <v>0</v>
      </c>
      <c r="DY16" s="24">
        <v>0</v>
      </c>
      <c r="DZ16" s="24">
        <v>0</v>
      </c>
      <c r="EA16" s="24">
        <v>0</v>
      </c>
      <c r="EB16" s="24">
        <v>0</v>
      </c>
      <c r="EC16" s="24">
        <v>0</v>
      </c>
      <c r="ED16" s="24">
        <v>0</v>
      </c>
      <c r="EG16" s="24">
        <v>113.785</v>
      </c>
      <c r="EH16" s="24">
        <v>0</v>
      </c>
      <c r="EI16" s="24">
        <v>212121</v>
      </c>
      <c r="EJ16" s="24">
        <v>113.78922</v>
      </c>
      <c r="EK16" s="24">
        <v>113.78922</v>
      </c>
      <c r="EL16" s="24" t="s">
        <v>260</v>
      </c>
    </row>
    <row r="17" spans="1:142" s="24" customFormat="1" x14ac:dyDescent="0.25">
      <c r="A17" s="24">
        <v>1</v>
      </c>
      <c r="B17" s="24" t="s">
        <v>301</v>
      </c>
      <c r="C17" s="24" t="s">
        <v>309</v>
      </c>
      <c r="D17" s="24">
        <v>0</v>
      </c>
      <c r="E17" s="24">
        <v>0</v>
      </c>
      <c r="F17" s="24" t="s">
        <v>303</v>
      </c>
      <c r="G17" s="24">
        <v>3</v>
      </c>
      <c r="H17" s="24" t="s">
        <v>303</v>
      </c>
      <c r="I17" s="24" t="s">
        <v>264</v>
      </c>
      <c r="J17" s="24" t="s">
        <v>265</v>
      </c>
      <c r="K17" s="24" t="s">
        <v>336</v>
      </c>
      <c r="L17" s="24" t="s">
        <v>267</v>
      </c>
      <c r="M17" s="24" t="s">
        <v>268</v>
      </c>
      <c r="N17" s="24" t="s">
        <v>267</v>
      </c>
      <c r="O17" s="24">
        <v>0</v>
      </c>
      <c r="P17" s="24">
        <v>0</v>
      </c>
      <c r="Q17" s="24" t="s">
        <v>289</v>
      </c>
      <c r="R17" s="24" t="s">
        <v>290</v>
      </c>
      <c r="S17" s="24" t="s">
        <v>291</v>
      </c>
      <c r="T17" s="24">
        <v>-20</v>
      </c>
      <c r="U17" s="24">
        <v>-20</v>
      </c>
      <c r="V17" s="24">
        <v>20</v>
      </c>
      <c r="W17" s="24">
        <v>2</v>
      </c>
      <c r="X17" s="24">
        <v>0</v>
      </c>
      <c r="Y17" s="24" t="s">
        <v>272</v>
      </c>
      <c r="Z17" s="24">
        <v>-735.17772000000002</v>
      </c>
      <c r="AA17" s="24">
        <v>0</v>
      </c>
      <c r="AC17" s="24">
        <v>0</v>
      </c>
      <c r="AD17" s="24" t="s">
        <v>273</v>
      </c>
      <c r="AE17" s="24" t="s">
        <v>274</v>
      </c>
      <c r="AF17" s="24">
        <v>0</v>
      </c>
      <c r="AG17" s="24">
        <v>22.082710729999999</v>
      </c>
      <c r="AH17" s="24" t="s">
        <v>305</v>
      </c>
      <c r="AI17" s="24" t="s">
        <v>306</v>
      </c>
      <c r="AJ17" s="24">
        <v>0</v>
      </c>
      <c r="AK17" s="24" t="s">
        <v>277</v>
      </c>
      <c r="AL17" s="24" t="s">
        <v>311</v>
      </c>
      <c r="AM17" s="24" t="s">
        <v>273</v>
      </c>
      <c r="AN17" s="24">
        <v>0</v>
      </c>
      <c r="AP17" s="24" t="s">
        <v>268</v>
      </c>
      <c r="AQ17" s="24">
        <v>0</v>
      </c>
      <c r="AR17" s="24">
        <v>1</v>
      </c>
      <c r="AS17" s="24">
        <v>1</v>
      </c>
      <c r="AV17" s="24" t="s">
        <v>307</v>
      </c>
      <c r="AX17" s="24">
        <v>16716094</v>
      </c>
      <c r="AY17" s="24">
        <v>2</v>
      </c>
      <c r="AZ17" s="24" t="s">
        <v>279</v>
      </c>
      <c r="BE17" s="24">
        <v>0</v>
      </c>
      <c r="BF17" s="24">
        <v>3</v>
      </c>
      <c r="BG17" s="24">
        <v>0</v>
      </c>
      <c r="BH17" s="24" t="s">
        <v>268</v>
      </c>
      <c r="BL17" s="24" t="s">
        <v>268</v>
      </c>
      <c r="BM17" s="24">
        <v>5</v>
      </c>
      <c r="BP17" s="24" t="s">
        <v>268</v>
      </c>
      <c r="BQ17" s="24">
        <v>5</v>
      </c>
      <c r="BT17" s="24" t="s">
        <v>268</v>
      </c>
      <c r="BU17" s="24">
        <v>1</v>
      </c>
      <c r="BW17" s="24" t="s">
        <v>312</v>
      </c>
      <c r="BX17" s="24">
        <v>0</v>
      </c>
      <c r="BY17" s="24">
        <v>1993.1952699999999</v>
      </c>
      <c r="BZ17" s="24">
        <v>0</v>
      </c>
      <c r="CF17" s="24">
        <v>0</v>
      </c>
      <c r="CG17" s="24">
        <v>0</v>
      </c>
      <c r="CH17" s="24">
        <v>0</v>
      </c>
      <c r="CI17" s="24">
        <v>0</v>
      </c>
      <c r="CL17" s="24">
        <v>0</v>
      </c>
      <c r="CN17" s="24">
        <v>0</v>
      </c>
      <c r="CO17" s="24">
        <v>0</v>
      </c>
      <c r="CP17" s="24" t="s">
        <v>268</v>
      </c>
      <c r="CQ17" s="24">
        <v>0</v>
      </c>
      <c r="CR17" s="24">
        <v>112.74</v>
      </c>
      <c r="CW17" s="24">
        <v>0</v>
      </c>
      <c r="CX17" s="24">
        <v>0</v>
      </c>
      <c r="CZ17" s="24">
        <v>33.213614290000002</v>
      </c>
      <c r="DA17" s="24">
        <v>0</v>
      </c>
      <c r="DB17" s="24">
        <v>1</v>
      </c>
      <c r="DC17" s="24">
        <v>1</v>
      </c>
      <c r="DD17" s="24">
        <v>1</v>
      </c>
      <c r="DE17" s="24">
        <v>112.72</v>
      </c>
      <c r="DF17" s="24">
        <v>0</v>
      </c>
      <c r="DG17" s="24">
        <v>0</v>
      </c>
      <c r="DH17" s="24">
        <v>0</v>
      </c>
      <c r="DI17" s="24">
        <v>0</v>
      </c>
      <c r="DJ17" s="24">
        <v>0</v>
      </c>
      <c r="DK17" s="24">
        <v>0</v>
      </c>
      <c r="DL17" s="24">
        <v>0</v>
      </c>
      <c r="DM17" s="24">
        <v>0</v>
      </c>
      <c r="DN17" s="24">
        <v>0</v>
      </c>
      <c r="DO17" s="24">
        <v>0</v>
      </c>
      <c r="DP17" s="24">
        <v>0</v>
      </c>
      <c r="DQ17" s="24">
        <v>0</v>
      </c>
      <c r="DR17" s="24">
        <v>0</v>
      </c>
      <c r="DS17" s="24">
        <v>0</v>
      </c>
      <c r="DT17" s="24">
        <v>0</v>
      </c>
      <c r="DU17" s="24">
        <v>0</v>
      </c>
      <c r="DV17" s="24">
        <v>0</v>
      </c>
      <c r="DW17" s="24">
        <v>0</v>
      </c>
      <c r="DX17" s="24">
        <v>0</v>
      </c>
      <c r="DY17" s="24">
        <v>0</v>
      </c>
      <c r="DZ17" s="24">
        <v>0</v>
      </c>
      <c r="EA17" s="24">
        <v>0</v>
      </c>
      <c r="EB17" s="24">
        <v>0</v>
      </c>
      <c r="EC17" s="24">
        <v>0</v>
      </c>
      <c r="ED17" s="24">
        <v>0</v>
      </c>
      <c r="EG17" s="24">
        <v>113.785</v>
      </c>
      <c r="EH17" s="24">
        <v>0</v>
      </c>
      <c r="EI17" s="24">
        <v>212121</v>
      </c>
      <c r="EJ17" s="24">
        <v>113.78922</v>
      </c>
      <c r="EK17" s="24">
        <v>113.78922</v>
      </c>
      <c r="EL17" s="24" t="s">
        <v>260</v>
      </c>
    </row>
    <row r="18" spans="1:142" s="24" customFormat="1" x14ac:dyDescent="0.25">
      <c r="A18" s="24">
        <v>1</v>
      </c>
      <c r="B18" s="24" t="s">
        <v>313</v>
      </c>
      <c r="C18" s="24" t="s">
        <v>314</v>
      </c>
      <c r="D18" s="24">
        <v>0</v>
      </c>
      <c r="E18" s="24">
        <v>0</v>
      </c>
      <c r="F18" s="24" t="s">
        <v>315</v>
      </c>
      <c r="G18" s="24">
        <v>4</v>
      </c>
      <c r="H18" s="24" t="s">
        <v>315</v>
      </c>
      <c r="I18" s="24" t="s">
        <v>264</v>
      </c>
      <c r="J18" s="24" t="s">
        <v>265</v>
      </c>
      <c r="K18" s="24" t="s">
        <v>336</v>
      </c>
      <c r="L18" s="24" t="s">
        <v>267</v>
      </c>
      <c r="M18" s="24" t="s">
        <v>268</v>
      </c>
      <c r="N18" s="24" t="s">
        <v>267</v>
      </c>
      <c r="O18" s="24">
        <v>0</v>
      </c>
      <c r="P18" s="24">
        <v>0</v>
      </c>
      <c r="Q18" s="24" t="s">
        <v>297</v>
      </c>
      <c r="R18" s="24" t="s">
        <v>277</v>
      </c>
      <c r="S18" s="24" t="s">
        <v>298</v>
      </c>
      <c r="T18" s="24">
        <v>21</v>
      </c>
      <c r="U18" s="24">
        <v>21</v>
      </c>
      <c r="V18" s="24">
        <v>21</v>
      </c>
      <c r="W18" s="24">
        <v>2</v>
      </c>
      <c r="X18" s="24">
        <v>0</v>
      </c>
      <c r="Y18" s="24" t="s">
        <v>272</v>
      </c>
      <c r="Z18" s="24">
        <v>0</v>
      </c>
      <c r="AA18" s="24">
        <v>0</v>
      </c>
      <c r="AC18" s="24">
        <v>0</v>
      </c>
      <c r="AD18" s="24" t="s">
        <v>273</v>
      </c>
      <c r="AE18" s="24" t="s">
        <v>274</v>
      </c>
      <c r="AF18" s="24">
        <v>0</v>
      </c>
      <c r="AG18" s="24">
        <v>33.212156630000003</v>
      </c>
      <c r="AH18" s="24" t="s">
        <v>316</v>
      </c>
      <c r="AI18" s="24" t="s">
        <v>317</v>
      </c>
      <c r="AJ18" s="24">
        <v>0</v>
      </c>
      <c r="AK18" s="24" t="s">
        <v>277</v>
      </c>
      <c r="AL18" s="24" t="s">
        <v>268</v>
      </c>
      <c r="AM18" s="24" t="s">
        <v>273</v>
      </c>
      <c r="AN18" s="24">
        <v>0</v>
      </c>
      <c r="AP18" s="24" t="s">
        <v>268</v>
      </c>
      <c r="AQ18" s="24">
        <v>0</v>
      </c>
      <c r="AR18" s="24">
        <v>1</v>
      </c>
      <c r="AS18" s="24">
        <v>1</v>
      </c>
      <c r="AV18" s="24" t="s">
        <v>318</v>
      </c>
      <c r="AX18" s="24">
        <v>16716094</v>
      </c>
      <c r="AY18" s="24">
        <v>2</v>
      </c>
      <c r="AZ18" s="24" t="s">
        <v>279</v>
      </c>
      <c r="BE18" s="24">
        <v>0</v>
      </c>
      <c r="BF18" s="24">
        <v>3</v>
      </c>
      <c r="BG18" s="24">
        <v>0</v>
      </c>
      <c r="BH18" s="24" t="s">
        <v>268</v>
      </c>
      <c r="BL18" s="24" t="s">
        <v>268</v>
      </c>
      <c r="BM18" s="24">
        <v>5</v>
      </c>
      <c r="BP18" s="24" t="s">
        <v>268</v>
      </c>
      <c r="BQ18" s="24">
        <v>5</v>
      </c>
      <c r="BT18" s="24" t="s">
        <v>268</v>
      </c>
      <c r="BU18" s="24">
        <v>1</v>
      </c>
      <c r="BW18" s="24" t="s">
        <v>319</v>
      </c>
      <c r="BX18" s="24">
        <v>0</v>
      </c>
      <c r="BY18" s="24">
        <v>1993.1952699999999</v>
      </c>
      <c r="BZ18" s="24">
        <v>0</v>
      </c>
      <c r="CF18" s="24">
        <v>0</v>
      </c>
      <c r="CG18" s="24">
        <v>0</v>
      </c>
      <c r="CH18" s="24">
        <v>0</v>
      </c>
      <c r="CI18" s="24">
        <v>0</v>
      </c>
      <c r="CL18" s="24">
        <v>0</v>
      </c>
      <c r="CN18" s="24">
        <v>0</v>
      </c>
      <c r="CO18" s="24">
        <v>0</v>
      </c>
      <c r="CP18" s="24" t="s">
        <v>268</v>
      </c>
      <c r="CQ18" s="24">
        <v>0</v>
      </c>
      <c r="CR18" s="24">
        <v>112.74</v>
      </c>
      <c r="CW18" s="24">
        <v>0</v>
      </c>
      <c r="CX18" s="24">
        <v>0</v>
      </c>
      <c r="CZ18" s="24">
        <v>33.213614290000002</v>
      </c>
      <c r="DA18" s="24">
        <v>0</v>
      </c>
      <c r="DB18" s="24">
        <v>1</v>
      </c>
      <c r="DC18" s="24">
        <v>1</v>
      </c>
      <c r="DD18" s="24">
        <v>1</v>
      </c>
      <c r="DE18" s="24">
        <v>112.72</v>
      </c>
      <c r="DF18" s="24">
        <v>0</v>
      </c>
      <c r="DG18" s="24">
        <v>0</v>
      </c>
      <c r="DH18" s="24">
        <v>0</v>
      </c>
      <c r="DI18" s="24">
        <v>0</v>
      </c>
      <c r="DJ18" s="24">
        <v>0</v>
      </c>
      <c r="DK18" s="24">
        <v>0</v>
      </c>
      <c r="DL18" s="24">
        <v>0</v>
      </c>
      <c r="DM18" s="24">
        <v>0</v>
      </c>
      <c r="DN18" s="24">
        <v>0</v>
      </c>
      <c r="DO18" s="24">
        <v>0</v>
      </c>
      <c r="DP18" s="24">
        <v>0</v>
      </c>
      <c r="DQ18" s="24">
        <v>0</v>
      </c>
      <c r="DR18" s="24">
        <v>0</v>
      </c>
      <c r="DS18" s="24">
        <v>0</v>
      </c>
      <c r="DT18" s="24">
        <v>0</v>
      </c>
      <c r="DU18" s="24">
        <v>0</v>
      </c>
      <c r="DV18" s="24">
        <v>0</v>
      </c>
      <c r="DW18" s="24">
        <v>0</v>
      </c>
      <c r="DX18" s="24">
        <v>0</v>
      </c>
      <c r="DY18" s="24">
        <v>0</v>
      </c>
      <c r="DZ18" s="24">
        <v>0</v>
      </c>
      <c r="EA18" s="24">
        <v>0</v>
      </c>
      <c r="EB18" s="24">
        <v>0</v>
      </c>
      <c r="EC18" s="24">
        <v>0</v>
      </c>
      <c r="ED18" s="24">
        <v>0</v>
      </c>
      <c r="EG18" s="24">
        <v>113.785</v>
      </c>
      <c r="EH18" s="24">
        <v>0</v>
      </c>
      <c r="EI18" s="24">
        <v>212121</v>
      </c>
      <c r="EJ18" s="24">
        <v>113.78922</v>
      </c>
      <c r="EK18" s="24">
        <v>113.78922</v>
      </c>
      <c r="EL18" s="24" t="s">
        <v>260</v>
      </c>
    </row>
    <row r="19" spans="1:142" s="24" customFormat="1" x14ac:dyDescent="0.25">
      <c r="A19" s="24">
        <v>1</v>
      </c>
      <c r="B19" s="24" t="s">
        <v>320</v>
      </c>
      <c r="C19" s="24" t="s">
        <v>321</v>
      </c>
      <c r="D19" s="24">
        <v>0</v>
      </c>
      <c r="E19" s="24">
        <v>0</v>
      </c>
      <c r="F19" s="24" t="s">
        <v>322</v>
      </c>
      <c r="G19" s="24">
        <v>5</v>
      </c>
      <c r="H19" s="24" t="s">
        <v>322</v>
      </c>
      <c r="I19" s="24" t="s">
        <v>264</v>
      </c>
      <c r="J19" s="24" t="s">
        <v>265</v>
      </c>
      <c r="K19" s="24" t="s">
        <v>337</v>
      </c>
      <c r="L19" s="24" t="s">
        <v>267</v>
      </c>
      <c r="M19" s="24" t="s">
        <v>268</v>
      </c>
      <c r="N19" s="24" t="s">
        <v>267</v>
      </c>
      <c r="O19" s="24">
        <v>0</v>
      </c>
      <c r="P19" s="24">
        <v>0</v>
      </c>
      <c r="Q19" s="24" t="s">
        <v>269</v>
      </c>
      <c r="R19" s="24" t="s">
        <v>270</v>
      </c>
      <c r="S19" s="24" t="s">
        <v>271</v>
      </c>
      <c r="T19" s="24">
        <v>22</v>
      </c>
      <c r="U19" s="24">
        <v>22</v>
      </c>
      <c r="V19" s="24">
        <v>22</v>
      </c>
      <c r="W19" s="24">
        <v>2</v>
      </c>
      <c r="X19" s="24">
        <v>0</v>
      </c>
      <c r="Y19" s="24" t="s">
        <v>272</v>
      </c>
      <c r="Z19" s="24">
        <v>0</v>
      </c>
      <c r="AA19" s="24">
        <v>0</v>
      </c>
      <c r="AC19" s="24">
        <v>0</v>
      </c>
      <c r="AD19" s="24" t="s">
        <v>273</v>
      </c>
      <c r="AE19" s="24" t="s">
        <v>274</v>
      </c>
      <c r="AF19" s="24">
        <v>0</v>
      </c>
      <c r="AG19" s="24">
        <v>33.212156630000003</v>
      </c>
      <c r="AH19" s="24" t="s">
        <v>323</v>
      </c>
      <c r="AI19" s="24" t="s">
        <v>324</v>
      </c>
      <c r="AJ19" s="24">
        <v>0</v>
      </c>
      <c r="AK19" s="24" t="s">
        <v>277</v>
      </c>
      <c r="AL19" s="24" t="s">
        <v>268</v>
      </c>
      <c r="AM19" s="24" t="s">
        <v>273</v>
      </c>
      <c r="AN19" s="24">
        <v>0</v>
      </c>
      <c r="AP19" s="24" t="s">
        <v>268</v>
      </c>
      <c r="AQ19" s="24">
        <v>0</v>
      </c>
      <c r="AR19" s="24">
        <v>1</v>
      </c>
      <c r="AS19" s="24">
        <v>1</v>
      </c>
      <c r="AV19" s="24" t="s">
        <v>325</v>
      </c>
      <c r="AX19" s="24">
        <v>16716094</v>
      </c>
      <c r="AY19" s="24">
        <v>2</v>
      </c>
      <c r="AZ19" s="24" t="s">
        <v>279</v>
      </c>
      <c r="BE19" s="24">
        <v>0</v>
      </c>
      <c r="BF19" s="24">
        <v>3</v>
      </c>
      <c r="BG19" s="24">
        <v>0</v>
      </c>
      <c r="BH19" s="24" t="s">
        <v>268</v>
      </c>
      <c r="BL19" s="24" t="s">
        <v>268</v>
      </c>
      <c r="BM19" s="24">
        <v>5</v>
      </c>
      <c r="BP19" s="24" t="s">
        <v>268</v>
      </c>
      <c r="BQ19" s="24">
        <v>5</v>
      </c>
      <c r="BT19" s="24" t="s">
        <v>268</v>
      </c>
      <c r="BU19" s="24">
        <v>1</v>
      </c>
      <c r="BW19" s="24" t="s">
        <v>326</v>
      </c>
      <c r="BX19" s="24">
        <v>0</v>
      </c>
      <c r="BY19" s="24">
        <v>1993.1952699999999</v>
      </c>
      <c r="BZ19" s="24">
        <v>0</v>
      </c>
      <c r="CF19" s="24">
        <v>0</v>
      </c>
      <c r="CG19" s="24">
        <v>0</v>
      </c>
      <c r="CH19" s="24">
        <v>0</v>
      </c>
      <c r="CI19" s="24">
        <v>0</v>
      </c>
      <c r="CL19" s="24">
        <v>0</v>
      </c>
      <c r="CN19" s="24">
        <v>0</v>
      </c>
      <c r="CO19" s="24">
        <v>0</v>
      </c>
      <c r="CP19" s="24" t="s">
        <v>268</v>
      </c>
      <c r="CQ19" s="24">
        <v>0</v>
      </c>
      <c r="CR19" s="24">
        <v>112.74</v>
      </c>
      <c r="CW19" s="24">
        <v>0</v>
      </c>
      <c r="CX19" s="24">
        <v>0</v>
      </c>
      <c r="CZ19" s="24">
        <v>33.213614290000002</v>
      </c>
      <c r="DA19" s="24">
        <v>0</v>
      </c>
      <c r="DB19" s="24">
        <v>1</v>
      </c>
      <c r="DC19" s="24">
        <v>1</v>
      </c>
      <c r="DD19" s="24">
        <v>1</v>
      </c>
      <c r="DE19" s="24">
        <v>112.72</v>
      </c>
      <c r="DF19" s="24">
        <v>0</v>
      </c>
      <c r="DG19" s="24">
        <v>0</v>
      </c>
      <c r="DH19" s="24">
        <v>0</v>
      </c>
      <c r="DI19" s="24">
        <v>0</v>
      </c>
      <c r="DJ19" s="24">
        <v>0</v>
      </c>
      <c r="DK19" s="24">
        <v>0</v>
      </c>
      <c r="DL19" s="24">
        <v>0</v>
      </c>
      <c r="DM19" s="24">
        <v>0</v>
      </c>
      <c r="DN19" s="24">
        <v>0</v>
      </c>
      <c r="DO19" s="24">
        <v>0</v>
      </c>
      <c r="DP19" s="24">
        <v>0</v>
      </c>
      <c r="DQ19" s="24">
        <v>0</v>
      </c>
      <c r="DR19" s="24">
        <v>0</v>
      </c>
      <c r="DS19" s="24">
        <v>0</v>
      </c>
      <c r="DT19" s="24">
        <v>0</v>
      </c>
      <c r="DU19" s="24">
        <v>0</v>
      </c>
      <c r="DV19" s="24">
        <v>0</v>
      </c>
      <c r="DW19" s="24">
        <v>0</v>
      </c>
      <c r="DX19" s="24">
        <v>0</v>
      </c>
      <c r="DY19" s="24">
        <v>0</v>
      </c>
      <c r="DZ19" s="24">
        <v>0</v>
      </c>
      <c r="EA19" s="24">
        <v>0</v>
      </c>
      <c r="EB19" s="24">
        <v>0</v>
      </c>
      <c r="EC19" s="24">
        <v>0</v>
      </c>
      <c r="ED19" s="24">
        <v>0</v>
      </c>
      <c r="EG19" s="24">
        <v>113.785</v>
      </c>
      <c r="EH19" s="24">
        <v>0</v>
      </c>
      <c r="EI19" s="24">
        <v>212121</v>
      </c>
      <c r="EJ19" s="24">
        <v>113.78922</v>
      </c>
      <c r="EK19" s="24">
        <v>113.78922</v>
      </c>
      <c r="EL19" s="24" t="s">
        <v>338</v>
      </c>
    </row>
    <row r="20" spans="1:142" s="24" customFormat="1" x14ac:dyDescent="0.25">
      <c r="A20" s="24">
        <v>1</v>
      </c>
      <c r="B20" s="24" t="s">
        <v>327</v>
      </c>
      <c r="C20" s="24" t="s">
        <v>328</v>
      </c>
      <c r="D20" s="24">
        <v>0</v>
      </c>
      <c r="E20" s="24">
        <v>0</v>
      </c>
      <c r="F20" s="24" t="s">
        <v>329</v>
      </c>
      <c r="G20" s="24">
        <v>6</v>
      </c>
      <c r="H20" s="24" t="s">
        <v>329</v>
      </c>
      <c r="I20" s="24" t="s">
        <v>264</v>
      </c>
      <c r="J20" s="24" t="s">
        <v>265</v>
      </c>
      <c r="K20" s="24" t="s">
        <v>339</v>
      </c>
      <c r="L20" s="24" t="s">
        <v>267</v>
      </c>
      <c r="M20" s="24" t="s">
        <v>268</v>
      </c>
      <c r="N20" s="24" t="s">
        <v>267</v>
      </c>
      <c r="O20" s="24">
        <v>0</v>
      </c>
      <c r="P20" s="24">
        <v>0</v>
      </c>
      <c r="Q20" s="24" t="s">
        <v>270</v>
      </c>
      <c r="R20" s="24" t="s">
        <v>282</v>
      </c>
      <c r="S20" s="24" t="s">
        <v>283</v>
      </c>
      <c r="T20" s="24">
        <v>23</v>
      </c>
      <c r="U20" s="24">
        <v>23</v>
      </c>
      <c r="V20" s="24">
        <v>23</v>
      </c>
      <c r="W20" s="24">
        <v>2</v>
      </c>
      <c r="X20" s="24">
        <v>0</v>
      </c>
      <c r="Y20" s="24" t="s">
        <v>272</v>
      </c>
      <c r="Z20" s="24">
        <v>0</v>
      </c>
      <c r="AA20" s="24">
        <v>0</v>
      </c>
      <c r="AC20" s="24">
        <v>0</v>
      </c>
      <c r="AD20" s="24" t="s">
        <v>310</v>
      </c>
      <c r="AE20" s="24" t="s">
        <v>274</v>
      </c>
      <c r="AF20" s="24">
        <v>0</v>
      </c>
      <c r="AG20" s="24">
        <v>33.212156630000003</v>
      </c>
      <c r="AH20" s="24" t="s">
        <v>331</v>
      </c>
      <c r="AI20" s="24" t="s">
        <v>332</v>
      </c>
      <c r="AJ20" s="24">
        <v>0</v>
      </c>
      <c r="AK20" s="24" t="s">
        <v>277</v>
      </c>
      <c r="AL20" s="24" t="s">
        <v>268</v>
      </c>
      <c r="AM20" s="24" t="s">
        <v>310</v>
      </c>
      <c r="AN20" s="24">
        <v>0</v>
      </c>
      <c r="AP20" s="24" t="s">
        <v>268</v>
      </c>
      <c r="AQ20" s="24">
        <v>0</v>
      </c>
      <c r="AR20" s="24">
        <v>1</v>
      </c>
      <c r="AS20" s="24">
        <v>1</v>
      </c>
      <c r="AV20" s="24" t="s">
        <v>333</v>
      </c>
      <c r="AX20" s="24">
        <v>16716094</v>
      </c>
      <c r="AY20" s="24">
        <v>2</v>
      </c>
      <c r="AZ20" s="24" t="s">
        <v>279</v>
      </c>
      <c r="BE20" s="24">
        <v>0</v>
      </c>
      <c r="BF20" s="24">
        <v>3</v>
      </c>
      <c r="BG20" s="24">
        <v>0</v>
      </c>
      <c r="BH20" s="24" t="s">
        <v>268</v>
      </c>
      <c r="BL20" s="24" t="s">
        <v>268</v>
      </c>
      <c r="BM20" s="24">
        <v>5</v>
      </c>
      <c r="BP20" s="24" t="s">
        <v>268</v>
      </c>
      <c r="BQ20" s="24">
        <v>5</v>
      </c>
      <c r="BT20" s="24" t="s">
        <v>268</v>
      </c>
      <c r="BU20" s="24">
        <v>1</v>
      </c>
      <c r="BW20" s="24" t="s">
        <v>334</v>
      </c>
      <c r="BX20" s="24">
        <v>0</v>
      </c>
      <c r="BY20" s="24">
        <v>1993.1952699999999</v>
      </c>
      <c r="BZ20" s="24">
        <v>0</v>
      </c>
      <c r="CF20" s="24">
        <v>0</v>
      </c>
      <c r="CG20" s="24">
        <v>0</v>
      </c>
      <c r="CH20" s="24">
        <v>0</v>
      </c>
      <c r="CI20" s="24">
        <v>0</v>
      </c>
      <c r="CL20" s="24">
        <v>0</v>
      </c>
      <c r="CN20" s="24">
        <v>0</v>
      </c>
      <c r="CO20" s="24">
        <v>0</v>
      </c>
      <c r="CP20" s="24" t="s">
        <v>268</v>
      </c>
      <c r="CQ20" s="24">
        <v>0</v>
      </c>
      <c r="CR20" s="24">
        <v>112.74</v>
      </c>
      <c r="CW20" s="24">
        <v>0</v>
      </c>
      <c r="CX20" s="24">
        <v>0</v>
      </c>
      <c r="CZ20" s="24">
        <v>33.213614290000002</v>
      </c>
      <c r="DA20" s="24">
        <v>0</v>
      </c>
      <c r="DB20" s="24">
        <v>1</v>
      </c>
      <c r="DC20" s="24">
        <v>1</v>
      </c>
      <c r="DD20" s="24">
        <v>1</v>
      </c>
      <c r="DE20" s="24">
        <v>112.72</v>
      </c>
      <c r="DF20" s="24">
        <v>0</v>
      </c>
      <c r="DG20" s="24">
        <v>0</v>
      </c>
      <c r="DH20" s="24">
        <v>0</v>
      </c>
      <c r="DI20" s="24">
        <v>0</v>
      </c>
      <c r="DJ20" s="24">
        <v>0</v>
      </c>
      <c r="DK20" s="24">
        <v>0</v>
      </c>
      <c r="DL20" s="24">
        <v>0</v>
      </c>
      <c r="DM20" s="24">
        <v>0</v>
      </c>
      <c r="DN20" s="24">
        <v>0</v>
      </c>
      <c r="DO20" s="24">
        <v>0</v>
      </c>
      <c r="DP20" s="24">
        <v>0</v>
      </c>
      <c r="DQ20" s="24">
        <v>0</v>
      </c>
      <c r="DR20" s="24">
        <v>0</v>
      </c>
      <c r="DS20" s="24">
        <v>0</v>
      </c>
      <c r="DT20" s="24">
        <v>0</v>
      </c>
      <c r="DU20" s="24">
        <v>0</v>
      </c>
      <c r="DV20" s="24">
        <v>0</v>
      </c>
      <c r="DW20" s="24">
        <v>0</v>
      </c>
      <c r="DX20" s="24">
        <v>0</v>
      </c>
      <c r="DY20" s="24">
        <v>0</v>
      </c>
      <c r="DZ20" s="24">
        <v>0</v>
      </c>
      <c r="EA20" s="24">
        <v>0</v>
      </c>
      <c r="EB20" s="24">
        <v>0</v>
      </c>
      <c r="EC20" s="24">
        <v>0</v>
      </c>
      <c r="ED20" s="24">
        <v>0</v>
      </c>
      <c r="EG20" s="24">
        <v>113.785</v>
      </c>
      <c r="EH20" s="24">
        <v>0</v>
      </c>
      <c r="EI20" s="24">
        <v>212121</v>
      </c>
      <c r="EJ20" s="24">
        <v>113.78922</v>
      </c>
      <c r="EK20" s="24">
        <v>113.78922</v>
      </c>
      <c r="EL20" s="24" t="s">
        <v>260</v>
      </c>
    </row>
    <row r="21" spans="1:142" s="24" customFormat="1" x14ac:dyDescent="0.25">
      <c r="A21" s="24">
        <v>1</v>
      </c>
      <c r="B21" s="24" t="s">
        <v>261</v>
      </c>
      <c r="C21" s="24" t="s">
        <v>262</v>
      </c>
      <c r="D21" s="24">
        <v>0</v>
      </c>
      <c r="E21" s="24">
        <v>0</v>
      </c>
      <c r="F21" s="24" t="s">
        <v>263</v>
      </c>
      <c r="G21" s="24">
        <v>1</v>
      </c>
      <c r="H21" s="24" t="s">
        <v>263</v>
      </c>
      <c r="I21" s="24" t="s">
        <v>264</v>
      </c>
      <c r="J21" s="24" t="s">
        <v>265</v>
      </c>
      <c r="K21" s="24" t="s">
        <v>340</v>
      </c>
      <c r="L21" s="24" t="s">
        <v>267</v>
      </c>
      <c r="M21" s="24" t="s">
        <v>268</v>
      </c>
      <c r="N21" s="24" t="s">
        <v>267</v>
      </c>
      <c r="O21" s="24">
        <v>0</v>
      </c>
      <c r="P21" s="24">
        <v>0</v>
      </c>
      <c r="Q21" s="24" t="s">
        <v>289</v>
      </c>
      <c r="R21" s="24" t="s">
        <v>290</v>
      </c>
      <c r="S21" s="24" t="s">
        <v>291</v>
      </c>
      <c r="T21" s="24">
        <v>-24</v>
      </c>
      <c r="U21" s="24">
        <v>-24</v>
      </c>
      <c r="V21" s="24">
        <v>24</v>
      </c>
      <c r="W21" s="24">
        <v>2</v>
      </c>
      <c r="X21" s="24">
        <v>0</v>
      </c>
      <c r="Y21" s="24" t="s">
        <v>272</v>
      </c>
      <c r="Z21" s="24">
        <v>1993.1952699999999</v>
      </c>
      <c r="AA21" s="24">
        <v>0</v>
      </c>
      <c r="AC21" s="24">
        <v>0</v>
      </c>
      <c r="AD21" s="24" t="s">
        <v>273</v>
      </c>
      <c r="AE21" s="24" t="s">
        <v>274</v>
      </c>
      <c r="AF21" s="24">
        <v>0</v>
      </c>
      <c r="AG21" s="24">
        <v>0.29188718000000002</v>
      </c>
      <c r="AH21" s="24" t="s">
        <v>275</v>
      </c>
      <c r="AI21" s="24" t="s">
        <v>276</v>
      </c>
      <c r="AJ21" s="24">
        <v>0</v>
      </c>
      <c r="AK21" s="24" t="s">
        <v>277</v>
      </c>
      <c r="AL21" s="24" t="s">
        <v>268</v>
      </c>
      <c r="AM21" s="24" t="s">
        <v>273</v>
      </c>
      <c r="AN21" s="24">
        <v>0</v>
      </c>
      <c r="AP21" s="24" t="s">
        <v>268</v>
      </c>
      <c r="AQ21" s="24">
        <v>0</v>
      </c>
      <c r="AR21" s="24">
        <v>1</v>
      </c>
      <c r="AS21" s="24">
        <v>1</v>
      </c>
      <c r="AV21" s="24" t="s">
        <v>278</v>
      </c>
      <c r="AX21" s="24">
        <v>16716094</v>
      </c>
      <c r="AY21" s="24">
        <v>2</v>
      </c>
      <c r="AZ21" s="24" t="s">
        <v>279</v>
      </c>
      <c r="BE21" s="24">
        <v>0</v>
      </c>
      <c r="BF21" s="24">
        <v>3</v>
      </c>
      <c r="BG21" s="24">
        <v>0</v>
      </c>
      <c r="BH21" s="24" t="s">
        <v>268</v>
      </c>
      <c r="BL21" s="24" t="s">
        <v>268</v>
      </c>
      <c r="BM21" s="24">
        <v>5</v>
      </c>
      <c r="BP21" s="24" t="s">
        <v>268</v>
      </c>
      <c r="BQ21" s="24">
        <v>5</v>
      </c>
      <c r="BT21" s="24" t="s">
        <v>268</v>
      </c>
      <c r="BU21" s="24">
        <v>1</v>
      </c>
      <c r="BW21" s="24" t="s">
        <v>280</v>
      </c>
      <c r="BX21" s="24">
        <v>0</v>
      </c>
      <c r="BY21" s="24">
        <v>1993.1952699999999</v>
      </c>
      <c r="BZ21" s="24">
        <v>0</v>
      </c>
      <c r="CF21" s="24">
        <v>0</v>
      </c>
      <c r="CG21" s="24">
        <v>0</v>
      </c>
      <c r="CH21" s="24">
        <v>0</v>
      </c>
      <c r="CI21" s="24">
        <v>0</v>
      </c>
      <c r="CL21" s="24">
        <v>0</v>
      </c>
      <c r="CN21" s="24">
        <v>0</v>
      </c>
      <c r="CO21" s="24">
        <v>0</v>
      </c>
      <c r="CP21" s="24" t="s">
        <v>268</v>
      </c>
      <c r="CQ21" s="24">
        <v>0</v>
      </c>
      <c r="CR21" s="24">
        <v>112.74</v>
      </c>
      <c r="CW21" s="24">
        <v>0</v>
      </c>
      <c r="CX21" s="24">
        <v>0</v>
      </c>
      <c r="CZ21" s="24">
        <v>33.213614290000002</v>
      </c>
      <c r="DA21" s="24">
        <v>0</v>
      </c>
      <c r="DB21" s="24">
        <v>1</v>
      </c>
      <c r="DC21" s="24">
        <v>1</v>
      </c>
      <c r="DD21" s="24">
        <v>1</v>
      </c>
      <c r="DE21" s="24">
        <v>112.72</v>
      </c>
      <c r="DF21" s="24">
        <v>0</v>
      </c>
      <c r="DG21" s="24">
        <v>0</v>
      </c>
      <c r="DH21" s="24">
        <v>0</v>
      </c>
      <c r="DI21" s="24">
        <v>0</v>
      </c>
      <c r="DJ21" s="24">
        <v>0</v>
      </c>
      <c r="DK21" s="24">
        <v>0</v>
      </c>
      <c r="DL21" s="24">
        <v>0</v>
      </c>
      <c r="DM21" s="24">
        <v>0</v>
      </c>
      <c r="DN21" s="24">
        <v>0</v>
      </c>
      <c r="DO21" s="24">
        <v>0</v>
      </c>
      <c r="DP21" s="24">
        <v>0</v>
      </c>
      <c r="DQ21" s="24">
        <v>0</v>
      </c>
      <c r="DR21" s="24">
        <v>0</v>
      </c>
      <c r="DS21" s="24">
        <v>0</v>
      </c>
      <c r="DT21" s="24">
        <v>0</v>
      </c>
      <c r="DU21" s="24">
        <v>0</v>
      </c>
      <c r="DV21" s="24">
        <v>0</v>
      </c>
      <c r="DW21" s="24">
        <v>0</v>
      </c>
      <c r="DX21" s="24">
        <v>0</v>
      </c>
      <c r="DY21" s="24">
        <v>0</v>
      </c>
      <c r="DZ21" s="24">
        <v>0</v>
      </c>
      <c r="EA21" s="24">
        <v>0</v>
      </c>
      <c r="EB21" s="24">
        <v>0</v>
      </c>
      <c r="EC21" s="24">
        <v>0</v>
      </c>
      <c r="ED21" s="24">
        <v>0</v>
      </c>
      <c r="EG21" s="24">
        <v>113.785</v>
      </c>
      <c r="EH21" s="24">
        <v>0</v>
      </c>
      <c r="EI21" s="24">
        <v>212121</v>
      </c>
      <c r="EJ21" s="24">
        <v>113.78922</v>
      </c>
      <c r="EK21" s="24">
        <v>113.78922</v>
      </c>
      <c r="EL21" s="24" t="s">
        <v>260</v>
      </c>
    </row>
    <row r="22" spans="1:142" s="24" customFormat="1" x14ac:dyDescent="0.25">
      <c r="A22" s="24">
        <v>1</v>
      </c>
      <c r="B22" s="24" t="s">
        <v>261</v>
      </c>
      <c r="C22" s="24" t="s">
        <v>281</v>
      </c>
      <c r="D22" s="24">
        <v>0</v>
      </c>
      <c r="E22" s="24">
        <v>0</v>
      </c>
      <c r="F22" s="24" t="s">
        <v>263</v>
      </c>
      <c r="G22" s="24">
        <v>1</v>
      </c>
      <c r="H22" s="24" t="s">
        <v>263</v>
      </c>
      <c r="I22" s="24" t="s">
        <v>264</v>
      </c>
      <c r="J22" s="24" t="s">
        <v>265</v>
      </c>
      <c r="K22" s="24" t="s">
        <v>341</v>
      </c>
      <c r="L22" s="24" t="s">
        <v>267</v>
      </c>
      <c r="M22" s="24" t="s">
        <v>268</v>
      </c>
      <c r="N22" s="24" t="s">
        <v>267</v>
      </c>
      <c r="O22" s="24">
        <v>0</v>
      </c>
      <c r="P22" s="24">
        <v>0</v>
      </c>
      <c r="Q22" s="24" t="s">
        <v>297</v>
      </c>
      <c r="R22" s="24" t="s">
        <v>277</v>
      </c>
      <c r="S22" s="24" t="s">
        <v>298</v>
      </c>
      <c r="T22" s="24">
        <v>25</v>
      </c>
      <c r="U22" s="24">
        <v>25</v>
      </c>
      <c r="V22" s="24">
        <v>25</v>
      </c>
      <c r="W22" s="24">
        <v>2</v>
      </c>
      <c r="X22" s="24">
        <v>0</v>
      </c>
      <c r="Y22" s="24" t="s">
        <v>272</v>
      </c>
      <c r="Z22" s="24">
        <v>-1993.1952699999999</v>
      </c>
      <c r="AA22" s="24">
        <v>0</v>
      </c>
      <c r="AC22" s="24">
        <v>0</v>
      </c>
      <c r="AD22" s="24" t="s">
        <v>342</v>
      </c>
      <c r="AE22" s="24" t="s">
        <v>274</v>
      </c>
      <c r="AF22" s="24">
        <v>0</v>
      </c>
      <c r="AG22" s="24">
        <v>0.29188718000000002</v>
      </c>
      <c r="AH22" s="24" t="s">
        <v>275</v>
      </c>
      <c r="AI22" s="24" t="s">
        <v>276</v>
      </c>
      <c r="AJ22" s="24">
        <v>0</v>
      </c>
      <c r="AK22" s="24" t="s">
        <v>277</v>
      </c>
      <c r="AL22" s="24" t="s">
        <v>284</v>
      </c>
      <c r="AM22" s="24" t="s">
        <v>342</v>
      </c>
      <c r="AN22" s="24">
        <v>0</v>
      </c>
      <c r="AP22" s="24" t="s">
        <v>268</v>
      </c>
      <c r="AQ22" s="24">
        <v>0</v>
      </c>
      <c r="AR22" s="24">
        <v>1</v>
      </c>
      <c r="AS22" s="24">
        <v>1</v>
      </c>
      <c r="AV22" s="24" t="s">
        <v>278</v>
      </c>
      <c r="AX22" s="24">
        <v>16716094</v>
      </c>
      <c r="AY22" s="24">
        <v>2</v>
      </c>
      <c r="AZ22" s="24" t="s">
        <v>279</v>
      </c>
      <c r="BE22" s="24">
        <v>0</v>
      </c>
      <c r="BF22" s="24">
        <v>3</v>
      </c>
      <c r="BG22" s="24">
        <v>0</v>
      </c>
      <c r="BH22" s="24" t="s">
        <v>268</v>
      </c>
      <c r="BL22" s="24" t="s">
        <v>268</v>
      </c>
      <c r="BM22" s="24">
        <v>5</v>
      </c>
      <c r="BP22" s="24" t="s">
        <v>268</v>
      </c>
      <c r="BQ22" s="24">
        <v>5</v>
      </c>
      <c r="BT22" s="24" t="s">
        <v>268</v>
      </c>
      <c r="BU22" s="24">
        <v>1</v>
      </c>
      <c r="BW22" s="24" t="s">
        <v>285</v>
      </c>
      <c r="BX22" s="24">
        <v>0</v>
      </c>
      <c r="BY22" s="24">
        <v>1993.1952699999999</v>
      </c>
      <c r="BZ22" s="24">
        <v>0</v>
      </c>
      <c r="CF22" s="24">
        <v>0</v>
      </c>
      <c r="CG22" s="24">
        <v>0</v>
      </c>
      <c r="CH22" s="24">
        <v>0</v>
      </c>
      <c r="CI22" s="24">
        <v>0</v>
      </c>
      <c r="CL22" s="24">
        <v>0</v>
      </c>
      <c r="CN22" s="24">
        <v>0</v>
      </c>
      <c r="CO22" s="24">
        <v>0</v>
      </c>
      <c r="CP22" s="24" t="s">
        <v>268</v>
      </c>
      <c r="CQ22" s="24">
        <v>0</v>
      </c>
      <c r="CR22" s="24">
        <v>112.74</v>
      </c>
      <c r="CW22" s="24">
        <v>0</v>
      </c>
      <c r="CX22" s="24">
        <v>0</v>
      </c>
      <c r="CZ22" s="24">
        <v>33.213614290000002</v>
      </c>
      <c r="DA22" s="24">
        <v>0</v>
      </c>
      <c r="DB22" s="24">
        <v>1</v>
      </c>
      <c r="DC22" s="24">
        <v>1</v>
      </c>
      <c r="DD22" s="24">
        <v>1</v>
      </c>
      <c r="DE22" s="24">
        <v>112.72</v>
      </c>
      <c r="DF22" s="24">
        <v>0</v>
      </c>
      <c r="DG22" s="24">
        <v>0</v>
      </c>
      <c r="DH22" s="24">
        <v>0</v>
      </c>
      <c r="DI22" s="24">
        <v>0</v>
      </c>
      <c r="DJ22" s="24">
        <v>0</v>
      </c>
      <c r="DK22" s="24">
        <v>0</v>
      </c>
      <c r="DL22" s="24">
        <v>0</v>
      </c>
      <c r="DM22" s="24">
        <v>0</v>
      </c>
      <c r="DN22" s="24">
        <v>0</v>
      </c>
      <c r="DO22" s="24">
        <v>0</v>
      </c>
      <c r="DP22" s="24">
        <v>0</v>
      </c>
      <c r="DQ22" s="24">
        <v>0</v>
      </c>
      <c r="DR22" s="24">
        <v>0</v>
      </c>
      <c r="DS22" s="24">
        <v>0</v>
      </c>
      <c r="DT22" s="24">
        <v>0</v>
      </c>
      <c r="DU22" s="24">
        <v>0</v>
      </c>
      <c r="DV22" s="24">
        <v>0</v>
      </c>
      <c r="DW22" s="24">
        <v>0</v>
      </c>
      <c r="DX22" s="24">
        <v>0</v>
      </c>
      <c r="DY22" s="24">
        <v>0</v>
      </c>
      <c r="DZ22" s="24">
        <v>0</v>
      </c>
      <c r="EA22" s="24">
        <v>0</v>
      </c>
      <c r="EB22" s="24">
        <v>0</v>
      </c>
      <c r="EC22" s="24">
        <v>0</v>
      </c>
      <c r="ED22" s="24">
        <v>0</v>
      </c>
      <c r="EG22" s="24">
        <v>113.785</v>
      </c>
      <c r="EH22" s="24">
        <v>0</v>
      </c>
      <c r="EI22" s="24">
        <v>212121</v>
      </c>
      <c r="EJ22" s="24">
        <v>113.78922</v>
      </c>
      <c r="EK22" s="24">
        <v>113.78922</v>
      </c>
      <c r="EL22" s="24" t="s">
        <v>260</v>
      </c>
    </row>
    <row r="23" spans="1:142" s="24" customFormat="1" x14ac:dyDescent="0.25">
      <c r="A23" s="24">
        <v>1</v>
      </c>
      <c r="B23" s="24" t="s">
        <v>286</v>
      </c>
      <c r="C23" s="24" t="s">
        <v>287</v>
      </c>
      <c r="D23" s="24">
        <v>0</v>
      </c>
      <c r="E23" s="24">
        <v>0</v>
      </c>
      <c r="F23" s="24" t="s">
        <v>288</v>
      </c>
      <c r="G23" s="24">
        <v>2</v>
      </c>
      <c r="H23" s="24" t="s">
        <v>288</v>
      </c>
      <c r="I23" s="24" t="s">
        <v>264</v>
      </c>
      <c r="J23" s="24" t="s">
        <v>265</v>
      </c>
      <c r="K23" s="24" t="s">
        <v>343</v>
      </c>
      <c r="L23" s="24" t="s">
        <v>267</v>
      </c>
      <c r="M23" s="24" t="s">
        <v>268</v>
      </c>
      <c r="N23" s="24" t="s">
        <v>267</v>
      </c>
      <c r="O23" s="24">
        <v>0</v>
      </c>
      <c r="P23" s="24">
        <v>0</v>
      </c>
      <c r="Q23" s="24" t="s">
        <v>269</v>
      </c>
      <c r="R23" s="24" t="s">
        <v>270</v>
      </c>
      <c r="S23" s="24" t="s">
        <v>271</v>
      </c>
      <c r="T23" s="24">
        <v>26</v>
      </c>
      <c r="U23" s="24">
        <v>26</v>
      </c>
      <c r="V23" s="24">
        <v>26</v>
      </c>
      <c r="W23" s="24">
        <v>2</v>
      </c>
      <c r="X23" s="24">
        <v>0</v>
      </c>
      <c r="Y23" s="24" t="s">
        <v>272</v>
      </c>
      <c r="Z23" s="24">
        <v>735.17772000000002</v>
      </c>
      <c r="AA23" s="24">
        <v>0</v>
      </c>
      <c r="AC23" s="24">
        <v>0</v>
      </c>
      <c r="AD23" s="24" t="s">
        <v>344</v>
      </c>
      <c r="AE23" s="24" t="s">
        <v>274</v>
      </c>
      <c r="AF23" s="24">
        <v>0</v>
      </c>
      <c r="AG23" s="24">
        <v>22.082710729999999</v>
      </c>
      <c r="AH23" s="24" t="s">
        <v>292</v>
      </c>
      <c r="AI23" s="24" t="s">
        <v>293</v>
      </c>
      <c r="AJ23" s="24">
        <v>0</v>
      </c>
      <c r="AK23" s="24" t="s">
        <v>277</v>
      </c>
      <c r="AL23" s="24" t="s">
        <v>268</v>
      </c>
      <c r="AM23" s="24" t="s">
        <v>344</v>
      </c>
      <c r="AN23" s="24">
        <v>0</v>
      </c>
      <c r="AP23" s="24" t="s">
        <v>268</v>
      </c>
      <c r="AQ23" s="24">
        <v>0</v>
      </c>
      <c r="AR23" s="24">
        <v>1</v>
      </c>
      <c r="AS23" s="24">
        <v>1</v>
      </c>
      <c r="AV23" s="24" t="s">
        <v>294</v>
      </c>
      <c r="AX23" s="24">
        <v>16716094</v>
      </c>
      <c r="AY23" s="24">
        <v>2</v>
      </c>
      <c r="AZ23" s="24" t="s">
        <v>279</v>
      </c>
      <c r="BE23" s="24">
        <v>0</v>
      </c>
      <c r="BF23" s="24">
        <v>3</v>
      </c>
      <c r="BG23" s="24">
        <v>0</v>
      </c>
      <c r="BH23" s="24" t="s">
        <v>268</v>
      </c>
      <c r="BL23" s="24" t="s">
        <v>268</v>
      </c>
      <c r="BM23" s="24">
        <v>5</v>
      </c>
      <c r="BP23" s="24" t="s">
        <v>268</v>
      </c>
      <c r="BQ23" s="24">
        <v>5</v>
      </c>
      <c r="BT23" s="24" t="s">
        <v>268</v>
      </c>
      <c r="BU23" s="24">
        <v>1</v>
      </c>
      <c r="BW23" s="24" t="s">
        <v>295</v>
      </c>
      <c r="BX23" s="24">
        <v>0</v>
      </c>
      <c r="BY23" s="24">
        <v>1993.1952699999999</v>
      </c>
      <c r="BZ23" s="24">
        <v>0</v>
      </c>
      <c r="CF23" s="24">
        <v>0</v>
      </c>
      <c r="CG23" s="24">
        <v>0</v>
      </c>
      <c r="CH23" s="24">
        <v>0</v>
      </c>
      <c r="CI23" s="24">
        <v>0</v>
      </c>
      <c r="CL23" s="24">
        <v>0</v>
      </c>
      <c r="CN23" s="24">
        <v>0</v>
      </c>
      <c r="CO23" s="24">
        <v>0</v>
      </c>
      <c r="CP23" s="24" t="s">
        <v>268</v>
      </c>
      <c r="CQ23" s="24">
        <v>0</v>
      </c>
      <c r="CR23" s="24">
        <v>112.74</v>
      </c>
      <c r="CW23" s="24">
        <v>0</v>
      </c>
      <c r="CX23" s="24">
        <v>0</v>
      </c>
      <c r="CZ23" s="24">
        <v>33.213614290000002</v>
      </c>
      <c r="DA23" s="24">
        <v>0</v>
      </c>
      <c r="DB23" s="24">
        <v>1</v>
      </c>
      <c r="DC23" s="24">
        <v>1</v>
      </c>
      <c r="DD23" s="24">
        <v>1</v>
      </c>
      <c r="DE23" s="24">
        <v>112.72</v>
      </c>
      <c r="DF23" s="24">
        <v>0</v>
      </c>
      <c r="DG23" s="24">
        <v>0</v>
      </c>
      <c r="DH23" s="24">
        <v>0</v>
      </c>
      <c r="DI23" s="24">
        <v>0</v>
      </c>
      <c r="DJ23" s="24">
        <v>0</v>
      </c>
      <c r="DK23" s="24">
        <v>0</v>
      </c>
      <c r="DL23" s="24">
        <v>0</v>
      </c>
      <c r="DM23" s="24">
        <v>0</v>
      </c>
      <c r="DN23" s="24">
        <v>0</v>
      </c>
      <c r="DO23" s="24">
        <v>0</v>
      </c>
      <c r="DP23" s="24">
        <v>0</v>
      </c>
      <c r="DQ23" s="24">
        <v>0</v>
      </c>
      <c r="DR23" s="24">
        <v>0</v>
      </c>
      <c r="DS23" s="24">
        <v>0</v>
      </c>
      <c r="DT23" s="24">
        <v>0</v>
      </c>
      <c r="DU23" s="24">
        <v>0</v>
      </c>
      <c r="DV23" s="24">
        <v>0</v>
      </c>
      <c r="DW23" s="24">
        <v>0</v>
      </c>
      <c r="DX23" s="24">
        <v>0</v>
      </c>
      <c r="DY23" s="24">
        <v>0</v>
      </c>
      <c r="DZ23" s="24">
        <v>0</v>
      </c>
      <c r="EA23" s="24">
        <v>0</v>
      </c>
      <c r="EB23" s="24">
        <v>0</v>
      </c>
      <c r="EC23" s="24">
        <v>0</v>
      </c>
      <c r="ED23" s="24">
        <v>0</v>
      </c>
      <c r="EG23" s="24">
        <v>113.785</v>
      </c>
      <c r="EH23" s="24">
        <v>0</v>
      </c>
      <c r="EI23" s="24">
        <v>212121</v>
      </c>
      <c r="EJ23" s="24">
        <v>113.78922</v>
      </c>
      <c r="EK23" s="24">
        <v>113.78922</v>
      </c>
      <c r="EL23" s="24" t="s">
        <v>260</v>
      </c>
    </row>
    <row r="24" spans="1:142" s="25" customFormat="1" x14ac:dyDescent="0.25">
      <c r="A24" s="25">
        <v>1</v>
      </c>
      <c r="B24" s="25" t="s">
        <v>286</v>
      </c>
      <c r="C24" s="25" t="s">
        <v>296</v>
      </c>
      <c r="D24" s="25">
        <v>0</v>
      </c>
      <c r="E24" s="25">
        <v>0</v>
      </c>
      <c r="F24" s="25" t="s">
        <v>288</v>
      </c>
      <c r="G24" s="25">
        <v>2</v>
      </c>
      <c r="H24" s="25" t="s">
        <v>288</v>
      </c>
      <c r="I24" s="25" t="s">
        <v>264</v>
      </c>
      <c r="J24" s="25" t="s">
        <v>265</v>
      </c>
      <c r="K24" s="25" t="s">
        <v>345</v>
      </c>
      <c r="L24" s="25" t="s">
        <v>267</v>
      </c>
      <c r="M24" s="25" t="s">
        <v>268</v>
      </c>
      <c r="N24" s="25" t="s">
        <v>267</v>
      </c>
      <c r="O24" s="25">
        <v>0</v>
      </c>
      <c r="P24" s="25">
        <v>0</v>
      </c>
      <c r="Q24" s="25" t="s">
        <v>269</v>
      </c>
      <c r="R24" s="25" t="s">
        <v>270</v>
      </c>
      <c r="S24" s="25" t="s">
        <v>271</v>
      </c>
      <c r="T24" s="25">
        <v>27</v>
      </c>
      <c r="U24" s="25">
        <v>27</v>
      </c>
      <c r="V24" s="25">
        <v>27</v>
      </c>
      <c r="W24" s="25">
        <v>2</v>
      </c>
      <c r="X24" s="25">
        <v>0</v>
      </c>
      <c r="Y24" s="25" t="s">
        <v>272</v>
      </c>
      <c r="Z24" s="25">
        <v>-735.17772000000002</v>
      </c>
      <c r="AA24" s="25">
        <v>0</v>
      </c>
      <c r="AC24" s="25">
        <v>0</v>
      </c>
      <c r="AD24" s="25" t="s">
        <v>273</v>
      </c>
      <c r="AE24" s="25" t="s">
        <v>274</v>
      </c>
      <c r="AF24" s="25">
        <v>0</v>
      </c>
      <c r="AG24" s="25">
        <v>22.082710729999999</v>
      </c>
      <c r="AH24" s="25" t="s">
        <v>292</v>
      </c>
      <c r="AI24" s="25" t="s">
        <v>293</v>
      </c>
      <c r="AJ24" s="25">
        <v>0</v>
      </c>
      <c r="AK24" s="25" t="s">
        <v>277</v>
      </c>
      <c r="AL24" s="25" t="s">
        <v>299</v>
      </c>
      <c r="AM24" s="25" t="s">
        <v>273</v>
      </c>
      <c r="AN24" s="25">
        <v>0</v>
      </c>
      <c r="AP24" s="25" t="s">
        <v>268</v>
      </c>
      <c r="AQ24" s="25">
        <v>0</v>
      </c>
      <c r="AR24" s="25">
        <v>1</v>
      </c>
      <c r="AS24" s="25">
        <v>1</v>
      </c>
      <c r="AV24" s="25" t="s">
        <v>294</v>
      </c>
      <c r="AX24" s="25">
        <v>16716094</v>
      </c>
      <c r="AY24" s="25">
        <v>2</v>
      </c>
      <c r="AZ24" s="25" t="s">
        <v>279</v>
      </c>
      <c r="BE24" s="25">
        <v>0</v>
      </c>
      <c r="BF24" s="25">
        <v>3</v>
      </c>
      <c r="BG24" s="25">
        <v>0</v>
      </c>
      <c r="BH24" s="25" t="s">
        <v>268</v>
      </c>
      <c r="BL24" s="25" t="s">
        <v>268</v>
      </c>
      <c r="BM24" s="25">
        <v>5</v>
      </c>
      <c r="BP24" s="25" t="s">
        <v>268</v>
      </c>
      <c r="BQ24" s="25">
        <v>5</v>
      </c>
      <c r="BT24" s="25" t="s">
        <v>268</v>
      </c>
      <c r="BU24" s="25">
        <v>1</v>
      </c>
      <c r="BW24" s="25" t="s">
        <v>300</v>
      </c>
      <c r="BX24" s="25">
        <v>0</v>
      </c>
      <c r="BY24" s="25">
        <v>1993.1952699999999</v>
      </c>
      <c r="BZ24" s="25">
        <v>0</v>
      </c>
      <c r="CF24" s="25">
        <v>0</v>
      </c>
      <c r="CG24" s="25">
        <v>0</v>
      </c>
      <c r="CH24" s="25">
        <v>0</v>
      </c>
      <c r="CI24" s="25">
        <v>0</v>
      </c>
      <c r="CL24" s="25">
        <v>0</v>
      </c>
      <c r="CN24" s="25">
        <v>0</v>
      </c>
      <c r="CO24" s="25">
        <v>0</v>
      </c>
      <c r="CP24" s="25" t="s">
        <v>268</v>
      </c>
      <c r="CQ24" s="25">
        <v>0</v>
      </c>
      <c r="CR24" s="25">
        <v>112.74</v>
      </c>
      <c r="CW24" s="25">
        <v>0</v>
      </c>
      <c r="CX24" s="25">
        <v>0</v>
      </c>
      <c r="CZ24" s="25">
        <v>33.213614290000002</v>
      </c>
      <c r="DA24" s="25">
        <v>0</v>
      </c>
      <c r="DB24" s="25">
        <v>1</v>
      </c>
      <c r="DC24" s="25">
        <v>1</v>
      </c>
      <c r="DD24" s="25">
        <v>1</v>
      </c>
      <c r="DE24" s="25">
        <v>112.72</v>
      </c>
      <c r="DF24" s="25">
        <v>0</v>
      </c>
      <c r="DG24" s="25">
        <v>0</v>
      </c>
      <c r="DH24" s="25">
        <v>0</v>
      </c>
      <c r="DI24" s="25">
        <v>0</v>
      </c>
      <c r="DJ24" s="25">
        <v>0</v>
      </c>
      <c r="DK24" s="25">
        <v>0</v>
      </c>
      <c r="DL24" s="25">
        <v>0</v>
      </c>
      <c r="DM24" s="25">
        <v>0</v>
      </c>
      <c r="DN24" s="25">
        <v>0</v>
      </c>
      <c r="DO24" s="25">
        <v>0</v>
      </c>
      <c r="DP24" s="25">
        <v>0</v>
      </c>
      <c r="DQ24" s="25">
        <v>0</v>
      </c>
      <c r="DR24" s="25">
        <v>0</v>
      </c>
      <c r="DS24" s="25">
        <v>0</v>
      </c>
      <c r="DT24" s="25">
        <v>0</v>
      </c>
      <c r="DU24" s="25">
        <v>0</v>
      </c>
      <c r="DV24" s="25">
        <v>0</v>
      </c>
      <c r="DW24" s="25">
        <v>0</v>
      </c>
      <c r="DX24" s="25">
        <v>0</v>
      </c>
      <c r="DY24" s="25">
        <v>0</v>
      </c>
      <c r="DZ24" s="25">
        <v>0</v>
      </c>
      <c r="EA24" s="25">
        <v>0</v>
      </c>
      <c r="EB24" s="25">
        <v>0</v>
      </c>
      <c r="EC24" s="25">
        <v>0</v>
      </c>
      <c r="ED24" s="25">
        <v>0</v>
      </c>
      <c r="EG24" s="25">
        <v>113.785</v>
      </c>
      <c r="EH24" s="25">
        <v>0</v>
      </c>
      <c r="EI24" s="25">
        <v>212121</v>
      </c>
      <c r="EJ24" s="25">
        <v>113.78922</v>
      </c>
      <c r="EK24" s="25">
        <v>113.78922</v>
      </c>
      <c r="EL24" s="25" t="s">
        <v>260</v>
      </c>
    </row>
    <row r="25" spans="1:142" s="25" customFormat="1" x14ac:dyDescent="0.25">
      <c r="A25" s="25">
        <v>1</v>
      </c>
      <c r="B25" s="25" t="s">
        <v>301</v>
      </c>
      <c r="C25" s="25" t="s">
        <v>302</v>
      </c>
      <c r="D25" s="25">
        <v>0</v>
      </c>
      <c r="E25" s="25">
        <v>0</v>
      </c>
      <c r="F25" s="25" t="s">
        <v>303</v>
      </c>
      <c r="G25" s="25">
        <v>3</v>
      </c>
      <c r="H25" s="25" t="s">
        <v>303</v>
      </c>
      <c r="I25" s="25" t="s">
        <v>264</v>
      </c>
      <c r="J25" s="25" t="s">
        <v>265</v>
      </c>
      <c r="K25" s="25" t="s">
        <v>345</v>
      </c>
      <c r="L25" s="25" t="s">
        <v>267</v>
      </c>
      <c r="M25" s="25" t="s">
        <v>268</v>
      </c>
      <c r="N25" s="25" t="s">
        <v>267</v>
      </c>
      <c r="O25" s="25">
        <v>0</v>
      </c>
      <c r="P25" s="25">
        <v>0</v>
      </c>
      <c r="Q25" s="25" t="s">
        <v>270</v>
      </c>
      <c r="R25" s="25" t="s">
        <v>282</v>
      </c>
      <c r="S25" s="25" t="s">
        <v>283</v>
      </c>
      <c r="T25" s="25">
        <v>28</v>
      </c>
      <c r="U25" s="25">
        <v>28</v>
      </c>
      <c r="V25" s="25">
        <v>28</v>
      </c>
      <c r="W25" s="25">
        <v>2</v>
      </c>
      <c r="X25" s="25">
        <v>0</v>
      </c>
      <c r="Y25" s="25" t="s">
        <v>272</v>
      </c>
      <c r="Z25" s="25">
        <v>735.17772000000002</v>
      </c>
      <c r="AA25" s="25">
        <v>0</v>
      </c>
      <c r="AC25" s="25">
        <v>0</v>
      </c>
      <c r="AD25" s="25" t="s">
        <v>310</v>
      </c>
      <c r="AE25" s="25" t="s">
        <v>274</v>
      </c>
      <c r="AF25" s="25">
        <v>0</v>
      </c>
      <c r="AG25" s="25">
        <v>22.082710729999999</v>
      </c>
      <c r="AH25" s="25" t="s">
        <v>305</v>
      </c>
      <c r="AI25" s="25" t="s">
        <v>306</v>
      </c>
      <c r="AJ25" s="25">
        <v>0</v>
      </c>
      <c r="AK25" s="25" t="s">
        <v>277</v>
      </c>
      <c r="AL25" s="25" t="s">
        <v>268</v>
      </c>
      <c r="AM25" s="25" t="s">
        <v>310</v>
      </c>
      <c r="AN25" s="25">
        <v>0</v>
      </c>
      <c r="AP25" s="25" t="s">
        <v>268</v>
      </c>
      <c r="AQ25" s="25">
        <v>0</v>
      </c>
      <c r="AR25" s="25">
        <v>1</v>
      </c>
      <c r="AS25" s="25">
        <v>1</v>
      </c>
      <c r="AV25" s="25" t="s">
        <v>307</v>
      </c>
      <c r="AX25" s="25">
        <v>16716094</v>
      </c>
      <c r="AY25" s="25">
        <v>2</v>
      </c>
      <c r="AZ25" s="25" t="s">
        <v>279</v>
      </c>
      <c r="BE25" s="25">
        <v>0</v>
      </c>
      <c r="BF25" s="25">
        <v>3</v>
      </c>
      <c r="BG25" s="25">
        <v>0</v>
      </c>
      <c r="BH25" s="25" t="s">
        <v>268</v>
      </c>
      <c r="BL25" s="25" t="s">
        <v>268</v>
      </c>
      <c r="BM25" s="25">
        <v>5</v>
      </c>
      <c r="BP25" s="25" t="s">
        <v>268</v>
      </c>
      <c r="BQ25" s="25">
        <v>5</v>
      </c>
      <c r="BT25" s="25" t="s">
        <v>268</v>
      </c>
      <c r="BU25" s="25">
        <v>1</v>
      </c>
      <c r="BW25" s="25" t="s">
        <v>308</v>
      </c>
      <c r="BX25" s="25">
        <v>0</v>
      </c>
      <c r="BY25" s="25">
        <v>1993.1952699999999</v>
      </c>
      <c r="BZ25" s="25">
        <v>0</v>
      </c>
      <c r="CF25" s="25">
        <v>0</v>
      </c>
      <c r="CG25" s="25">
        <v>0</v>
      </c>
      <c r="CH25" s="25">
        <v>0</v>
      </c>
      <c r="CI25" s="25">
        <v>0</v>
      </c>
      <c r="CL25" s="25">
        <v>0</v>
      </c>
      <c r="CN25" s="25">
        <v>0</v>
      </c>
      <c r="CO25" s="25">
        <v>0</v>
      </c>
      <c r="CP25" s="25" t="s">
        <v>268</v>
      </c>
      <c r="CQ25" s="25">
        <v>0</v>
      </c>
      <c r="CR25" s="25">
        <v>112.74</v>
      </c>
      <c r="CW25" s="25">
        <v>0</v>
      </c>
      <c r="CX25" s="25">
        <v>0</v>
      </c>
      <c r="CZ25" s="25">
        <v>33.213614290000002</v>
      </c>
      <c r="DA25" s="25">
        <v>0</v>
      </c>
      <c r="DB25" s="25">
        <v>1</v>
      </c>
      <c r="DC25" s="25">
        <v>1</v>
      </c>
      <c r="DD25" s="25">
        <v>1</v>
      </c>
      <c r="DE25" s="25">
        <v>112.72</v>
      </c>
      <c r="DF25" s="25">
        <v>0</v>
      </c>
      <c r="DG25" s="25">
        <v>0</v>
      </c>
      <c r="DH25" s="25">
        <v>0</v>
      </c>
      <c r="DI25" s="25">
        <v>0</v>
      </c>
      <c r="DJ25" s="25">
        <v>0</v>
      </c>
      <c r="DK25" s="25">
        <v>0</v>
      </c>
      <c r="DL25" s="25">
        <v>0</v>
      </c>
      <c r="DM25" s="25">
        <v>0</v>
      </c>
      <c r="DN25" s="25">
        <v>0</v>
      </c>
      <c r="DO25" s="25">
        <v>0</v>
      </c>
      <c r="DP25" s="25">
        <v>0</v>
      </c>
      <c r="DQ25" s="25">
        <v>0</v>
      </c>
      <c r="DR25" s="25">
        <v>0</v>
      </c>
      <c r="DS25" s="25">
        <v>0</v>
      </c>
      <c r="DT25" s="25">
        <v>0</v>
      </c>
      <c r="DU25" s="25">
        <v>0</v>
      </c>
      <c r="DV25" s="25">
        <v>0</v>
      </c>
      <c r="DW25" s="25">
        <v>0</v>
      </c>
      <c r="DX25" s="25">
        <v>0</v>
      </c>
      <c r="DY25" s="25">
        <v>0</v>
      </c>
      <c r="DZ25" s="25">
        <v>0</v>
      </c>
      <c r="EA25" s="25">
        <v>0</v>
      </c>
      <c r="EB25" s="25">
        <v>0</v>
      </c>
      <c r="EC25" s="25">
        <v>0</v>
      </c>
      <c r="ED25" s="25">
        <v>0</v>
      </c>
      <c r="EG25" s="25">
        <v>113.785</v>
      </c>
      <c r="EH25" s="25">
        <v>0</v>
      </c>
      <c r="EI25" s="25">
        <v>212121</v>
      </c>
      <c r="EJ25" s="25">
        <v>113.78922</v>
      </c>
      <c r="EK25" s="25">
        <v>113.78922</v>
      </c>
      <c r="EL25" s="25" t="s">
        <v>260</v>
      </c>
    </row>
    <row r="26" spans="1:142" s="25" customFormat="1" x14ac:dyDescent="0.25">
      <c r="A26" s="25">
        <v>1</v>
      </c>
      <c r="B26" s="25" t="s">
        <v>301</v>
      </c>
      <c r="C26" s="25" t="s">
        <v>309</v>
      </c>
      <c r="D26" s="25">
        <v>0</v>
      </c>
      <c r="E26" s="25">
        <v>0</v>
      </c>
      <c r="F26" s="25" t="s">
        <v>303</v>
      </c>
      <c r="G26" s="25">
        <v>3</v>
      </c>
      <c r="H26" s="25" t="s">
        <v>303</v>
      </c>
      <c r="I26" s="25" t="s">
        <v>264</v>
      </c>
      <c r="J26" s="25" t="s">
        <v>265</v>
      </c>
      <c r="K26" s="25" t="s">
        <v>345</v>
      </c>
      <c r="L26" s="25" t="s">
        <v>267</v>
      </c>
      <c r="M26" s="25" t="s">
        <v>268</v>
      </c>
      <c r="N26" s="25" t="s">
        <v>267</v>
      </c>
      <c r="O26" s="25">
        <v>0</v>
      </c>
      <c r="P26" s="25">
        <v>0</v>
      </c>
      <c r="Q26" s="25" t="s">
        <v>289</v>
      </c>
      <c r="R26" s="25" t="s">
        <v>290</v>
      </c>
      <c r="S26" s="25" t="s">
        <v>291</v>
      </c>
      <c r="T26" s="25">
        <v>-29</v>
      </c>
      <c r="U26" s="25">
        <v>-29</v>
      </c>
      <c r="V26" s="25">
        <v>29</v>
      </c>
      <c r="W26" s="25">
        <v>2</v>
      </c>
      <c r="X26" s="25">
        <v>0</v>
      </c>
      <c r="Y26" s="25" t="s">
        <v>272</v>
      </c>
      <c r="Z26" s="25">
        <v>-735.17772000000002</v>
      </c>
      <c r="AA26" s="25">
        <v>0</v>
      </c>
      <c r="AC26" s="25">
        <v>0</v>
      </c>
      <c r="AD26" s="25" t="s">
        <v>273</v>
      </c>
      <c r="AE26" s="25" t="s">
        <v>274</v>
      </c>
      <c r="AF26" s="25">
        <v>0</v>
      </c>
      <c r="AG26" s="25">
        <v>22.082710729999999</v>
      </c>
      <c r="AH26" s="25" t="s">
        <v>305</v>
      </c>
      <c r="AI26" s="25" t="s">
        <v>306</v>
      </c>
      <c r="AJ26" s="25">
        <v>0</v>
      </c>
      <c r="AK26" s="25" t="s">
        <v>277</v>
      </c>
      <c r="AL26" s="25" t="s">
        <v>311</v>
      </c>
      <c r="AM26" s="25" t="s">
        <v>273</v>
      </c>
      <c r="AN26" s="25">
        <v>0</v>
      </c>
      <c r="AP26" s="25" t="s">
        <v>268</v>
      </c>
      <c r="AQ26" s="25">
        <v>0</v>
      </c>
      <c r="AR26" s="25">
        <v>1</v>
      </c>
      <c r="AS26" s="25">
        <v>1</v>
      </c>
      <c r="AV26" s="25" t="s">
        <v>307</v>
      </c>
      <c r="AX26" s="25">
        <v>16716094</v>
      </c>
      <c r="AY26" s="25">
        <v>2</v>
      </c>
      <c r="AZ26" s="25" t="s">
        <v>279</v>
      </c>
      <c r="BE26" s="25">
        <v>0</v>
      </c>
      <c r="BF26" s="25">
        <v>3</v>
      </c>
      <c r="BG26" s="25">
        <v>0</v>
      </c>
      <c r="BH26" s="25" t="s">
        <v>268</v>
      </c>
      <c r="BL26" s="25" t="s">
        <v>268</v>
      </c>
      <c r="BM26" s="25">
        <v>5</v>
      </c>
      <c r="BP26" s="25" t="s">
        <v>268</v>
      </c>
      <c r="BQ26" s="25">
        <v>5</v>
      </c>
      <c r="BT26" s="25" t="s">
        <v>268</v>
      </c>
      <c r="BU26" s="25">
        <v>1</v>
      </c>
      <c r="BW26" s="25" t="s">
        <v>312</v>
      </c>
      <c r="BX26" s="25">
        <v>0</v>
      </c>
      <c r="BY26" s="25">
        <v>1993.1952699999999</v>
      </c>
      <c r="BZ26" s="25">
        <v>0</v>
      </c>
      <c r="CF26" s="25">
        <v>0</v>
      </c>
      <c r="CG26" s="25">
        <v>0</v>
      </c>
      <c r="CH26" s="25">
        <v>0</v>
      </c>
      <c r="CI26" s="25">
        <v>0</v>
      </c>
      <c r="CL26" s="25">
        <v>0</v>
      </c>
      <c r="CN26" s="25">
        <v>0</v>
      </c>
      <c r="CO26" s="25">
        <v>0</v>
      </c>
      <c r="CP26" s="25" t="s">
        <v>268</v>
      </c>
      <c r="CQ26" s="25">
        <v>0</v>
      </c>
      <c r="CR26" s="25">
        <v>112.74</v>
      </c>
      <c r="CW26" s="25">
        <v>0</v>
      </c>
      <c r="CX26" s="25">
        <v>0</v>
      </c>
      <c r="CZ26" s="25">
        <v>33.213614290000002</v>
      </c>
      <c r="DA26" s="25">
        <v>0</v>
      </c>
      <c r="DB26" s="25">
        <v>1</v>
      </c>
      <c r="DC26" s="25">
        <v>1</v>
      </c>
      <c r="DD26" s="25">
        <v>1</v>
      </c>
      <c r="DE26" s="25">
        <v>112.72</v>
      </c>
      <c r="DF26" s="25">
        <v>0</v>
      </c>
      <c r="DG26" s="25">
        <v>0</v>
      </c>
      <c r="DH26" s="25">
        <v>0</v>
      </c>
      <c r="DI26" s="25">
        <v>0</v>
      </c>
      <c r="DJ26" s="25">
        <v>0</v>
      </c>
      <c r="DK26" s="25">
        <v>0</v>
      </c>
      <c r="DL26" s="25">
        <v>0</v>
      </c>
      <c r="DM26" s="25">
        <v>0</v>
      </c>
      <c r="DN26" s="25">
        <v>0</v>
      </c>
      <c r="DO26" s="25">
        <v>0</v>
      </c>
      <c r="DP26" s="25">
        <v>0</v>
      </c>
      <c r="DQ26" s="25">
        <v>0</v>
      </c>
      <c r="DR26" s="25">
        <v>0</v>
      </c>
      <c r="DS26" s="25">
        <v>0</v>
      </c>
      <c r="DT26" s="25">
        <v>0</v>
      </c>
      <c r="DU26" s="25">
        <v>0</v>
      </c>
      <c r="DV26" s="25">
        <v>0</v>
      </c>
      <c r="DW26" s="25">
        <v>0</v>
      </c>
      <c r="DX26" s="25">
        <v>0</v>
      </c>
      <c r="DY26" s="25">
        <v>0</v>
      </c>
      <c r="DZ26" s="25">
        <v>0</v>
      </c>
      <c r="EA26" s="25">
        <v>0</v>
      </c>
      <c r="EB26" s="25">
        <v>0</v>
      </c>
      <c r="EC26" s="25">
        <v>0</v>
      </c>
      <c r="ED26" s="25">
        <v>0</v>
      </c>
      <c r="EG26" s="25">
        <v>113.785</v>
      </c>
      <c r="EH26" s="25">
        <v>0</v>
      </c>
      <c r="EI26" s="25">
        <v>212121</v>
      </c>
      <c r="EJ26" s="25">
        <v>113.78922</v>
      </c>
      <c r="EK26" s="25">
        <v>113.78922</v>
      </c>
      <c r="EL26" s="25" t="s">
        <v>260</v>
      </c>
    </row>
    <row r="27" spans="1:142" s="25" customFormat="1" x14ac:dyDescent="0.25">
      <c r="A27" s="25">
        <v>1</v>
      </c>
      <c r="B27" s="25" t="s">
        <v>313</v>
      </c>
      <c r="C27" s="25" t="s">
        <v>314</v>
      </c>
      <c r="D27" s="25">
        <v>0</v>
      </c>
      <c r="E27" s="25">
        <v>0</v>
      </c>
      <c r="F27" s="25" t="s">
        <v>315</v>
      </c>
      <c r="G27" s="25">
        <v>4</v>
      </c>
      <c r="H27" s="25" t="s">
        <v>315</v>
      </c>
      <c r="I27" s="25" t="s">
        <v>264</v>
      </c>
      <c r="J27" s="25" t="s">
        <v>265</v>
      </c>
      <c r="K27" s="25" t="s">
        <v>345</v>
      </c>
      <c r="L27" s="25" t="s">
        <v>267</v>
      </c>
      <c r="M27" s="25" t="s">
        <v>268</v>
      </c>
      <c r="N27" s="25" t="s">
        <v>267</v>
      </c>
      <c r="O27" s="25">
        <v>0</v>
      </c>
      <c r="P27" s="25">
        <v>0</v>
      </c>
      <c r="Q27" s="25" t="s">
        <v>297</v>
      </c>
      <c r="R27" s="25" t="s">
        <v>277</v>
      </c>
      <c r="S27" s="25" t="s">
        <v>298</v>
      </c>
      <c r="T27" s="25">
        <v>30</v>
      </c>
      <c r="U27" s="25">
        <v>30</v>
      </c>
      <c r="V27" s="25">
        <v>30</v>
      </c>
      <c r="W27" s="25">
        <v>2</v>
      </c>
      <c r="X27" s="25">
        <v>0</v>
      </c>
      <c r="Y27" s="25" t="s">
        <v>272</v>
      </c>
      <c r="Z27" s="25">
        <v>0</v>
      </c>
      <c r="AA27" s="25">
        <v>0</v>
      </c>
      <c r="AC27" s="25">
        <v>0</v>
      </c>
      <c r="AD27" s="25" t="s">
        <v>273</v>
      </c>
      <c r="AE27" s="25" t="s">
        <v>274</v>
      </c>
      <c r="AF27" s="25">
        <v>0</v>
      </c>
      <c r="AG27" s="25">
        <v>33.212156630000003</v>
      </c>
      <c r="AH27" s="25" t="s">
        <v>316</v>
      </c>
      <c r="AI27" s="25" t="s">
        <v>317</v>
      </c>
      <c r="AJ27" s="25">
        <v>0</v>
      </c>
      <c r="AK27" s="25" t="s">
        <v>277</v>
      </c>
      <c r="AL27" s="25" t="s">
        <v>268</v>
      </c>
      <c r="AM27" s="25" t="s">
        <v>273</v>
      </c>
      <c r="AN27" s="25">
        <v>0</v>
      </c>
      <c r="AP27" s="25" t="s">
        <v>268</v>
      </c>
      <c r="AQ27" s="25">
        <v>0</v>
      </c>
      <c r="AR27" s="25">
        <v>1</v>
      </c>
      <c r="AS27" s="25">
        <v>1</v>
      </c>
      <c r="AV27" s="25" t="s">
        <v>318</v>
      </c>
      <c r="AX27" s="25">
        <v>16716094</v>
      </c>
      <c r="AY27" s="25">
        <v>2</v>
      </c>
      <c r="AZ27" s="25" t="s">
        <v>279</v>
      </c>
      <c r="BE27" s="25">
        <v>0</v>
      </c>
      <c r="BF27" s="25">
        <v>3</v>
      </c>
      <c r="BG27" s="25">
        <v>0</v>
      </c>
      <c r="BH27" s="25" t="s">
        <v>268</v>
      </c>
      <c r="BL27" s="25" t="s">
        <v>268</v>
      </c>
      <c r="BM27" s="25">
        <v>5</v>
      </c>
      <c r="BP27" s="25" t="s">
        <v>268</v>
      </c>
      <c r="BQ27" s="25">
        <v>5</v>
      </c>
      <c r="BT27" s="25" t="s">
        <v>268</v>
      </c>
      <c r="BU27" s="25">
        <v>1</v>
      </c>
      <c r="BW27" s="25" t="s">
        <v>319</v>
      </c>
      <c r="BX27" s="25">
        <v>0</v>
      </c>
      <c r="BY27" s="25">
        <v>1993.1952699999999</v>
      </c>
      <c r="BZ27" s="25">
        <v>0</v>
      </c>
      <c r="CF27" s="25">
        <v>0</v>
      </c>
      <c r="CG27" s="25">
        <v>0</v>
      </c>
      <c r="CH27" s="25">
        <v>0</v>
      </c>
      <c r="CI27" s="25">
        <v>0</v>
      </c>
      <c r="CL27" s="25">
        <v>0</v>
      </c>
      <c r="CN27" s="25">
        <v>0</v>
      </c>
      <c r="CO27" s="25">
        <v>0</v>
      </c>
      <c r="CP27" s="25" t="s">
        <v>268</v>
      </c>
      <c r="CQ27" s="25">
        <v>0</v>
      </c>
      <c r="CR27" s="25">
        <v>112.74</v>
      </c>
      <c r="CW27" s="25">
        <v>0</v>
      </c>
      <c r="CX27" s="25">
        <v>0</v>
      </c>
      <c r="CZ27" s="25">
        <v>33.213614290000002</v>
      </c>
      <c r="DA27" s="25">
        <v>0</v>
      </c>
      <c r="DB27" s="25">
        <v>1</v>
      </c>
      <c r="DC27" s="25">
        <v>1</v>
      </c>
      <c r="DD27" s="25">
        <v>1</v>
      </c>
      <c r="DE27" s="25">
        <v>112.72</v>
      </c>
      <c r="DF27" s="25">
        <v>0</v>
      </c>
      <c r="DG27" s="25">
        <v>0</v>
      </c>
      <c r="DH27" s="25">
        <v>0</v>
      </c>
      <c r="DI27" s="25">
        <v>0</v>
      </c>
      <c r="DJ27" s="25">
        <v>0</v>
      </c>
      <c r="DK27" s="25">
        <v>0</v>
      </c>
      <c r="DL27" s="25">
        <v>0</v>
      </c>
      <c r="DM27" s="25">
        <v>0</v>
      </c>
      <c r="DN27" s="25">
        <v>0</v>
      </c>
      <c r="DO27" s="25">
        <v>0</v>
      </c>
      <c r="DP27" s="25">
        <v>0</v>
      </c>
      <c r="DQ27" s="25">
        <v>0</v>
      </c>
      <c r="DR27" s="25">
        <v>0</v>
      </c>
      <c r="DS27" s="25">
        <v>0</v>
      </c>
      <c r="DT27" s="25">
        <v>0</v>
      </c>
      <c r="DU27" s="25">
        <v>0</v>
      </c>
      <c r="DV27" s="25">
        <v>0</v>
      </c>
      <c r="DW27" s="25">
        <v>0</v>
      </c>
      <c r="DX27" s="25">
        <v>0</v>
      </c>
      <c r="DY27" s="25">
        <v>0</v>
      </c>
      <c r="DZ27" s="25">
        <v>0</v>
      </c>
      <c r="EA27" s="25">
        <v>0</v>
      </c>
      <c r="EB27" s="25">
        <v>0</v>
      </c>
      <c r="EC27" s="25">
        <v>0</v>
      </c>
      <c r="ED27" s="25">
        <v>0</v>
      </c>
      <c r="EG27" s="25">
        <v>113.785</v>
      </c>
      <c r="EH27" s="25">
        <v>0</v>
      </c>
      <c r="EI27" s="25">
        <v>212121</v>
      </c>
      <c r="EJ27" s="25">
        <v>113.78922</v>
      </c>
      <c r="EK27" s="25">
        <v>113.78922</v>
      </c>
      <c r="EL27" s="25" t="s">
        <v>260</v>
      </c>
    </row>
    <row r="28" spans="1:142" s="25" customFormat="1" x14ac:dyDescent="0.25">
      <c r="A28" s="25">
        <v>1</v>
      </c>
      <c r="B28" s="25" t="s">
        <v>320</v>
      </c>
      <c r="C28" s="25" t="s">
        <v>321</v>
      </c>
      <c r="D28" s="25">
        <v>0</v>
      </c>
      <c r="E28" s="25">
        <v>0</v>
      </c>
      <c r="F28" s="25" t="s">
        <v>322</v>
      </c>
      <c r="G28" s="25">
        <v>5</v>
      </c>
      <c r="H28" s="25" t="s">
        <v>322</v>
      </c>
      <c r="I28" s="25" t="s">
        <v>264</v>
      </c>
      <c r="J28" s="25" t="s">
        <v>265</v>
      </c>
      <c r="K28" s="25" t="s">
        <v>346</v>
      </c>
      <c r="L28" s="25" t="s">
        <v>267</v>
      </c>
      <c r="M28" s="25" t="s">
        <v>268</v>
      </c>
      <c r="N28" s="25" t="s">
        <v>267</v>
      </c>
      <c r="O28" s="25">
        <v>0</v>
      </c>
      <c r="P28" s="25">
        <v>0</v>
      </c>
      <c r="Q28" s="25" t="s">
        <v>269</v>
      </c>
      <c r="R28" s="25" t="s">
        <v>270</v>
      </c>
      <c r="S28" s="25" t="s">
        <v>271</v>
      </c>
      <c r="T28" s="25">
        <v>31</v>
      </c>
      <c r="U28" s="25">
        <v>31</v>
      </c>
      <c r="V28" s="25">
        <v>31</v>
      </c>
      <c r="W28" s="25">
        <v>2</v>
      </c>
      <c r="X28" s="25">
        <v>0</v>
      </c>
      <c r="Y28" s="25" t="s">
        <v>272</v>
      </c>
      <c r="Z28" s="25">
        <v>0</v>
      </c>
      <c r="AA28" s="25">
        <v>0</v>
      </c>
      <c r="AC28" s="25">
        <v>0</v>
      </c>
      <c r="AD28" s="25" t="s">
        <v>273</v>
      </c>
      <c r="AE28" s="25" t="s">
        <v>274</v>
      </c>
      <c r="AF28" s="25">
        <v>0</v>
      </c>
      <c r="AG28" s="25">
        <v>33.212156630000003</v>
      </c>
      <c r="AH28" s="25" t="s">
        <v>323</v>
      </c>
      <c r="AI28" s="25" t="s">
        <v>324</v>
      </c>
      <c r="AJ28" s="25">
        <v>0</v>
      </c>
      <c r="AK28" s="25" t="s">
        <v>277</v>
      </c>
      <c r="AL28" s="25" t="s">
        <v>268</v>
      </c>
      <c r="AM28" s="25" t="s">
        <v>273</v>
      </c>
      <c r="AN28" s="25">
        <v>0</v>
      </c>
      <c r="AP28" s="25" t="s">
        <v>268</v>
      </c>
      <c r="AQ28" s="25">
        <v>0</v>
      </c>
      <c r="AR28" s="25">
        <v>1</v>
      </c>
      <c r="AS28" s="25">
        <v>1</v>
      </c>
      <c r="AV28" s="25" t="s">
        <v>325</v>
      </c>
      <c r="AX28" s="25">
        <v>16716094</v>
      </c>
      <c r="AY28" s="25">
        <v>2</v>
      </c>
      <c r="AZ28" s="25" t="s">
        <v>279</v>
      </c>
      <c r="BE28" s="25">
        <v>0</v>
      </c>
      <c r="BF28" s="25">
        <v>3</v>
      </c>
      <c r="BG28" s="25">
        <v>0</v>
      </c>
      <c r="BH28" s="25" t="s">
        <v>268</v>
      </c>
      <c r="BL28" s="25" t="s">
        <v>268</v>
      </c>
      <c r="BM28" s="25">
        <v>5</v>
      </c>
      <c r="BP28" s="25" t="s">
        <v>268</v>
      </c>
      <c r="BQ28" s="25">
        <v>5</v>
      </c>
      <c r="BT28" s="25" t="s">
        <v>268</v>
      </c>
      <c r="BU28" s="25">
        <v>1</v>
      </c>
      <c r="BW28" s="25" t="s">
        <v>326</v>
      </c>
      <c r="BX28" s="25">
        <v>0</v>
      </c>
      <c r="BY28" s="25">
        <v>1993.1952699999999</v>
      </c>
      <c r="BZ28" s="25">
        <v>0</v>
      </c>
      <c r="CF28" s="25">
        <v>0</v>
      </c>
      <c r="CG28" s="25">
        <v>0</v>
      </c>
      <c r="CH28" s="25">
        <v>0</v>
      </c>
      <c r="CI28" s="25">
        <v>0</v>
      </c>
      <c r="CL28" s="25">
        <v>0</v>
      </c>
      <c r="CN28" s="25">
        <v>0</v>
      </c>
      <c r="CO28" s="25">
        <v>0</v>
      </c>
      <c r="CP28" s="25" t="s">
        <v>268</v>
      </c>
      <c r="CQ28" s="25">
        <v>0</v>
      </c>
      <c r="CR28" s="25">
        <v>112.74</v>
      </c>
      <c r="CW28" s="25">
        <v>0</v>
      </c>
      <c r="CX28" s="25">
        <v>0</v>
      </c>
      <c r="CZ28" s="25">
        <v>33.213614290000002</v>
      </c>
      <c r="DA28" s="25">
        <v>0</v>
      </c>
      <c r="DB28" s="25">
        <v>1</v>
      </c>
      <c r="DC28" s="25">
        <v>1</v>
      </c>
      <c r="DD28" s="25">
        <v>1</v>
      </c>
      <c r="DE28" s="25">
        <v>112.72</v>
      </c>
      <c r="DF28" s="25">
        <v>0</v>
      </c>
      <c r="DG28" s="25">
        <v>0</v>
      </c>
      <c r="DH28" s="25">
        <v>0</v>
      </c>
      <c r="DI28" s="25">
        <v>0</v>
      </c>
      <c r="DJ28" s="25">
        <v>0</v>
      </c>
      <c r="DK28" s="25">
        <v>0</v>
      </c>
      <c r="DL28" s="25">
        <v>0</v>
      </c>
      <c r="DM28" s="25">
        <v>0</v>
      </c>
      <c r="DN28" s="25">
        <v>0</v>
      </c>
      <c r="DO28" s="25">
        <v>0</v>
      </c>
      <c r="DP28" s="25">
        <v>0</v>
      </c>
      <c r="DQ28" s="25">
        <v>0</v>
      </c>
      <c r="DR28" s="25">
        <v>0</v>
      </c>
      <c r="DS28" s="25">
        <v>0</v>
      </c>
      <c r="DT28" s="25">
        <v>0</v>
      </c>
      <c r="DU28" s="25">
        <v>0</v>
      </c>
      <c r="DV28" s="25">
        <v>0</v>
      </c>
      <c r="DW28" s="25">
        <v>0</v>
      </c>
      <c r="DX28" s="25">
        <v>0</v>
      </c>
      <c r="DY28" s="25">
        <v>0</v>
      </c>
      <c r="DZ28" s="25">
        <v>0</v>
      </c>
      <c r="EA28" s="25">
        <v>0</v>
      </c>
      <c r="EB28" s="25">
        <v>0</v>
      </c>
      <c r="EC28" s="25">
        <v>0</v>
      </c>
      <c r="ED28" s="25">
        <v>0</v>
      </c>
      <c r="EG28" s="25">
        <v>113.785</v>
      </c>
      <c r="EH28" s="25">
        <v>0</v>
      </c>
      <c r="EI28" s="25">
        <v>212121</v>
      </c>
      <c r="EJ28" s="25">
        <v>113.78922</v>
      </c>
      <c r="EK28" s="25">
        <v>113.78922</v>
      </c>
      <c r="EL28" s="25" t="s">
        <v>260</v>
      </c>
    </row>
    <row r="29" spans="1:142" s="25" customFormat="1" x14ac:dyDescent="0.25">
      <c r="A29" s="25">
        <v>1</v>
      </c>
      <c r="B29" s="25" t="s">
        <v>327</v>
      </c>
      <c r="C29" s="25" t="s">
        <v>328</v>
      </c>
      <c r="D29" s="25">
        <v>0</v>
      </c>
      <c r="E29" s="25">
        <v>0</v>
      </c>
      <c r="F29" s="25" t="s">
        <v>329</v>
      </c>
      <c r="G29" s="25">
        <v>6</v>
      </c>
      <c r="H29" s="25" t="s">
        <v>329</v>
      </c>
      <c r="I29" s="25" t="s">
        <v>264</v>
      </c>
      <c r="J29" s="25" t="s">
        <v>265</v>
      </c>
      <c r="K29" s="25" t="s">
        <v>347</v>
      </c>
      <c r="L29" s="25" t="s">
        <v>267</v>
      </c>
      <c r="M29" s="25" t="s">
        <v>268</v>
      </c>
      <c r="N29" s="25" t="s">
        <v>267</v>
      </c>
      <c r="O29" s="25">
        <v>0</v>
      </c>
      <c r="P29" s="25">
        <v>0</v>
      </c>
      <c r="Q29" s="25" t="s">
        <v>270</v>
      </c>
      <c r="R29" s="25" t="s">
        <v>282</v>
      </c>
      <c r="S29" s="25" t="s">
        <v>283</v>
      </c>
      <c r="T29" s="25">
        <v>32</v>
      </c>
      <c r="U29" s="25">
        <v>32</v>
      </c>
      <c r="V29" s="25">
        <v>32</v>
      </c>
      <c r="W29" s="25">
        <v>2</v>
      </c>
      <c r="X29" s="25">
        <v>0</v>
      </c>
      <c r="Y29" s="25" t="s">
        <v>272</v>
      </c>
      <c r="Z29" s="25">
        <v>0</v>
      </c>
      <c r="AA29" s="25">
        <v>0</v>
      </c>
      <c r="AC29" s="25">
        <v>0</v>
      </c>
      <c r="AD29" s="25" t="s">
        <v>310</v>
      </c>
      <c r="AE29" s="25" t="s">
        <v>274</v>
      </c>
      <c r="AF29" s="25">
        <v>0</v>
      </c>
      <c r="AG29" s="25">
        <v>33.212156630000003</v>
      </c>
      <c r="AH29" s="25" t="s">
        <v>331</v>
      </c>
      <c r="AI29" s="25" t="s">
        <v>332</v>
      </c>
      <c r="AJ29" s="25">
        <v>0</v>
      </c>
      <c r="AK29" s="25" t="s">
        <v>277</v>
      </c>
      <c r="AL29" s="25" t="s">
        <v>268</v>
      </c>
      <c r="AM29" s="25" t="s">
        <v>310</v>
      </c>
      <c r="AN29" s="25">
        <v>0</v>
      </c>
      <c r="AP29" s="25" t="s">
        <v>268</v>
      </c>
      <c r="AQ29" s="25">
        <v>0</v>
      </c>
      <c r="AR29" s="25">
        <v>1</v>
      </c>
      <c r="AS29" s="25">
        <v>1</v>
      </c>
      <c r="AV29" s="25" t="s">
        <v>333</v>
      </c>
      <c r="AX29" s="25">
        <v>16716094</v>
      </c>
      <c r="AY29" s="25">
        <v>2</v>
      </c>
      <c r="AZ29" s="25" t="s">
        <v>279</v>
      </c>
      <c r="BE29" s="25">
        <v>0</v>
      </c>
      <c r="BF29" s="25">
        <v>3</v>
      </c>
      <c r="BG29" s="25">
        <v>0</v>
      </c>
      <c r="BH29" s="25" t="s">
        <v>268</v>
      </c>
      <c r="BL29" s="25" t="s">
        <v>268</v>
      </c>
      <c r="BM29" s="25">
        <v>5</v>
      </c>
      <c r="BP29" s="25" t="s">
        <v>268</v>
      </c>
      <c r="BQ29" s="25">
        <v>5</v>
      </c>
      <c r="BT29" s="25" t="s">
        <v>268</v>
      </c>
      <c r="BU29" s="25">
        <v>1</v>
      </c>
      <c r="BW29" s="25" t="s">
        <v>334</v>
      </c>
      <c r="BX29" s="25">
        <v>0</v>
      </c>
      <c r="BY29" s="25">
        <v>1993.1952699999999</v>
      </c>
      <c r="BZ29" s="25">
        <v>0</v>
      </c>
      <c r="CF29" s="25">
        <v>0</v>
      </c>
      <c r="CG29" s="25">
        <v>0</v>
      </c>
      <c r="CH29" s="25">
        <v>0</v>
      </c>
      <c r="CI29" s="25">
        <v>0</v>
      </c>
      <c r="CL29" s="25">
        <v>0</v>
      </c>
      <c r="CN29" s="25">
        <v>0</v>
      </c>
      <c r="CO29" s="25">
        <v>0</v>
      </c>
      <c r="CP29" s="25" t="s">
        <v>268</v>
      </c>
      <c r="CQ29" s="25">
        <v>0</v>
      </c>
      <c r="CR29" s="25">
        <v>112.74</v>
      </c>
      <c r="CW29" s="25">
        <v>0</v>
      </c>
      <c r="CX29" s="25">
        <v>0</v>
      </c>
      <c r="CZ29" s="25">
        <v>33.213614290000002</v>
      </c>
      <c r="DA29" s="25">
        <v>0</v>
      </c>
      <c r="DB29" s="25">
        <v>1</v>
      </c>
      <c r="DC29" s="25">
        <v>1</v>
      </c>
      <c r="DD29" s="25">
        <v>1</v>
      </c>
      <c r="DE29" s="25">
        <v>112.72</v>
      </c>
      <c r="DF29" s="25">
        <v>0</v>
      </c>
      <c r="DG29" s="25">
        <v>0</v>
      </c>
      <c r="DH29" s="25">
        <v>0</v>
      </c>
      <c r="DI29" s="25">
        <v>0</v>
      </c>
      <c r="DJ29" s="25">
        <v>0</v>
      </c>
      <c r="DK29" s="25">
        <v>0</v>
      </c>
      <c r="DL29" s="25">
        <v>0</v>
      </c>
      <c r="DM29" s="25">
        <v>0</v>
      </c>
      <c r="DN29" s="25">
        <v>0</v>
      </c>
      <c r="DO29" s="25">
        <v>0</v>
      </c>
      <c r="DP29" s="25">
        <v>0</v>
      </c>
      <c r="DQ29" s="25">
        <v>0</v>
      </c>
      <c r="DR29" s="25">
        <v>0</v>
      </c>
      <c r="DS29" s="25">
        <v>0</v>
      </c>
      <c r="DT29" s="25">
        <v>0</v>
      </c>
      <c r="DU29" s="25">
        <v>0</v>
      </c>
      <c r="DV29" s="25">
        <v>0</v>
      </c>
      <c r="DW29" s="25">
        <v>0</v>
      </c>
      <c r="DX29" s="25">
        <v>0</v>
      </c>
      <c r="DY29" s="25">
        <v>0</v>
      </c>
      <c r="DZ29" s="25">
        <v>0</v>
      </c>
      <c r="EA29" s="25">
        <v>0</v>
      </c>
      <c r="EB29" s="25">
        <v>0</v>
      </c>
      <c r="EC29" s="25">
        <v>0</v>
      </c>
      <c r="ED29" s="25">
        <v>0</v>
      </c>
      <c r="EG29" s="25">
        <v>113.785</v>
      </c>
      <c r="EH29" s="25">
        <v>0</v>
      </c>
      <c r="EI29" s="25">
        <v>212121</v>
      </c>
      <c r="EJ29" s="25">
        <v>113.78922</v>
      </c>
      <c r="EK29" s="25">
        <v>113.78922</v>
      </c>
      <c r="EL29" s="25" t="s">
        <v>260</v>
      </c>
    </row>
    <row r="30" spans="1:142" s="25" customFormat="1" x14ac:dyDescent="0.25">
      <c r="A30" s="25">
        <v>1</v>
      </c>
      <c r="B30" s="25" t="s">
        <v>286</v>
      </c>
      <c r="C30" s="25" t="s">
        <v>296</v>
      </c>
      <c r="D30" s="25">
        <v>0</v>
      </c>
      <c r="E30" s="25">
        <v>0</v>
      </c>
      <c r="F30" s="25" t="s">
        <v>288</v>
      </c>
      <c r="G30" s="25">
        <v>2</v>
      </c>
      <c r="H30" s="25" t="s">
        <v>288</v>
      </c>
      <c r="I30" s="25" t="s">
        <v>264</v>
      </c>
      <c r="J30" s="25" t="s">
        <v>265</v>
      </c>
      <c r="K30" s="25" t="s">
        <v>348</v>
      </c>
      <c r="L30" s="25" t="s">
        <v>267</v>
      </c>
      <c r="M30" s="25" t="s">
        <v>268</v>
      </c>
      <c r="N30" s="25" t="s">
        <v>267</v>
      </c>
      <c r="O30" s="25">
        <v>0</v>
      </c>
      <c r="P30" s="25">
        <v>0</v>
      </c>
      <c r="Q30" s="25" t="s">
        <v>289</v>
      </c>
      <c r="R30" s="25" t="s">
        <v>290</v>
      </c>
      <c r="S30" s="25" t="s">
        <v>291</v>
      </c>
      <c r="T30" s="25">
        <v>-33</v>
      </c>
      <c r="U30" s="25">
        <v>-33</v>
      </c>
      <c r="V30" s="25">
        <v>33</v>
      </c>
      <c r="W30" s="25">
        <v>2</v>
      </c>
      <c r="X30" s="25">
        <v>0</v>
      </c>
      <c r="Y30" s="25" t="s">
        <v>272</v>
      </c>
      <c r="Z30" s="25">
        <v>-735.17772000000002</v>
      </c>
      <c r="AA30" s="25">
        <v>0</v>
      </c>
      <c r="AC30" s="25">
        <v>0</v>
      </c>
      <c r="AD30" s="25" t="s">
        <v>273</v>
      </c>
      <c r="AE30" s="25" t="s">
        <v>274</v>
      </c>
      <c r="AF30" s="25">
        <v>0</v>
      </c>
      <c r="AG30" s="25">
        <v>22.082710729999999</v>
      </c>
      <c r="AH30" s="25" t="s">
        <v>292</v>
      </c>
      <c r="AI30" s="25" t="s">
        <v>293</v>
      </c>
      <c r="AJ30" s="25">
        <v>0</v>
      </c>
      <c r="AK30" s="25" t="s">
        <v>277</v>
      </c>
      <c r="AL30" s="25" t="s">
        <v>299</v>
      </c>
      <c r="AM30" s="25" t="s">
        <v>273</v>
      </c>
      <c r="AN30" s="25">
        <v>0</v>
      </c>
      <c r="AP30" s="25" t="s">
        <v>268</v>
      </c>
      <c r="AQ30" s="25">
        <v>0</v>
      </c>
      <c r="AR30" s="25">
        <v>1</v>
      </c>
      <c r="AS30" s="25">
        <v>1</v>
      </c>
      <c r="AV30" s="25" t="s">
        <v>294</v>
      </c>
      <c r="AX30" s="25">
        <v>16716094</v>
      </c>
      <c r="AY30" s="25">
        <v>2</v>
      </c>
      <c r="AZ30" s="25" t="s">
        <v>279</v>
      </c>
      <c r="BE30" s="25">
        <v>0</v>
      </c>
      <c r="BF30" s="25">
        <v>3</v>
      </c>
      <c r="BG30" s="25">
        <v>0</v>
      </c>
      <c r="BH30" s="25" t="s">
        <v>268</v>
      </c>
      <c r="BL30" s="25" t="s">
        <v>268</v>
      </c>
      <c r="BM30" s="25">
        <v>5</v>
      </c>
      <c r="BP30" s="25" t="s">
        <v>268</v>
      </c>
      <c r="BQ30" s="25">
        <v>5</v>
      </c>
      <c r="BT30" s="25" t="s">
        <v>268</v>
      </c>
      <c r="BU30" s="25">
        <v>1</v>
      </c>
      <c r="BW30" s="25" t="s">
        <v>300</v>
      </c>
      <c r="BX30" s="25">
        <v>0</v>
      </c>
      <c r="BY30" s="25">
        <v>1993.1952699999999</v>
      </c>
      <c r="BZ30" s="25">
        <v>0</v>
      </c>
      <c r="CF30" s="25">
        <v>0</v>
      </c>
      <c r="CG30" s="25">
        <v>0</v>
      </c>
      <c r="CH30" s="25">
        <v>0</v>
      </c>
      <c r="CI30" s="25">
        <v>0</v>
      </c>
      <c r="CL30" s="25">
        <v>0</v>
      </c>
      <c r="CN30" s="25">
        <v>0</v>
      </c>
      <c r="CO30" s="25">
        <v>0</v>
      </c>
      <c r="CP30" s="25" t="s">
        <v>268</v>
      </c>
      <c r="CQ30" s="25">
        <v>0</v>
      </c>
      <c r="CR30" s="25">
        <v>112.74</v>
      </c>
      <c r="CW30" s="25">
        <v>0</v>
      </c>
      <c r="CX30" s="25">
        <v>0</v>
      </c>
      <c r="CZ30" s="25">
        <v>33.213614290000002</v>
      </c>
      <c r="DA30" s="25">
        <v>0</v>
      </c>
      <c r="DB30" s="25">
        <v>1</v>
      </c>
      <c r="DC30" s="25">
        <v>1</v>
      </c>
      <c r="DD30" s="25">
        <v>1</v>
      </c>
      <c r="DE30" s="25">
        <v>112.72</v>
      </c>
      <c r="DF30" s="25">
        <v>0</v>
      </c>
      <c r="DG30" s="25">
        <v>0</v>
      </c>
      <c r="DH30" s="25">
        <v>0</v>
      </c>
      <c r="DI30" s="25">
        <v>0</v>
      </c>
      <c r="DJ30" s="25">
        <v>0</v>
      </c>
      <c r="DK30" s="25">
        <v>0</v>
      </c>
      <c r="DL30" s="25">
        <v>0</v>
      </c>
      <c r="DM30" s="25">
        <v>0</v>
      </c>
      <c r="DN30" s="25">
        <v>0</v>
      </c>
      <c r="DO30" s="25">
        <v>0</v>
      </c>
      <c r="DP30" s="25">
        <v>0</v>
      </c>
      <c r="DQ30" s="25">
        <v>0</v>
      </c>
      <c r="DR30" s="25">
        <v>0</v>
      </c>
      <c r="DS30" s="25">
        <v>0</v>
      </c>
      <c r="DT30" s="25">
        <v>0</v>
      </c>
      <c r="DU30" s="25">
        <v>0</v>
      </c>
      <c r="DV30" s="25">
        <v>0</v>
      </c>
      <c r="DW30" s="25">
        <v>0</v>
      </c>
      <c r="DX30" s="25">
        <v>0</v>
      </c>
      <c r="DY30" s="25">
        <v>0</v>
      </c>
      <c r="DZ30" s="25">
        <v>0</v>
      </c>
      <c r="EA30" s="25">
        <v>0</v>
      </c>
      <c r="EB30" s="25">
        <v>0</v>
      </c>
      <c r="EC30" s="25">
        <v>0</v>
      </c>
      <c r="ED30" s="25">
        <v>0</v>
      </c>
      <c r="EG30" s="25">
        <v>113.785</v>
      </c>
      <c r="EH30" s="25">
        <v>0</v>
      </c>
      <c r="EI30" s="25">
        <v>212121</v>
      </c>
      <c r="EJ30" s="25">
        <v>113.78922</v>
      </c>
      <c r="EK30" s="25">
        <v>113.78922</v>
      </c>
      <c r="EL30" s="25" t="s">
        <v>260</v>
      </c>
    </row>
    <row r="31" spans="1:142" s="25" customFormat="1" x14ac:dyDescent="0.25">
      <c r="A31" s="25">
        <v>1</v>
      </c>
      <c r="B31" s="25" t="s">
        <v>301</v>
      </c>
      <c r="C31" s="25" t="s">
        <v>302</v>
      </c>
      <c r="D31" s="25">
        <v>0</v>
      </c>
      <c r="E31" s="25">
        <v>0</v>
      </c>
      <c r="F31" s="25" t="s">
        <v>303</v>
      </c>
      <c r="G31" s="25">
        <v>3</v>
      </c>
      <c r="H31" s="25" t="s">
        <v>303</v>
      </c>
      <c r="I31" s="25" t="s">
        <v>264</v>
      </c>
      <c r="J31" s="25" t="s">
        <v>265</v>
      </c>
      <c r="K31" s="25" t="s">
        <v>349</v>
      </c>
      <c r="L31" s="25" t="s">
        <v>267</v>
      </c>
      <c r="M31" s="25" t="s">
        <v>268</v>
      </c>
      <c r="N31" s="25" t="s">
        <v>267</v>
      </c>
      <c r="O31" s="25">
        <v>0</v>
      </c>
      <c r="P31" s="25">
        <v>0</v>
      </c>
      <c r="Q31" s="25" t="s">
        <v>297</v>
      </c>
      <c r="R31" s="25" t="s">
        <v>277</v>
      </c>
      <c r="S31" s="25" t="s">
        <v>298</v>
      </c>
      <c r="T31" s="25">
        <v>34</v>
      </c>
      <c r="U31" s="25">
        <v>34</v>
      </c>
      <c r="V31" s="25">
        <v>34</v>
      </c>
      <c r="W31" s="25">
        <v>2</v>
      </c>
      <c r="X31" s="25">
        <v>0</v>
      </c>
      <c r="Y31" s="25" t="s">
        <v>272</v>
      </c>
      <c r="Z31" s="25">
        <v>735.17772000000002</v>
      </c>
      <c r="AA31" s="25">
        <v>0</v>
      </c>
      <c r="AC31" s="25">
        <v>0</v>
      </c>
      <c r="AD31" s="25" t="s">
        <v>273</v>
      </c>
      <c r="AE31" s="25" t="s">
        <v>274</v>
      </c>
      <c r="AF31" s="25">
        <v>0</v>
      </c>
      <c r="AG31" s="25">
        <v>22.082710729999999</v>
      </c>
      <c r="AH31" s="25" t="s">
        <v>305</v>
      </c>
      <c r="AI31" s="25" t="s">
        <v>306</v>
      </c>
      <c r="AJ31" s="25">
        <v>0</v>
      </c>
      <c r="AK31" s="25" t="s">
        <v>277</v>
      </c>
      <c r="AL31" s="25" t="s">
        <v>268</v>
      </c>
      <c r="AM31" s="25" t="s">
        <v>273</v>
      </c>
      <c r="AN31" s="25">
        <v>0</v>
      </c>
      <c r="AP31" s="25" t="s">
        <v>268</v>
      </c>
      <c r="AQ31" s="25">
        <v>0</v>
      </c>
      <c r="AR31" s="25">
        <v>1</v>
      </c>
      <c r="AS31" s="25">
        <v>1</v>
      </c>
      <c r="AV31" s="25" t="s">
        <v>307</v>
      </c>
      <c r="AX31" s="25">
        <v>16716094</v>
      </c>
      <c r="AY31" s="25">
        <v>2</v>
      </c>
      <c r="AZ31" s="25" t="s">
        <v>279</v>
      </c>
      <c r="BE31" s="25">
        <v>0</v>
      </c>
      <c r="BF31" s="25">
        <v>3</v>
      </c>
      <c r="BG31" s="25">
        <v>0</v>
      </c>
      <c r="BH31" s="25" t="s">
        <v>268</v>
      </c>
      <c r="BL31" s="25" t="s">
        <v>268</v>
      </c>
      <c r="BM31" s="25">
        <v>5</v>
      </c>
      <c r="BP31" s="25" t="s">
        <v>268</v>
      </c>
      <c r="BQ31" s="25">
        <v>5</v>
      </c>
      <c r="BT31" s="25" t="s">
        <v>268</v>
      </c>
      <c r="BU31" s="25">
        <v>1</v>
      </c>
      <c r="BW31" s="25" t="s">
        <v>308</v>
      </c>
      <c r="BX31" s="25">
        <v>0</v>
      </c>
      <c r="BY31" s="25">
        <v>1993.1952699999999</v>
      </c>
      <c r="BZ31" s="25">
        <v>0</v>
      </c>
      <c r="CF31" s="25">
        <v>0</v>
      </c>
      <c r="CG31" s="25">
        <v>0</v>
      </c>
      <c r="CH31" s="25">
        <v>0</v>
      </c>
      <c r="CI31" s="25">
        <v>0</v>
      </c>
      <c r="CL31" s="25">
        <v>0</v>
      </c>
      <c r="CN31" s="25">
        <v>0</v>
      </c>
      <c r="CO31" s="25">
        <v>0</v>
      </c>
      <c r="CP31" s="25" t="s">
        <v>268</v>
      </c>
      <c r="CQ31" s="25">
        <v>0</v>
      </c>
      <c r="CR31" s="25">
        <v>112.74</v>
      </c>
      <c r="CW31" s="25">
        <v>0</v>
      </c>
      <c r="CX31" s="25">
        <v>0</v>
      </c>
      <c r="CZ31" s="25">
        <v>33.213614290000002</v>
      </c>
      <c r="DA31" s="25">
        <v>0</v>
      </c>
      <c r="DB31" s="25">
        <v>1</v>
      </c>
      <c r="DC31" s="25">
        <v>1</v>
      </c>
      <c r="DD31" s="25">
        <v>1</v>
      </c>
      <c r="DE31" s="25">
        <v>112.72</v>
      </c>
      <c r="DF31" s="25">
        <v>0</v>
      </c>
      <c r="DG31" s="25">
        <v>0</v>
      </c>
      <c r="DH31" s="25">
        <v>0</v>
      </c>
      <c r="DI31" s="25">
        <v>0</v>
      </c>
      <c r="DJ31" s="25">
        <v>0</v>
      </c>
      <c r="DK31" s="25">
        <v>0</v>
      </c>
      <c r="DL31" s="25">
        <v>0</v>
      </c>
      <c r="DM31" s="25">
        <v>0</v>
      </c>
      <c r="DN31" s="25">
        <v>0</v>
      </c>
      <c r="DO31" s="25">
        <v>0</v>
      </c>
      <c r="DP31" s="25">
        <v>0</v>
      </c>
      <c r="DQ31" s="25">
        <v>0</v>
      </c>
      <c r="DR31" s="25">
        <v>0</v>
      </c>
      <c r="DS31" s="25">
        <v>0</v>
      </c>
      <c r="DT31" s="25">
        <v>0</v>
      </c>
      <c r="DU31" s="25">
        <v>0</v>
      </c>
      <c r="DV31" s="25">
        <v>0</v>
      </c>
      <c r="DW31" s="25">
        <v>0</v>
      </c>
      <c r="DX31" s="25">
        <v>0</v>
      </c>
      <c r="DY31" s="25">
        <v>0</v>
      </c>
      <c r="DZ31" s="25">
        <v>0</v>
      </c>
      <c r="EA31" s="25">
        <v>0</v>
      </c>
      <c r="EB31" s="25">
        <v>0</v>
      </c>
      <c r="EC31" s="25">
        <v>0</v>
      </c>
      <c r="ED31" s="25">
        <v>0</v>
      </c>
      <c r="EG31" s="25">
        <v>113.785</v>
      </c>
      <c r="EH31" s="25">
        <v>0</v>
      </c>
      <c r="EI31" s="25">
        <v>212121</v>
      </c>
      <c r="EJ31" s="25">
        <v>113.78922</v>
      </c>
      <c r="EK31" s="25">
        <v>113.78922</v>
      </c>
      <c r="EL31" s="25" t="s">
        <v>260</v>
      </c>
    </row>
    <row r="32" spans="1:142" s="25" customFormat="1" x14ac:dyDescent="0.25">
      <c r="A32" s="25">
        <v>1</v>
      </c>
      <c r="B32" s="25" t="s">
        <v>301</v>
      </c>
      <c r="C32" s="25" t="s">
        <v>309</v>
      </c>
      <c r="D32" s="25">
        <v>0</v>
      </c>
      <c r="E32" s="25">
        <v>0</v>
      </c>
      <c r="F32" s="25" t="s">
        <v>303</v>
      </c>
      <c r="G32" s="25">
        <v>3</v>
      </c>
      <c r="H32" s="25" t="s">
        <v>303</v>
      </c>
      <c r="I32" s="25" t="s">
        <v>264</v>
      </c>
      <c r="J32" s="25" t="s">
        <v>265</v>
      </c>
      <c r="K32" s="25" t="s">
        <v>349</v>
      </c>
      <c r="L32" s="25" t="s">
        <v>267</v>
      </c>
      <c r="M32" s="25" t="s">
        <v>268</v>
      </c>
      <c r="N32" s="25" t="s">
        <v>267</v>
      </c>
      <c r="O32" s="25">
        <v>0</v>
      </c>
      <c r="P32" s="25">
        <v>0</v>
      </c>
      <c r="Q32" s="25" t="s">
        <v>269</v>
      </c>
      <c r="R32" s="25" t="s">
        <v>270</v>
      </c>
      <c r="S32" s="25" t="s">
        <v>271</v>
      </c>
      <c r="T32" s="25">
        <v>35</v>
      </c>
      <c r="U32" s="25">
        <v>35</v>
      </c>
      <c r="V32" s="25">
        <v>35</v>
      </c>
      <c r="W32" s="25">
        <v>2</v>
      </c>
      <c r="X32" s="25">
        <v>0</v>
      </c>
      <c r="Y32" s="25" t="s">
        <v>272</v>
      </c>
      <c r="Z32" s="25">
        <v>-735.17772000000002</v>
      </c>
      <c r="AA32" s="25">
        <v>0</v>
      </c>
      <c r="AC32" s="25">
        <v>0</v>
      </c>
      <c r="AD32" s="25" t="s">
        <v>350</v>
      </c>
      <c r="AE32" s="25" t="s">
        <v>274</v>
      </c>
      <c r="AF32" s="25">
        <v>0</v>
      </c>
      <c r="AG32" s="25">
        <v>22.082710729999999</v>
      </c>
      <c r="AH32" s="25" t="s">
        <v>305</v>
      </c>
      <c r="AI32" s="25" t="s">
        <v>306</v>
      </c>
      <c r="AJ32" s="25">
        <v>0</v>
      </c>
      <c r="AK32" s="25" t="s">
        <v>277</v>
      </c>
      <c r="AL32" s="25" t="s">
        <v>311</v>
      </c>
      <c r="AM32" s="25" t="s">
        <v>350</v>
      </c>
      <c r="AN32" s="25">
        <v>0</v>
      </c>
      <c r="AP32" s="25" t="s">
        <v>268</v>
      </c>
      <c r="AQ32" s="25">
        <v>0</v>
      </c>
      <c r="AR32" s="25">
        <v>1</v>
      </c>
      <c r="AS32" s="25">
        <v>1</v>
      </c>
      <c r="AV32" s="25" t="s">
        <v>307</v>
      </c>
      <c r="AX32" s="25">
        <v>16716094</v>
      </c>
      <c r="AY32" s="25">
        <v>2</v>
      </c>
      <c r="AZ32" s="25" t="s">
        <v>279</v>
      </c>
      <c r="BE32" s="25">
        <v>0</v>
      </c>
      <c r="BF32" s="25">
        <v>3</v>
      </c>
      <c r="BG32" s="25">
        <v>0</v>
      </c>
      <c r="BH32" s="25" t="s">
        <v>268</v>
      </c>
      <c r="BL32" s="25" t="s">
        <v>268</v>
      </c>
      <c r="BM32" s="25">
        <v>5</v>
      </c>
      <c r="BP32" s="25" t="s">
        <v>268</v>
      </c>
      <c r="BQ32" s="25">
        <v>5</v>
      </c>
      <c r="BT32" s="25" t="s">
        <v>268</v>
      </c>
      <c r="BU32" s="25">
        <v>1</v>
      </c>
      <c r="BW32" s="25" t="s">
        <v>312</v>
      </c>
      <c r="BX32" s="25">
        <v>0</v>
      </c>
      <c r="BY32" s="25">
        <v>1993.1952699999999</v>
      </c>
      <c r="BZ32" s="25">
        <v>0</v>
      </c>
      <c r="CF32" s="25">
        <v>0</v>
      </c>
      <c r="CG32" s="25">
        <v>0</v>
      </c>
      <c r="CH32" s="25">
        <v>0</v>
      </c>
      <c r="CI32" s="25">
        <v>0</v>
      </c>
      <c r="CL32" s="25">
        <v>0</v>
      </c>
      <c r="CN32" s="25">
        <v>0</v>
      </c>
      <c r="CO32" s="25">
        <v>0</v>
      </c>
      <c r="CP32" s="25" t="s">
        <v>268</v>
      </c>
      <c r="CQ32" s="25">
        <v>0</v>
      </c>
      <c r="CR32" s="25">
        <v>112.74</v>
      </c>
      <c r="CW32" s="25">
        <v>0</v>
      </c>
      <c r="CX32" s="25">
        <v>0</v>
      </c>
      <c r="CZ32" s="25">
        <v>33.213614290000002</v>
      </c>
      <c r="DA32" s="25">
        <v>0</v>
      </c>
      <c r="DB32" s="25">
        <v>1</v>
      </c>
      <c r="DC32" s="25">
        <v>1</v>
      </c>
      <c r="DD32" s="25">
        <v>1</v>
      </c>
      <c r="DE32" s="25">
        <v>112.72</v>
      </c>
      <c r="DF32" s="25">
        <v>0</v>
      </c>
      <c r="DG32" s="25">
        <v>0</v>
      </c>
      <c r="DH32" s="25">
        <v>0</v>
      </c>
      <c r="DI32" s="25">
        <v>0</v>
      </c>
      <c r="DJ32" s="25">
        <v>0</v>
      </c>
      <c r="DK32" s="25">
        <v>0</v>
      </c>
      <c r="DL32" s="25">
        <v>0</v>
      </c>
      <c r="DM32" s="25">
        <v>0</v>
      </c>
      <c r="DN32" s="25">
        <v>0</v>
      </c>
      <c r="DO32" s="25">
        <v>0</v>
      </c>
      <c r="DP32" s="25">
        <v>0</v>
      </c>
      <c r="DQ32" s="25">
        <v>0</v>
      </c>
      <c r="DR32" s="25">
        <v>0</v>
      </c>
      <c r="DS32" s="25">
        <v>0</v>
      </c>
      <c r="DT32" s="25">
        <v>0</v>
      </c>
      <c r="DU32" s="25">
        <v>0</v>
      </c>
      <c r="DV32" s="25">
        <v>0</v>
      </c>
      <c r="DW32" s="25">
        <v>0</v>
      </c>
      <c r="DX32" s="25">
        <v>0</v>
      </c>
      <c r="DY32" s="25">
        <v>0</v>
      </c>
      <c r="DZ32" s="25">
        <v>0</v>
      </c>
      <c r="EA32" s="25">
        <v>0</v>
      </c>
      <c r="EB32" s="25">
        <v>0</v>
      </c>
      <c r="EC32" s="25">
        <v>0</v>
      </c>
      <c r="ED32" s="25">
        <v>0</v>
      </c>
      <c r="EG32" s="25">
        <v>113.785</v>
      </c>
      <c r="EH32" s="25">
        <v>0</v>
      </c>
      <c r="EI32" s="25">
        <v>212121</v>
      </c>
      <c r="EJ32" s="25">
        <v>113.78922</v>
      </c>
      <c r="EK32" s="25">
        <v>113.78922</v>
      </c>
      <c r="EL32" s="25" t="s">
        <v>260</v>
      </c>
    </row>
    <row r="33" spans="1:142" s="26" customFormat="1" x14ac:dyDescent="0.25">
      <c r="A33" s="26">
        <v>1</v>
      </c>
      <c r="B33" s="26" t="s">
        <v>313</v>
      </c>
      <c r="C33" s="26" t="s">
        <v>314</v>
      </c>
      <c r="D33" s="26">
        <v>0</v>
      </c>
      <c r="E33" s="26">
        <v>0</v>
      </c>
      <c r="F33" s="26" t="s">
        <v>315</v>
      </c>
      <c r="G33" s="26">
        <v>4</v>
      </c>
      <c r="H33" s="26" t="s">
        <v>315</v>
      </c>
      <c r="I33" s="26" t="s">
        <v>264</v>
      </c>
      <c r="J33" s="26" t="s">
        <v>265</v>
      </c>
      <c r="K33" s="26" t="s">
        <v>351</v>
      </c>
      <c r="L33" s="26" t="s">
        <v>267</v>
      </c>
      <c r="M33" s="26" t="s">
        <v>268</v>
      </c>
      <c r="N33" s="26" t="s">
        <v>267</v>
      </c>
      <c r="O33" s="26">
        <v>0</v>
      </c>
      <c r="P33" s="26">
        <v>0</v>
      </c>
      <c r="Q33" s="26" t="s">
        <v>269</v>
      </c>
      <c r="R33" s="26" t="s">
        <v>270</v>
      </c>
      <c r="S33" s="26" t="s">
        <v>271</v>
      </c>
      <c r="T33" s="26">
        <v>36</v>
      </c>
      <c r="U33" s="26">
        <v>36</v>
      </c>
      <c r="V33" s="26">
        <v>36</v>
      </c>
      <c r="W33" s="26">
        <v>2</v>
      </c>
      <c r="X33" s="26">
        <v>0</v>
      </c>
      <c r="Y33" s="26" t="s">
        <v>272</v>
      </c>
      <c r="Z33" s="26">
        <v>0</v>
      </c>
      <c r="AA33" s="26">
        <v>0</v>
      </c>
      <c r="AC33" s="26">
        <v>0</v>
      </c>
      <c r="AD33" s="26" t="s">
        <v>273</v>
      </c>
      <c r="AE33" s="26" t="s">
        <v>274</v>
      </c>
      <c r="AF33" s="26">
        <v>0</v>
      </c>
      <c r="AG33" s="26">
        <v>33.212156630000003</v>
      </c>
      <c r="AH33" s="26" t="s">
        <v>316</v>
      </c>
      <c r="AI33" s="26" t="s">
        <v>317</v>
      </c>
      <c r="AJ33" s="26">
        <v>0</v>
      </c>
      <c r="AK33" s="26" t="s">
        <v>277</v>
      </c>
      <c r="AL33" s="26" t="s">
        <v>268</v>
      </c>
      <c r="AM33" s="26" t="s">
        <v>273</v>
      </c>
      <c r="AN33" s="26">
        <v>0</v>
      </c>
      <c r="AP33" s="26" t="s">
        <v>268</v>
      </c>
      <c r="AQ33" s="26">
        <v>0</v>
      </c>
      <c r="AR33" s="26">
        <v>1</v>
      </c>
      <c r="AS33" s="26">
        <v>1</v>
      </c>
      <c r="AV33" s="26" t="s">
        <v>318</v>
      </c>
      <c r="AX33" s="26">
        <v>16716094</v>
      </c>
      <c r="AY33" s="26">
        <v>2</v>
      </c>
      <c r="AZ33" s="26" t="s">
        <v>279</v>
      </c>
      <c r="BE33" s="26">
        <v>0</v>
      </c>
      <c r="BF33" s="26">
        <v>3</v>
      </c>
      <c r="BG33" s="26">
        <v>0</v>
      </c>
      <c r="BH33" s="26" t="s">
        <v>268</v>
      </c>
      <c r="BL33" s="26" t="s">
        <v>268</v>
      </c>
      <c r="BM33" s="26">
        <v>5</v>
      </c>
      <c r="BP33" s="26" t="s">
        <v>268</v>
      </c>
      <c r="BQ33" s="26">
        <v>5</v>
      </c>
      <c r="BT33" s="26" t="s">
        <v>268</v>
      </c>
      <c r="BU33" s="26">
        <v>1</v>
      </c>
      <c r="BW33" s="26" t="s">
        <v>319</v>
      </c>
      <c r="BX33" s="26">
        <v>0</v>
      </c>
      <c r="BY33" s="26">
        <v>1993.1952699999999</v>
      </c>
      <c r="BZ33" s="26">
        <v>0</v>
      </c>
      <c r="CF33" s="26">
        <v>0</v>
      </c>
      <c r="CG33" s="26">
        <v>0</v>
      </c>
      <c r="CH33" s="26">
        <v>0</v>
      </c>
      <c r="CI33" s="26">
        <v>0</v>
      </c>
      <c r="CL33" s="26">
        <v>0</v>
      </c>
      <c r="CN33" s="26">
        <v>0</v>
      </c>
      <c r="CO33" s="26">
        <v>0</v>
      </c>
      <c r="CP33" s="26" t="s">
        <v>268</v>
      </c>
      <c r="CQ33" s="26">
        <v>0</v>
      </c>
      <c r="CR33" s="26">
        <v>112.74</v>
      </c>
      <c r="CW33" s="26">
        <v>0</v>
      </c>
      <c r="CX33" s="26">
        <v>0</v>
      </c>
      <c r="CZ33" s="26">
        <v>33.213614290000002</v>
      </c>
      <c r="DA33" s="26">
        <v>0</v>
      </c>
      <c r="DB33" s="26">
        <v>1</v>
      </c>
      <c r="DC33" s="26">
        <v>1</v>
      </c>
      <c r="DD33" s="26">
        <v>1</v>
      </c>
      <c r="DE33" s="26">
        <v>112.72</v>
      </c>
      <c r="DF33" s="26">
        <v>0</v>
      </c>
      <c r="DG33" s="26">
        <v>0</v>
      </c>
      <c r="DH33" s="26">
        <v>0</v>
      </c>
      <c r="DI33" s="26">
        <v>0</v>
      </c>
      <c r="DJ33" s="26">
        <v>0</v>
      </c>
      <c r="DK33" s="26">
        <v>0</v>
      </c>
      <c r="DL33" s="26">
        <v>0</v>
      </c>
      <c r="DM33" s="26">
        <v>0</v>
      </c>
      <c r="DN33" s="26">
        <v>0</v>
      </c>
      <c r="DO33" s="26">
        <v>0</v>
      </c>
      <c r="DP33" s="26">
        <v>0</v>
      </c>
      <c r="DQ33" s="26">
        <v>0</v>
      </c>
      <c r="DR33" s="26">
        <v>0</v>
      </c>
      <c r="DS33" s="26">
        <v>0</v>
      </c>
      <c r="DT33" s="26">
        <v>0</v>
      </c>
      <c r="DU33" s="26">
        <v>0</v>
      </c>
      <c r="DV33" s="26">
        <v>0</v>
      </c>
      <c r="DW33" s="26">
        <v>0</v>
      </c>
      <c r="DX33" s="26">
        <v>0</v>
      </c>
      <c r="DY33" s="26">
        <v>0</v>
      </c>
      <c r="DZ33" s="26">
        <v>0</v>
      </c>
      <c r="EA33" s="26">
        <v>0</v>
      </c>
      <c r="EB33" s="26">
        <v>0</v>
      </c>
      <c r="EC33" s="26">
        <v>0</v>
      </c>
      <c r="ED33" s="26">
        <v>0</v>
      </c>
      <c r="EG33" s="26">
        <v>113.785</v>
      </c>
      <c r="EH33" s="26">
        <v>0</v>
      </c>
      <c r="EI33" s="26">
        <v>212121</v>
      </c>
      <c r="EJ33" s="26">
        <v>113.78922</v>
      </c>
      <c r="EK33" s="26">
        <v>113.78922</v>
      </c>
      <c r="EL33" s="26" t="s">
        <v>260</v>
      </c>
    </row>
    <row r="34" spans="1:142" s="26" customFormat="1" x14ac:dyDescent="0.25">
      <c r="A34" s="26">
        <v>1</v>
      </c>
      <c r="B34" s="26" t="s">
        <v>320</v>
      </c>
      <c r="C34" s="26" t="s">
        <v>321</v>
      </c>
      <c r="D34" s="26">
        <v>0</v>
      </c>
      <c r="E34" s="26">
        <v>0</v>
      </c>
      <c r="F34" s="26" t="s">
        <v>322</v>
      </c>
      <c r="G34" s="26">
        <v>5</v>
      </c>
      <c r="H34" s="26" t="s">
        <v>322</v>
      </c>
      <c r="I34" s="26" t="s">
        <v>264</v>
      </c>
      <c r="J34" s="26" t="s">
        <v>265</v>
      </c>
      <c r="K34" s="26" t="s">
        <v>352</v>
      </c>
      <c r="L34" s="26" t="s">
        <v>267</v>
      </c>
      <c r="M34" s="26" t="s">
        <v>268</v>
      </c>
      <c r="N34" s="26" t="s">
        <v>267</v>
      </c>
      <c r="O34" s="26">
        <v>0</v>
      </c>
      <c r="P34" s="26">
        <v>0</v>
      </c>
      <c r="Q34" s="26" t="s">
        <v>270</v>
      </c>
      <c r="R34" s="26" t="s">
        <v>282</v>
      </c>
      <c r="S34" s="26" t="s">
        <v>283</v>
      </c>
      <c r="T34" s="26">
        <v>37</v>
      </c>
      <c r="U34" s="26">
        <v>37</v>
      </c>
      <c r="V34" s="26">
        <v>37</v>
      </c>
      <c r="W34" s="26">
        <v>2</v>
      </c>
      <c r="X34" s="26">
        <v>0</v>
      </c>
      <c r="Y34" s="26" t="s">
        <v>272</v>
      </c>
      <c r="Z34" s="26">
        <v>0</v>
      </c>
      <c r="AA34" s="26">
        <v>0</v>
      </c>
      <c r="AC34" s="26">
        <v>0</v>
      </c>
      <c r="AD34" s="26" t="s">
        <v>310</v>
      </c>
      <c r="AE34" s="26" t="s">
        <v>274</v>
      </c>
      <c r="AF34" s="26">
        <v>0</v>
      </c>
      <c r="AG34" s="26">
        <v>33.212156630000003</v>
      </c>
      <c r="AH34" s="26" t="s">
        <v>323</v>
      </c>
      <c r="AI34" s="26" t="s">
        <v>324</v>
      </c>
      <c r="AJ34" s="26">
        <v>0</v>
      </c>
      <c r="AK34" s="26" t="s">
        <v>277</v>
      </c>
      <c r="AL34" s="26" t="s">
        <v>268</v>
      </c>
      <c r="AM34" s="26" t="s">
        <v>310</v>
      </c>
      <c r="AN34" s="26">
        <v>0</v>
      </c>
      <c r="AP34" s="26" t="s">
        <v>268</v>
      </c>
      <c r="AQ34" s="26">
        <v>0</v>
      </c>
      <c r="AR34" s="26">
        <v>1</v>
      </c>
      <c r="AS34" s="26">
        <v>1</v>
      </c>
      <c r="AV34" s="26" t="s">
        <v>325</v>
      </c>
      <c r="AX34" s="26">
        <v>16716094</v>
      </c>
      <c r="AY34" s="26">
        <v>2</v>
      </c>
      <c r="AZ34" s="26" t="s">
        <v>279</v>
      </c>
      <c r="BE34" s="26">
        <v>0</v>
      </c>
      <c r="BF34" s="26">
        <v>3</v>
      </c>
      <c r="BG34" s="26">
        <v>0</v>
      </c>
      <c r="BH34" s="26" t="s">
        <v>268</v>
      </c>
      <c r="BL34" s="26" t="s">
        <v>268</v>
      </c>
      <c r="BM34" s="26">
        <v>5</v>
      </c>
      <c r="BP34" s="26" t="s">
        <v>268</v>
      </c>
      <c r="BQ34" s="26">
        <v>5</v>
      </c>
      <c r="BT34" s="26" t="s">
        <v>268</v>
      </c>
      <c r="BU34" s="26">
        <v>1</v>
      </c>
      <c r="BW34" s="26" t="s">
        <v>326</v>
      </c>
      <c r="BX34" s="26">
        <v>0</v>
      </c>
      <c r="BY34" s="26">
        <v>1993.1952699999999</v>
      </c>
      <c r="BZ34" s="26">
        <v>0</v>
      </c>
      <c r="CF34" s="26">
        <v>0</v>
      </c>
      <c r="CG34" s="26">
        <v>0</v>
      </c>
      <c r="CH34" s="26">
        <v>0</v>
      </c>
      <c r="CI34" s="26">
        <v>0</v>
      </c>
      <c r="CL34" s="26">
        <v>0</v>
      </c>
      <c r="CN34" s="26">
        <v>0</v>
      </c>
      <c r="CO34" s="26">
        <v>0</v>
      </c>
      <c r="CP34" s="26" t="s">
        <v>268</v>
      </c>
      <c r="CQ34" s="26">
        <v>0</v>
      </c>
      <c r="CR34" s="26">
        <v>112.74</v>
      </c>
      <c r="CW34" s="26">
        <v>0</v>
      </c>
      <c r="CX34" s="26">
        <v>0</v>
      </c>
      <c r="CZ34" s="26">
        <v>33.213614290000002</v>
      </c>
      <c r="DA34" s="26">
        <v>0</v>
      </c>
      <c r="DB34" s="26">
        <v>1</v>
      </c>
      <c r="DC34" s="26">
        <v>1</v>
      </c>
      <c r="DD34" s="26">
        <v>1</v>
      </c>
      <c r="DE34" s="26">
        <v>112.72</v>
      </c>
      <c r="DF34" s="26">
        <v>0</v>
      </c>
      <c r="DG34" s="26">
        <v>0</v>
      </c>
      <c r="DH34" s="26">
        <v>0</v>
      </c>
      <c r="DI34" s="26">
        <v>0</v>
      </c>
      <c r="DJ34" s="26">
        <v>0</v>
      </c>
      <c r="DK34" s="26">
        <v>0</v>
      </c>
      <c r="DL34" s="26">
        <v>0</v>
      </c>
      <c r="DM34" s="26">
        <v>0</v>
      </c>
      <c r="DN34" s="26">
        <v>0</v>
      </c>
      <c r="DO34" s="26">
        <v>0</v>
      </c>
      <c r="DP34" s="26">
        <v>0</v>
      </c>
      <c r="DQ34" s="26">
        <v>0</v>
      </c>
      <c r="DR34" s="26">
        <v>0</v>
      </c>
      <c r="DS34" s="26">
        <v>0</v>
      </c>
      <c r="DT34" s="26">
        <v>0</v>
      </c>
      <c r="DU34" s="26">
        <v>0</v>
      </c>
      <c r="DV34" s="26">
        <v>0</v>
      </c>
      <c r="DW34" s="26">
        <v>0</v>
      </c>
      <c r="DX34" s="26">
        <v>0</v>
      </c>
      <c r="DY34" s="26">
        <v>0</v>
      </c>
      <c r="DZ34" s="26">
        <v>0</v>
      </c>
      <c r="EA34" s="26">
        <v>0</v>
      </c>
      <c r="EB34" s="26">
        <v>0</v>
      </c>
      <c r="EC34" s="26">
        <v>0</v>
      </c>
      <c r="ED34" s="26">
        <v>0</v>
      </c>
      <c r="EG34" s="26">
        <v>113.785</v>
      </c>
      <c r="EH34" s="26">
        <v>0</v>
      </c>
      <c r="EI34" s="26">
        <v>212121</v>
      </c>
      <c r="EJ34" s="26">
        <v>113.78922</v>
      </c>
      <c r="EK34" s="26">
        <v>113.78922</v>
      </c>
      <c r="EL34" s="26" t="s">
        <v>260</v>
      </c>
    </row>
    <row r="35" spans="1:142" s="26" customFormat="1" x14ac:dyDescent="0.25">
      <c r="A35" s="26">
        <v>1</v>
      </c>
      <c r="B35" s="26" t="s">
        <v>327</v>
      </c>
      <c r="C35" s="26" t="s">
        <v>328</v>
      </c>
      <c r="D35" s="26">
        <v>0</v>
      </c>
      <c r="E35" s="26">
        <v>0</v>
      </c>
      <c r="F35" s="26" t="s">
        <v>329</v>
      </c>
      <c r="G35" s="26">
        <v>6</v>
      </c>
      <c r="H35" s="26" t="s">
        <v>329</v>
      </c>
      <c r="I35" s="26" t="s">
        <v>264</v>
      </c>
      <c r="J35" s="26" t="s">
        <v>265</v>
      </c>
      <c r="K35" s="26" t="s">
        <v>353</v>
      </c>
      <c r="L35" s="26" t="s">
        <v>267</v>
      </c>
      <c r="M35" s="26" t="s">
        <v>268</v>
      </c>
      <c r="N35" s="26" t="s">
        <v>267</v>
      </c>
      <c r="O35" s="26">
        <v>0</v>
      </c>
      <c r="P35" s="26">
        <v>0</v>
      </c>
      <c r="Q35" s="26" t="s">
        <v>289</v>
      </c>
      <c r="R35" s="26" t="s">
        <v>290</v>
      </c>
      <c r="S35" s="26" t="s">
        <v>291</v>
      </c>
      <c r="T35" s="26">
        <v>-38</v>
      </c>
      <c r="U35" s="26">
        <v>-38</v>
      </c>
      <c r="V35" s="26">
        <v>38</v>
      </c>
      <c r="W35" s="26">
        <v>2</v>
      </c>
      <c r="X35" s="26">
        <v>0</v>
      </c>
      <c r="Y35" s="26" t="s">
        <v>272</v>
      </c>
      <c r="Z35" s="26">
        <v>0</v>
      </c>
      <c r="AA35" s="26">
        <v>0</v>
      </c>
      <c r="AC35" s="26">
        <v>0</v>
      </c>
      <c r="AD35" s="26" t="s">
        <v>273</v>
      </c>
      <c r="AE35" s="26" t="s">
        <v>274</v>
      </c>
      <c r="AF35" s="26">
        <v>0</v>
      </c>
      <c r="AG35" s="26">
        <v>33.212156630000003</v>
      </c>
      <c r="AH35" s="26" t="s">
        <v>331</v>
      </c>
      <c r="AI35" s="26" t="s">
        <v>332</v>
      </c>
      <c r="AJ35" s="26">
        <v>0</v>
      </c>
      <c r="AK35" s="26" t="s">
        <v>277</v>
      </c>
      <c r="AL35" s="26" t="s">
        <v>268</v>
      </c>
      <c r="AM35" s="26" t="s">
        <v>273</v>
      </c>
      <c r="AN35" s="26">
        <v>0</v>
      </c>
      <c r="AP35" s="26" t="s">
        <v>268</v>
      </c>
      <c r="AQ35" s="26">
        <v>0</v>
      </c>
      <c r="AR35" s="26">
        <v>1</v>
      </c>
      <c r="AS35" s="26">
        <v>1</v>
      </c>
      <c r="AV35" s="26" t="s">
        <v>333</v>
      </c>
      <c r="AX35" s="26">
        <v>16716094</v>
      </c>
      <c r="AY35" s="26">
        <v>2</v>
      </c>
      <c r="AZ35" s="26" t="s">
        <v>279</v>
      </c>
      <c r="BE35" s="26">
        <v>0</v>
      </c>
      <c r="BF35" s="26">
        <v>3</v>
      </c>
      <c r="BG35" s="26">
        <v>0</v>
      </c>
      <c r="BH35" s="26" t="s">
        <v>268</v>
      </c>
      <c r="BL35" s="26" t="s">
        <v>268</v>
      </c>
      <c r="BM35" s="26">
        <v>5</v>
      </c>
      <c r="BP35" s="26" t="s">
        <v>268</v>
      </c>
      <c r="BQ35" s="26">
        <v>5</v>
      </c>
      <c r="BT35" s="26" t="s">
        <v>268</v>
      </c>
      <c r="BU35" s="26">
        <v>1</v>
      </c>
      <c r="BW35" s="26" t="s">
        <v>334</v>
      </c>
      <c r="BX35" s="26">
        <v>0</v>
      </c>
      <c r="BY35" s="26">
        <v>1993.1952699999999</v>
      </c>
      <c r="BZ35" s="26">
        <v>0</v>
      </c>
      <c r="CF35" s="26">
        <v>0</v>
      </c>
      <c r="CG35" s="26">
        <v>0</v>
      </c>
      <c r="CH35" s="26">
        <v>0</v>
      </c>
      <c r="CI35" s="26">
        <v>0</v>
      </c>
      <c r="CL35" s="26">
        <v>0</v>
      </c>
      <c r="CN35" s="26">
        <v>0</v>
      </c>
      <c r="CO35" s="26">
        <v>0</v>
      </c>
      <c r="CP35" s="26" t="s">
        <v>268</v>
      </c>
      <c r="CQ35" s="26">
        <v>0</v>
      </c>
      <c r="CR35" s="26">
        <v>112.74</v>
      </c>
      <c r="CW35" s="26">
        <v>0</v>
      </c>
      <c r="CX35" s="26">
        <v>0</v>
      </c>
      <c r="CZ35" s="26">
        <v>33.213614290000002</v>
      </c>
      <c r="DA35" s="26">
        <v>0</v>
      </c>
      <c r="DB35" s="26">
        <v>1</v>
      </c>
      <c r="DC35" s="26">
        <v>1</v>
      </c>
      <c r="DD35" s="26">
        <v>1</v>
      </c>
      <c r="DE35" s="26">
        <v>112.72</v>
      </c>
      <c r="DF35" s="26">
        <v>0</v>
      </c>
      <c r="DG35" s="26">
        <v>0</v>
      </c>
      <c r="DH35" s="26">
        <v>0</v>
      </c>
      <c r="DI35" s="26">
        <v>0</v>
      </c>
      <c r="DJ35" s="26">
        <v>0</v>
      </c>
      <c r="DK35" s="26">
        <v>0</v>
      </c>
      <c r="DL35" s="26">
        <v>0</v>
      </c>
      <c r="DM35" s="26">
        <v>0</v>
      </c>
      <c r="DN35" s="26">
        <v>0</v>
      </c>
      <c r="DO35" s="26">
        <v>0</v>
      </c>
      <c r="DP35" s="26">
        <v>0</v>
      </c>
      <c r="DQ35" s="26">
        <v>0</v>
      </c>
      <c r="DR35" s="26">
        <v>0</v>
      </c>
      <c r="DS35" s="26">
        <v>0</v>
      </c>
      <c r="DT35" s="26">
        <v>0</v>
      </c>
      <c r="DU35" s="26">
        <v>0</v>
      </c>
      <c r="DV35" s="26">
        <v>0</v>
      </c>
      <c r="DW35" s="26">
        <v>0</v>
      </c>
      <c r="DX35" s="26">
        <v>0</v>
      </c>
      <c r="DY35" s="26">
        <v>0</v>
      </c>
      <c r="DZ35" s="26">
        <v>0</v>
      </c>
      <c r="EA35" s="26">
        <v>0</v>
      </c>
      <c r="EB35" s="26">
        <v>0</v>
      </c>
      <c r="EC35" s="26">
        <v>0</v>
      </c>
      <c r="ED35" s="26">
        <v>0</v>
      </c>
      <c r="EG35" s="26">
        <v>113.785</v>
      </c>
      <c r="EH35" s="26">
        <v>0</v>
      </c>
      <c r="EI35" s="26">
        <v>212121</v>
      </c>
      <c r="EJ35" s="26">
        <v>113.78922</v>
      </c>
      <c r="EK35" s="26">
        <v>113.78922</v>
      </c>
      <c r="EL35" s="26" t="s">
        <v>260</v>
      </c>
    </row>
    <row r="36" spans="1:142" s="26" customFormat="1" x14ac:dyDescent="0.25">
      <c r="A36" s="26">
        <v>1</v>
      </c>
      <c r="B36" s="26" t="s">
        <v>286</v>
      </c>
      <c r="C36" s="26" t="s">
        <v>296</v>
      </c>
      <c r="D36" s="26">
        <v>0</v>
      </c>
      <c r="E36" s="26">
        <v>0</v>
      </c>
      <c r="F36" s="26" t="s">
        <v>288</v>
      </c>
      <c r="G36" s="26">
        <v>2</v>
      </c>
      <c r="H36" s="26" t="s">
        <v>288</v>
      </c>
      <c r="I36" s="26" t="s">
        <v>264</v>
      </c>
      <c r="J36" s="26" t="s">
        <v>265</v>
      </c>
      <c r="K36" s="26" t="s">
        <v>354</v>
      </c>
      <c r="L36" s="26" t="s">
        <v>267</v>
      </c>
      <c r="M36" s="26" t="s">
        <v>268</v>
      </c>
      <c r="N36" s="26" t="s">
        <v>267</v>
      </c>
      <c r="O36" s="26">
        <v>0</v>
      </c>
      <c r="P36" s="26">
        <v>0</v>
      </c>
      <c r="Q36" s="26" t="s">
        <v>297</v>
      </c>
      <c r="R36" s="26" t="s">
        <v>277</v>
      </c>
      <c r="S36" s="26" t="s">
        <v>298</v>
      </c>
      <c r="T36" s="26">
        <v>39</v>
      </c>
      <c r="U36" s="26">
        <v>39</v>
      </c>
      <c r="V36" s="26">
        <v>39</v>
      </c>
      <c r="W36" s="26">
        <v>2</v>
      </c>
      <c r="X36" s="26">
        <v>0</v>
      </c>
      <c r="Y36" s="26" t="s">
        <v>272</v>
      </c>
      <c r="Z36" s="26">
        <v>-735.17772000000002</v>
      </c>
      <c r="AA36" s="26">
        <v>0</v>
      </c>
      <c r="AC36" s="26">
        <v>0</v>
      </c>
      <c r="AD36" s="26" t="s">
        <v>273</v>
      </c>
      <c r="AE36" s="26" t="s">
        <v>274</v>
      </c>
      <c r="AF36" s="26">
        <v>0</v>
      </c>
      <c r="AG36" s="26">
        <v>22.082710729999999</v>
      </c>
      <c r="AH36" s="26" t="s">
        <v>292</v>
      </c>
      <c r="AI36" s="26" t="s">
        <v>293</v>
      </c>
      <c r="AJ36" s="26">
        <v>0</v>
      </c>
      <c r="AK36" s="26" t="s">
        <v>277</v>
      </c>
      <c r="AL36" s="26" t="s">
        <v>299</v>
      </c>
      <c r="AM36" s="26" t="s">
        <v>273</v>
      </c>
      <c r="AN36" s="26">
        <v>0</v>
      </c>
      <c r="AP36" s="26" t="s">
        <v>268</v>
      </c>
      <c r="AQ36" s="26">
        <v>0</v>
      </c>
      <c r="AR36" s="26">
        <v>1</v>
      </c>
      <c r="AS36" s="26">
        <v>1</v>
      </c>
      <c r="AV36" s="26" t="s">
        <v>294</v>
      </c>
      <c r="AX36" s="26">
        <v>16716094</v>
      </c>
      <c r="AY36" s="26">
        <v>2</v>
      </c>
      <c r="AZ36" s="26" t="s">
        <v>279</v>
      </c>
      <c r="BE36" s="26">
        <v>0</v>
      </c>
      <c r="BF36" s="26">
        <v>3</v>
      </c>
      <c r="BG36" s="26">
        <v>0</v>
      </c>
      <c r="BH36" s="26" t="s">
        <v>268</v>
      </c>
      <c r="BL36" s="26" t="s">
        <v>268</v>
      </c>
      <c r="BM36" s="26">
        <v>5</v>
      </c>
      <c r="BP36" s="26" t="s">
        <v>268</v>
      </c>
      <c r="BQ36" s="26">
        <v>5</v>
      </c>
      <c r="BT36" s="26" t="s">
        <v>268</v>
      </c>
      <c r="BU36" s="26">
        <v>1</v>
      </c>
      <c r="BW36" s="26" t="s">
        <v>300</v>
      </c>
      <c r="BX36" s="26">
        <v>0</v>
      </c>
      <c r="BY36" s="26">
        <v>1993.1952699999999</v>
      </c>
      <c r="BZ36" s="26">
        <v>0</v>
      </c>
      <c r="CF36" s="26">
        <v>0</v>
      </c>
      <c r="CG36" s="26">
        <v>0</v>
      </c>
      <c r="CH36" s="26">
        <v>0</v>
      </c>
      <c r="CI36" s="26">
        <v>0</v>
      </c>
      <c r="CL36" s="26">
        <v>0</v>
      </c>
      <c r="CN36" s="26">
        <v>0</v>
      </c>
      <c r="CO36" s="26">
        <v>0</v>
      </c>
      <c r="CP36" s="26" t="s">
        <v>268</v>
      </c>
      <c r="CQ36" s="26">
        <v>0</v>
      </c>
      <c r="CR36" s="26">
        <v>112.74</v>
      </c>
      <c r="CW36" s="26">
        <v>0</v>
      </c>
      <c r="CX36" s="26">
        <v>0</v>
      </c>
      <c r="CZ36" s="26">
        <v>33.213614290000002</v>
      </c>
      <c r="DA36" s="26">
        <v>0</v>
      </c>
      <c r="DB36" s="26">
        <v>1</v>
      </c>
      <c r="DC36" s="26">
        <v>1</v>
      </c>
      <c r="DD36" s="26">
        <v>1</v>
      </c>
      <c r="DE36" s="26">
        <v>112.72</v>
      </c>
      <c r="DF36" s="26">
        <v>0</v>
      </c>
      <c r="DG36" s="26">
        <v>0</v>
      </c>
      <c r="DH36" s="26">
        <v>0</v>
      </c>
      <c r="DI36" s="26">
        <v>0</v>
      </c>
      <c r="DJ36" s="26">
        <v>0</v>
      </c>
      <c r="DK36" s="26">
        <v>0</v>
      </c>
      <c r="DL36" s="26">
        <v>0</v>
      </c>
      <c r="DM36" s="26">
        <v>0</v>
      </c>
      <c r="DN36" s="26">
        <v>0</v>
      </c>
      <c r="DO36" s="26">
        <v>0</v>
      </c>
      <c r="DP36" s="26">
        <v>0</v>
      </c>
      <c r="DQ36" s="26">
        <v>0</v>
      </c>
      <c r="DR36" s="26">
        <v>0</v>
      </c>
      <c r="DS36" s="26">
        <v>0</v>
      </c>
      <c r="DT36" s="26">
        <v>0</v>
      </c>
      <c r="DU36" s="26">
        <v>0</v>
      </c>
      <c r="DV36" s="26">
        <v>0</v>
      </c>
      <c r="DW36" s="26">
        <v>0</v>
      </c>
      <c r="DX36" s="26">
        <v>0</v>
      </c>
      <c r="DY36" s="26">
        <v>0</v>
      </c>
      <c r="DZ36" s="26">
        <v>0</v>
      </c>
      <c r="EA36" s="26">
        <v>0</v>
      </c>
      <c r="EB36" s="26">
        <v>0</v>
      </c>
      <c r="EC36" s="26">
        <v>0</v>
      </c>
      <c r="ED36" s="26">
        <v>0</v>
      </c>
      <c r="EG36" s="26">
        <v>113.785</v>
      </c>
      <c r="EH36" s="26">
        <v>0</v>
      </c>
      <c r="EI36" s="26">
        <v>212121</v>
      </c>
      <c r="EJ36" s="26">
        <v>113.78922</v>
      </c>
      <c r="EK36" s="26">
        <v>113.78922</v>
      </c>
      <c r="EL36" s="26" t="s">
        <v>260</v>
      </c>
    </row>
    <row r="37" spans="1:142" s="26" customFormat="1" x14ac:dyDescent="0.25">
      <c r="A37" s="26">
        <v>1</v>
      </c>
      <c r="B37" s="26" t="s">
        <v>301</v>
      </c>
      <c r="C37" s="26" t="s">
        <v>302</v>
      </c>
      <c r="D37" s="26">
        <v>0</v>
      </c>
      <c r="E37" s="26">
        <v>0</v>
      </c>
      <c r="F37" s="26" t="s">
        <v>303</v>
      </c>
      <c r="G37" s="26">
        <v>3</v>
      </c>
      <c r="H37" s="26" t="s">
        <v>303</v>
      </c>
      <c r="I37" s="26" t="s">
        <v>264</v>
      </c>
      <c r="J37" s="26" t="s">
        <v>265</v>
      </c>
      <c r="K37" s="26" t="s">
        <v>355</v>
      </c>
      <c r="L37" s="26" t="s">
        <v>267</v>
      </c>
      <c r="M37" s="26" t="s">
        <v>268</v>
      </c>
      <c r="N37" s="26" t="s">
        <v>267</v>
      </c>
      <c r="O37" s="26">
        <v>0</v>
      </c>
      <c r="P37" s="26">
        <v>0</v>
      </c>
      <c r="Q37" s="26" t="s">
        <v>269</v>
      </c>
      <c r="R37" s="26" t="s">
        <v>270</v>
      </c>
      <c r="S37" s="26" t="s">
        <v>271</v>
      </c>
      <c r="T37" s="26">
        <v>40</v>
      </c>
      <c r="U37" s="26">
        <v>40</v>
      </c>
      <c r="V37" s="26">
        <v>40</v>
      </c>
      <c r="W37" s="26">
        <v>2</v>
      </c>
      <c r="X37" s="26">
        <v>0</v>
      </c>
      <c r="Y37" s="26" t="s">
        <v>272</v>
      </c>
      <c r="Z37" s="26">
        <v>735.17772000000002</v>
      </c>
      <c r="AA37" s="26">
        <v>0</v>
      </c>
      <c r="AC37" s="26">
        <v>0</v>
      </c>
      <c r="AD37" s="26" t="s">
        <v>273</v>
      </c>
      <c r="AE37" s="26" t="s">
        <v>274</v>
      </c>
      <c r="AF37" s="26">
        <v>0</v>
      </c>
      <c r="AG37" s="26">
        <v>22.082710729999999</v>
      </c>
      <c r="AH37" s="26" t="s">
        <v>305</v>
      </c>
      <c r="AI37" s="26" t="s">
        <v>306</v>
      </c>
      <c r="AJ37" s="26">
        <v>0</v>
      </c>
      <c r="AK37" s="26" t="s">
        <v>277</v>
      </c>
      <c r="AL37" s="26" t="s">
        <v>268</v>
      </c>
      <c r="AM37" s="26" t="s">
        <v>273</v>
      </c>
      <c r="AN37" s="26">
        <v>0</v>
      </c>
      <c r="AP37" s="26" t="s">
        <v>268</v>
      </c>
      <c r="AQ37" s="26">
        <v>0</v>
      </c>
      <c r="AR37" s="26">
        <v>1</v>
      </c>
      <c r="AS37" s="26">
        <v>1</v>
      </c>
      <c r="AV37" s="26" t="s">
        <v>307</v>
      </c>
      <c r="AX37" s="26">
        <v>16716094</v>
      </c>
      <c r="AY37" s="26">
        <v>2</v>
      </c>
      <c r="AZ37" s="26" t="s">
        <v>279</v>
      </c>
      <c r="BE37" s="26">
        <v>0</v>
      </c>
      <c r="BF37" s="26">
        <v>3</v>
      </c>
      <c r="BG37" s="26">
        <v>0</v>
      </c>
      <c r="BH37" s="26" t="s">
        <v>268</v>
      </c>
      <c r="BL37" s="26" t="s">
        <v>268</v>
      </c>
      <c r="BM37" s="26">
        <v>5</v>
      </c>
      <c r="BP37" s="26" t="s">
        <v>268</v>
      </c>
      <c r="BQ37" s="26">
        <v>5</v>
      </c>
      <c r="BT37" s="26" t="s">
        <v>268</v>
      </c>
      <c r="BU37" s="26">
        <v>1</v>
      </c>
      <c r="BW37" s="26" t="s">
        <v>308</v>
      </c>
      <c r="BX37" s="26">
        <v>0</v>
      </c>
      <c r="BY37" s="26">
        <v>1993.1952699999999</v>
      </c>
      <c r="BZ37" s="26">
        <v>0</v>
      </c>
      <c r="CF37" s="26">
        <v>0</v>
      </c>
      <c r="CG37" s="26">
        <v>0</v>
      </c>
      <c r="CH37" s="26">
        <v>0</v>
      </c>
      <c r="CI37" s="26">
        <v>0</v>
      </c>
      <c r="CL37" s="26">
        <v>0</v>
      </c>
      <c r="CN37" s="26">
        <v>0</v>
      </c>
      <c r="CO37" s="26">
        <v>0</v>
      </c>
      <c r="CP37" s="26" t="s">
        <v>268</v>
      </c>
      <c r="CQ37" s="26">
        <v>0</v>
      </c>
      <c r="CR37" s="26">
        <v>112.74</v>
      </c>
      <c r="CW37" s="26">
        <v>0</v>
      </c>
      <c r="CX37" s="26">
        <v>0</v>
      </c>
      <c r="CZ37" s="26">
        <v>33.213614290000002</v>
      </c>
      <c r="DA37" s="26">
        <v>0</v>
      </c>
      <c r="DB37" s="26">
        <v>1</v>
      </c>
      <c r="DC37" s="26">
        <v>1</v>
      </c>
      <c r="DD37" s="26">
        <v>1</v>
      </c>
      <c r="DE37" s="26">
        <v>112.72</v>
      </c>
      <c r="DF37" s="26">
        <v>0</v>
      </c>
      <c r="DG37" s="26">
        <v>0</v>
      </c>
      <c r="DH37" s="26">
        <v>0</v>
      </c>
      <c r="DI37" s="26">
        <v>0</v>
      </c>
      <c r="DJ37" s="26">
        <v>0</v>
      </c>
      <c r="DK37" s="26">
        <v>0</v>
      </c>
      <c r="DL37" s="26">
        <v>0</v>
      </c>
      <c r="DM37" s="26">
        <v>0</v>
      </c>
      <c r="DN37" s="26">
        <v>0</v>
      </c>
      <c r="DO37" s="26">
        <v>0</v>
      </c>
      <c r="DP37" s="26">
        <v>0</v>
      </c>
      <c r="DQ37" s="26">
        <v>0</v>
      </c>
      <c r="DR37" s="26">
        <v>0</v>
      </c>
      <c r="DS37" s="26">
        <v>0</v>
      </c>
      <c r="DT37" s="26">
        <v>0</v>
      </c>
      <c r="DU37" s="26">
        <v>0</v>
      </c>
      <c r="DV37" s="26">
        <v>0</v>
      </c>
      <c r="DW37" s="26">
        <v>0</v>
      </c>
      <c r="DX37" s="26">
        <v>0</v>
      </c>
      <c r="DY37" s="26">
        <v>0</v>
      </c>
      <c r="DZ37" s="26">
        <v>0</v>
      </c>
      <c r="EA37" s="26">
        <v>0</v>
      </c>
      <c r="EB37" s="26">
        <v>0</v>
      </c>
      <c r="EC37" s="26">
        <v>0</v>
      </c>
      <c r="ED37" s="26">
        <v>0</v>
      </c>
      <c r="EG37" s="26">
        <v>113.785</v>
      </c>
      <c r="EH37" s="26">
        <v>0</v>
      </c>
      <c r="EI37" s="26">
        <v>212121</v>
      </c>
      <c r="EJ37" s="26">
        <v>113.78922</v>
      </c>
      <c r="EK37" s="26">
        <v>113.78922</v>
      </c>
      <c r="EL37" s="26" t="s">
        <v>260</v>
      </c>
    </row>
    <row r="38" spans="1:142" s="26" customFormat="1" x14ac:dyDescent="0.25">
      <c r="A38" s="26">
        <v>1</v>
      </c>
      <c r="B38" s="26" t="s">
        <v>301</v>
      </c>
      <c r="C38" s="26" t="s">
        <v>309</v>
      </c>
      <c r="D38" s="26">
        <v>0</v>
      </c>
      <c r="E38" s="26">
        <v>0</v>
      </c>
      <c r="F38" s="26" t="s">
        <v>303</v>
      </c>
      <c r="G38" s="26">
        <v>3</v>
      </c>
      <c r="H38" s="26" t="s">
        <v>303</v>
      </c>
      <c r="I38" s="26" t="s">
        <v>264</v>
      </c>
      <c r="J38" s="26" t="s">
        <v>265</v>
      </c>
      <c r="K38" s="26" t="s">
        <v>356</v>
      </c>
      <c r="L38" s="26" t="s">
        <v>267</v>
      </c>
      <c r="M38" s="26" t="s">
        <v>268</v>
      </c>
      <c r="N38" s="26" t="s">
        <v>267</v>
      </c>
      <c r="O38" s="26">
        <v>0</v>
      </c>
      <c r="P38" s="26">
        <v>0</v>
      </c>
      <c r="Q38" s="26" t="s">
        <v>270</v>
      </c>
      <c r="R38" s="26" t="s">
        <v>282</v>
      </c>
      <c r="S38" s="26" t="s">
        <v>298</v>
      </c>
      <c r="T38" s="26">
        <v>41</v>
      </c>
      <c r="U38" s="26">
        <v>41</v>
      </c>
      <c r="V38" s="26">
        <v>41</v>
      </c>
      <c r="W38" s="26">
        <v>2</v>
      </c>
      <c r="X38" s="26">
        <v>0</v>
      </c>
      <c r="Y38" s="26" t="s">
        <v>272</v>
      </c>
      <c r="Z38" s="26">
        <v>-735.17772000000002</v>
      </c>
      <c r="AA38" s="26">
        <v>0</v>
      </c>
      <c r="AC38" s="26">
        <v>0</v>
      </c>
      <c r="AD38" s="26" t="s">
        <v>310</v>
      </c>
      <c r="AE38" s="26" t="s">
        <v>274</v>
      </c>
      <c r="AF38" s="26">
        <v>0</v>
      </c>
      <c r="AG38" s="26">
        <v>22.082710729999999</v>
      </c>
      <c r="AH38" s="26" t="s">
        <v>305</v>
      </c>
      <c r="AI38" s="26" t="s">
        <v>306</v>
      </c>
      <c r="AJ38" s="26">
        <v>0</v>
      </c>
      <c r="AK38" s="26" t="s">
        <v>277</v>
      </c>
      <c r="AL38" s="26" t="s">
        <v>311</v>
      </c>
      <c r="AM38" s="26" t="s">
        <v>310</v>
      </c>
      <c r="AN38" s="26">
        <v>0</v>
      </c>
      <c r="AP38" s="26" t="s">
        <v>268</v>
      </c>
      <c r="AQ38" s="26">
        <v>0</v>
      </c>
      <c r="AR38" s="26">
        <v>1</v>
      </c>
      <c r="AS38" s="26">
        <v>1</v>
      </c>
      <c r="AV38" s="26" t="s">
        <v>307</v>
      </c>
      <c r="AX38" s="26">
        <v>16716094</v>
      </c>
      <c r="AY38" s="26">
        <v>2</v>
      </c>
      <c r="AZ38" s="26" t="s">
        <v>279</v>
      </c>
      <c r="BE38" s="26">
        <v>0</v>
      </c>
      <c r="BF38" s="26">
        <v>3</v>
      </c>
      <c r="BG38" s="26">
        <v>0</v>
      </c>
      <c r="BH38" s="26" t="s">
        <v>268</v>
      </c>
      <c r="BL38" s="26" t="s">
        <v>268</v>
      </c>
      <c r="BM38" s="26">
        <v>5</v>
      </c>
      <c r="BP38" s="26" t="s">
        <v>268</v>
      </c>
      <c r="BQ38" s="26">
        <v>5</v>
      </c>
      <c r="BT38" s="26" t="s">
        <v>268</v>
      </c>
      <c r="BU38" s="26">
        <v>1</v>
      </c>
      <c r="BW38" s="26" t="s">
        <v>312</v>
      </c>
      <c r="BX38" s="26">
        <v>0</v>
      </c>
      <c r="BY38" s="26">
        <v>1993.1952699999999</v>
      </c>
      <c r="BZ38" s="26">
        <v>0</v>
      </c>
      <c r="CF38" s="26">
        <v>0</v>
      </c>
      <c r="CG38" s="26">
        <v>0</v>
      </c>
      <c r="CH38" s="26">
        <v>0</v>
      </c>
      <c r="CI38" s="26">
        <v>0</v>
      </c>
      <c r="CL38" s="26">
        <v>0</v>
      </c>
      <c r="CN38" s="26">
        <v>0</v>
      </c>
      <c r="CO38" s="26">
        <v>0</v>
      </c>
      <c r="CP38" s="26" t="s">
        <v>268</v>
      </c>
      <c r="CQ38" s="26">
        <v>0</v>
      </c>
      <c r="CR38" s="26">
        <v>112.74</v>
      </c>
      <c r="CW38" s="26">
        <v>0</v>
      </c>
      <c r="CX38" s="26">
        <v>0</v>
      </c>
      <c r="CZ38" s="26">
        <v>33.213614290000002</v>
      </c>
      <c r="DA38" s="26">
        <v>0</v>
      </c>
      <c r="DB38" s="26">
        <v>1</v>
      </c>
      <c r="DC38" s="26">
        <v>1</v>
      </c>
      <c r="DD38" s="26">
        <v>1</v>
      </c>
      <c r="DE38" s="26">
        <v>112.72</v>
      </c>
      <c r="DF38" s="26">
        <v>0</v>
      </c>
      <c r="DG38" s="26">
        <v>0</v>
      </c>
      <c r="DH38" s="26">
        <v>0</v>
      </c>
      <c r="DI38" s="26">
        <v>0</v>
      </c>
      <c r="DJ38" s="26">
        <v>0</v>
      </c>
      <c r="DK38" s="26">
        <v>0</v>
      </c>
      <c r="DL38" s="26">
        <v>0</v>
      </c>
      <c r="DM38" s="26">
        <v>0</v>
      </c>
      <c r="DN38" s="26">
        <v>0</v>
      </c>
      <c r="DO38" s="26">
        <v>0</v>
      </c>
      <c r="DP38" s="26">
        <v>0</v>
      </c>
      <c r="DQ38" s="26">
        <v>0</v>
      </c>
      <c r="DR38" s="26">
        <v>0</v>
      </c>
      <c r="DS38" s="26">
        <v>0</v>
      </c>
      <c r="DT38" s="26">
        <v>0</v>
      </c>
      <c r="DU38" s="26">
        <v>0</v>
      </c>
      <c r="DV38" s="26">
        <v>0</v>
      </c>
      <c r="DW38" s="26">
        <v>0</v>
      </c>
      <c r="DX38" s="26">
        <v>0</v>
      </c>
      <c r="DY38" s="26">
        <v>0</v>
      </c>
      <c r="DZ38" s="26">
        <v>0</v>
      </c>
      <c r="EA38" s="26">
        <v>0</v>
      </c>
      <c r="EB38" s="26">
        <v>0</v>
      </c>
      <c r="EC38" s="26">
        <v>0</v>
      </c>
      <c r="ED38" s="26">
        <v>0</v>
      </c>
      <c r="EG38" s="26">
        <v>113.785</v>
      </c>
      <c r="EH38" s="26">
        <v>0</v>
      </c>
      <c r="EI38" s="26">
        <v>212121</v>
      </c>
      <c r="EJ38" s="26">
        <v>113.78922</v>
      </c>
      <c r="EK38" s="26">
        <v>113.78922</v>
      </c>
      <c r="EL38" s="26" t="s">
        <v>260</v>
      </c>
    </row>
    <row r="39" spans="1:142" s="23" customFormat="1" x14ac:dyDescent="0.25">
      <c r="A39" s="23">
        <v>1</v>
      </c>
      <c r="B39" s="23" t="s">
        <v>313</v>
      </c>
      <c r="C39" s="23" t="s">
        <v>314</v>
      </c>
      <c r="D39" s="23">
        <v>0</v>
      </c>
      <c r="E39" s="23">
        <v>0</v>
      </c>
      <c r="F39" s="23" t="s">
        <v>315</v>
      </c>
      <c r="G39" s="23">
        <v>4</v>
      </c>
      <c r="H39" s="23" t="s">
        <v>315</v>
      </c>
      <c r="I39" s="23" t="s">
        <v>264</v>
      </c>
      <c r="J39" s="23" t="s">
        <v>265</v>
      </c>
      <c r="K39" s="23" t="s">
        <v>357</v>
      </c>
      <c r="L39" s="23" t="s">
        <v>267</v>
      </c>
      <c r="M39" s="23" t="s">
        <v>268</v>
      </c>
      <c r="N39" s="23" t="s">
        <v>267</v>
      </c>
      <c r="O39" s="23">
        <v>0</v>
      </c>
      <c r="P39" s="23">
        <v>0</v>
      </c>
      <c r="Q39" s="23" t="s">
        <v>269</v>
      </c>
      <c r="R39" s="23" t="s">
        <v>270</v>
      </c>
      <c r="S39" s="23" t="s">
        <v>271</v>
      </c>
      <c r="T39" s="23">
        <v>42</v>
      </c>
      <c r="U39" s="23">
        <v>42</v>
      </c>
      <c r="V39" s="23">
        <v>42</v>
      </c>
      <c r="W39" s="23">
        <v>2</v>
      </c>
      <c r="X39" s="23">
        <v>0</v>
      </c>
      <c r="Y39" s="23" t="s">
        <v>272</v>
      </c>
      <c r="Z39" s="23">
        <v>0</v>
      </c>
      <c r="AA39" s="23">
        <v>0</v>
      </c>
      <c r="AC39" s="23">
        <v>0</v>
      </c>
      <c r="AD39" s="23" t="s">
        <v>273</v>
      </c>
      <c r="AE39" s="23" t="s">
        <v>274</v>
      </c>
      <c r="AF39" s="23">
        <v>0</v>
      </c>
      <c r="AG39" s="23">
        <v>33.212156630000003</v>
      </c>
      <c r="AH39" s="23" t="s">
        <v>316</v>
      </c>
      <c r="AI39" s="23" t="s">
        <v>317</v>
      </c>
      <c r="AJ39" s="23">
        <v>0</v>
      </c>
      <c r="AK39" s="23" t="s">
        <v>277</v>
      </c>
      <c r="AL39" s="23" t="s">
        <v>268</v>
      </c>
      <c r="AM39" s="23" t="s">
        <v>273</v>
      </c>
      <c r="AN39" s="23">
        <v>0</v>
      </c>
      <c r="AP39" s="23" t="s">
        <v>268</v>
      </c>
      <c r="AQ39" s="23">
        <v>0</v>
      </c>
      <c r="AR39" s="23">
        <v>1</v>
      </c>
      <c r="AS39" s="23">
        <v>1</v>
      </c>
      <c r="AV39" s="23" t="s">
        <v>318</v>
      </c>
      <c r="AX39" s="23">
        <v>16716094</v>
      </c>
      <c r="AY39" s="23">
        <v>2</v>
      </c>
      <c r="AZ39" s="23" t="s">
        <v>279</v>
      </c>
      <c r="BE39" s="23">
        <v>0</v>
      </c>
      <c r="BF39" s="23">
        <v>3</v>
      </c>
      <c r="BG39" s="23">
        <v>0</v>
      </c>
      <c r="BH39" s="23" t="s">
        <v>268</v>
      </c>
      <c r="BL39" s="23" t="s">
        <v>268</v>
      </c>
      <c r="BM39" s="23">
        <v>5</v>
      </c>
      <c r="BP39" s="23" t="s">
        <v>268</v>
      </c>
      <c r="BQ39" s="23">
        <v>5</v>
      </c>
      <c r="BT39" s="23" t="s">
        <v>268</v>
      </c>
      <c r="BU39" s="23">
        <v>1</v>
      </c>
      <c r="BW39" s="23" t="s">
        <v>319</v>
      </c>
      <c r="BX39" s="23">
        <v>0</v>
      </c>
      <c r="BY39" s="23">
        <v>1993.1952699999999</v>
      </c>
      <c r="BZ39" s="23">
        <v>0</v>
      </c>
      <c r="CF39" s="23">
        <v>0</v>
      </c>
      <c r="CG39" s="23">
        <v>0</v>
      </c>
      <c r="CH39" s="23">
        <v>0</v>
      </c>
      <c r="CI39" s="23">
        <v>0</v>
      </c>
      <c r="CL39" s="23">
        <v>0</v>
      </c>
      <c r="CN39" s="23">
        <v>0</v>
      </c>
      <c r="CO39" s="23">
        <v>0</v>
      </c>
      <c r="CP39" s="23" t="s">
        <v>268</v>
      </c>
      <c r="CQ39" s="23">
        <v>0</v>
      </c>
      <c r="CR39" s="23">
        <v>112.74</v>
      </c>
      <c r="CW39" s="23">
        <v>0</v>
      </c>
      <c r="CX39" s="23">
        <v>0</v>
      </c>
      <c r="CZ39" s="23">
        <v>33.213614290000002</v>
      </c>
      <c r="DA39" s="23">
        <v>0</v>
      </c>
      <c r="DB39" s="23">
        <v>1</v>
      </c>
      <c r="DC39" s="23">
        <v>1</v>
      </c>
      <c r="DD39" s="23">
        <v>1</v>
      </c>
      <c r="DE39" s="23">
        <v>112.72</v>
      </c>
      <c r="DF39" s="23">
        <v>0</v>
      </c>
      <c r="DG39" s="23">
        <v>0</v>
      </c>
      <c r="DH39" s="23">
        <v>0</v>
      </c>
      <c r="DI39" s="23">
        <v>0</v>
      </c>
      <c r="DJ39" s="23">
        <v>0</v>
      </c>
      <c r="DK39" s="23">
        <v>0</v>
      </c>
      <c r="DL39" s="23">
        <v>0</v>
      </c>
      <c r="DM39" s="23">
        <v>0</v>
      </c>
      <c r="DN39" s="23">
        <v>0</v>
      </c>
      <c r="DO39" s="23">
        <v>0</v>
      </c>
      <c r="DP39" s="23">
        <v>0</v>
      </c>
      <c r="DQ39" s="23">
        <v>0</v>
      </c>
      <c r="DR39" s="23">
        <v>0</v>
      </c>
      <c r="DS39" s="23">
        <v>0</v>
      </c>
      <c r="DT39" s="23">
        <v>0</v>
      </c>
      <c r="DU39" s="23">
        <v>0</v>
      </c>
      <c r="DV39" s="23">
        <v>0</v>
      </c>
      <c r="DW39" s="23">
        <v>0</v>
      </c>
      <c r="DX39" s="23">
        <v>0</v>
      </c>
      <c r="DY39" s="23">
        <v>0</v>
      </c>
      <c r="DZ39" s="23">
        <v>0</v>
      </c>
      <c r="EA39" s="23">
        <v>0</v>
      </c>
      <c r="EB39" s="23">
        <v>0</v>
      </c>
      <c r="EC39" s="23">
        <v>0</v>
      </c>
      <c r="ED39" s="23">
        <v>0</v>
      </c>
      <c r="EG39" s="23">
        <v>113.785</v>
      </c>
      <c r="EH39" s="23">
        <v>0</v>
      </c>
      <c r="EI39" s="23">
        <v>212121</v>
      </c>
      <c r="EJ39" s="23">
        <v>113.78922</v>
      </c>
      <c r="EK39" s="23">
        <v>113.78922</v>
      </c>
      <c r="EL39" s="23" t="s">
        <v>260</v>
      </c>
    </row>
    <row r="40" spans="1:142" s="23" customFormat="1" x14ac:dyDescent="0.25">
      <c r="A40" s="23">
        <v>1</v>
      </c>
      <c r="B40" s="23" t="s">
        <v>320</v>
      </c>
      <c r="C40" s="23" t="s">
        <v>321</v>
      </c>
      <c r="D40" s="23">
        <v>0</v>
      </c>
      <c r="E40" s="23">
        <v>0</v>
      </c>
      <c r="F40" s="23" t="s">
        <v>322</v>
      </c>
      <c r="G40" s="23">
        <v>5</v>
      </c>
      <c r="H40" s="23" t="s">
        <v>322</v>
      </c>
      <c r="I40" s="23" t="s">
        <v>264</v>
      </c>
      <c r="J40" s="23" t="s">
        <v>265</v>
      </c>
      <c r="K40" s="23" t="s">
        <v>358</v>
      </c>
      <c r="L40" s="23" t="s">
        <v>267</v>
      </c>
      <c r="M40" s="23" t="s">
        <v>268</v>
      </c>
      <c r="N40" s="23" t="s">
        <v>267</v>
      </c>
      <c r="O40" s="23">
        <v>0</v>
      </c>
      <c r="P40" s="23">
        <v>0</v>
      </c>
      <c r="Q40" s="23" t="s">
        <v>270</v>
      </c>
      <c r="R40" s="23" t="s">
        <v>282</v>
      </c>
      <c r="S40" s="23" t="s">
        <v>283</v>
      </c>
      <c r="T40" s="23">
        <v>43</v>
      </c>
      <c r="U40" s="23">
        <v>43</v>
      </c>
      <c r="V40" s="23">
        <v>43</v>
      </c>
      <c r="W40" s="23">
        <v>2</v>
      </c>
      <c r="X40" s="23">
        <v>0</v>
      </c>
      <c r="Y40" s="23" t="s">
        <v>272</v>
      </c>
      <c r="Z40" s="23">
        <v>0</v>
      </c>
      <c r="AA40" s="23">
        <v>0</v>
      </c>
      <c r="AC40" s="23">
        <v>0</v>
      </c>
      <c r="AD40" s="23" t="s">
        <v>273</v>
      </c>
      <c r="AE40" s="23" t="s">
        <v>274</v>
      </c>
      <c r="AF40" s="23">
        <v>0</v>
      </c>
      <c r="AG40" s="23">
        <v>33.212156630000003</v>
      </c>
      <c r="AH40" s="23" t="s">
        <v>323</v>
      </c>
      <c r="AI40" s="23" t="s">
        <v>324</v>
      </c>
      <c r="AJ40" s="23">
        <v>0</v>
      </c>
      <c r="AK40" s="23" t="s">
        <v>277</v>
      </c>
      <c r="AL40" s="23" t="s">
        <v>268</v>
      </c>
      <c r="AM40" s="23" t="s">
        <v>273</v>
      </c>
      <c r="AN40" s="23">
        <v>0</v>
      </c>
      <c r="AP40" s="23" t="s">
        <v>268</v>
      </c>
      <c r="AQ40" s="23">
        <v>0</v>
      </c>
      <c r="AR40" s="23">
        <v>1</v>
      </c>
      <c r="AS40" s="23">
        <v>1</v>
      </c>
      <c r="AV40" s="23" t="s">
        <v>325</v>
      </c>
      <c r="AX40" s="23">
        <v>16716094</v>
      </c>
      <c r="AY40" s="23">
        <v>2</v>
      </c>
      <c r="AZ40" s="23" t="s">
        <v>279</v>
      </c>
      <c r="BE40" s="23">
        <v>0</v>
      </c>
      <c r="BF40" s="23">
        <v>3</v>
      </c>
      <c r="BG40" s="23">
        <v>0</v>
      </c>
      <c r="BH40" s="23" t="s">
        <v>268</v>
      </c>
      <c r="BL40" s="23" t="s">
        <v>268</v>
      </c>
      <c r="BM40" s="23">
        <v>5</v>
      </c>
      <c r="BP40" s="23" t="s">
        <v>268</v>
      </c>
      <c r="BQ40" s="23">
        <v>5</v>
      </c>
      <c r="BT40" s="23" t="s">
        <v>268</v>
      </c>
      <c r="BU40" s="23">
        <v>1</v>
      </c>
      <c r="BW40" s="23" t="s">
        <v>326</v>
      </c>
      <c r="BX40" s="23">
        <v>0</v>
      </c>
      <c r="BY40" s="23">
        <v>1993.1952699999999</v>
      </c>
      <c r="BZ40" s="23">
        <v>0</v>
      </c>
      <c r="CF40" s="23">
        <v>0</v>
      </c>
      <c r="CG40" s="23">
        <v>0</v>
      </c>
      <c r="CH40" s="23">
        <v>0</v>
      </c>
      <c r="CI40" s="23">
        <v>0</v>
      </c>
      <c r="CL40" s="23">
        <v>0</v>
      </c>
      <c r="CN40" s="23">
        <v>0</v>
      </c>
      <c r="CO40" s="23">
        <v>0</v>
      </c>
      <c r="CP40" s="23" t="s">
        <v>268</v>
      </c>
      <c r="CQ40" s="23">
        <v>0</v>
      </c>
      <c r="CR40" s="23">
        <v>112.74</v>
      </c>
      <c r="CW40" s="23">
        <v>0</v>
      </c>
      <c r="CX40" s="23">
        <v>0</v>
      </c>
      <c r="CZ40" s="23">
        <v>33.213614290000002</v>
      </c>
      <c r="DA40" s="23">
        <v>0</v>
      </c>
      <c r="DB40" s="23">
        <v>1</v>
      </c>
      <c r="DC40" s="23">
        <v>1</v>
      </c>
      <c r="DD40" s="23">
        <v>1</v>
      </c>
      <c r="DE40" s="23">
        <v>112.72</v>
      </c>
      <c r="DF40" s="23">
        <v>0</v>
      </c>
      <c r="DG40" s="23">
        <v>0</v>
      </c>
      <c r="DH40" s="23">
        <v>0</v>
      </c>
      <c r="DI40" s="23">
        <v>0</v>
      </c>
      <c r="DJ40" s="23">
        <v>0</v>
      </c>
      <c r="DK40" s="23">
        <v>0</v>
      </c>
      <c r="DL40" s="23">
        <v>0</v>
      </c>
      <c r="DM40" s="23">
        <v>0</v>
      </c>
      <c r="DN40" s="23">
        <v>0</v>
      </c>
      <c r="DO40" s="23">
        <v>0</v>
      </c>
      <c r="DP40" s="23">
        <v>0</v>
      </c>
      <c r="DQ40" s="23">
        <v>0</v>
      </c>
      <c r="DR40" s="23">
        <v>0</v>
      </c>
      <c r="DS40" s="23">
        <v>0</v>
      </c>
      <c r="DT40" s="23">
        <v>0</v>
      </c>
      <c r="DU40" s="23">
        <v>0</v>
      </c>
      <c r="DV40" s="23">
        <v>0</v>
      </c>
      <c r="DW40" s="23">
        <v>0</v>
      </c>
      <c r="DX40" s="23">
        <v>0</v>
      </c>
      <c r="DY40" s="23">
        <v>0</v>
      </c>
      <c r="DZ40" s="23">
        <v>0</v>
      </c>
      <c r="EA40" s="23">
        <v>0</v>
      </c>
      <c r="EB40" s="23">
        <v>0</v>
      </c>
      <c r="EC40" s="23">
        <v>0</v>
      </c>
      <c r="ED40" s="23">
        <v>0</v>
      </c>
      <c r="EG40" s="23">
        <v>113.785</v>
      </c>
      <c r="EH40" s="23">
        <v>0</v>
      </c>
      <c r="EI40" s="23">
        <v>212121</v>
      </c>
      <c r="EJ40" s="23">
        <v>113.78922</v>
      </c>
      <c r="EK40" s="23">
        <v>113.78922</v>
      </c>
      <c r="EL40" s="23" t="s">
        <v>260</v>
      </c>
    </row>
    <row r="41" spans="1:142" s="23" customFormat="1" x14ac:dyDescent="0.25">
      <c r="A41" s="23">
        <v>1</v>
      </c>
      <c r="B41" s="23" t="s">
        <v>327</v>
      </c>
      <c r="C41" s="23" t="s">
        <v>328</v>
      </c>
      <c r="D41" s="23">
        <v>0</v>
      </c>
      <c r="E41" s="23">
        <v>0</v>
      </c>
      <c r="F41" s="23" t="s">
        <v>329</v>
      </c>
      <c r="G41" s="23">
        <v>6</v>
      </c>
      <c r="H41" s="23" t="s">
        <v>329</v>
      </c>
      <c r="I41" s="23" t="s">
        <v>264</v>
      </c>
      <c r="J41" s="23" t="s">
        <v>265</v>
      </c>
      <c r="K41" s="23" t="s">
        <v>359</v>
      </c>
      <c r="L41" s="23" t="s">
        <v>267</v>
      </c>
      <c r="M41" s="23" t="s">
        <v>268</v>
      </c>
      <c r="N41" s="23" t="s">
        <v>267</v>
      </c>
      <c r="O41" s="23">
        <v>0</v>
      </c>
      <c r="P41" s="23">
        <v>0</v>
      </c>
      <c r="Q41" s="23" t="s">
        <v>289</v>
      </c>
      <c r="R41" s="23" t="s">
        <v>290</v>
      </c>
      <c r="S41" s="23" t="s">
        <v>291</v>
      </c>
      <c r="T41" s="23">
        <v>-44</v>
      </c>
      <c r="U41" s="23">
        <v>-44</v>
      </c>
      <c r="V41" s="23">
        <v>44</v>
      </c>
      <c r="W41" s="23">
        <v>2</v>
      </c>
      <c r="X41" s="23">
        <v>0</v>
      </c>
      <c r="Y41" s="23" t="s">
        <v>272</v>
      </c>
      <c r="Z41" s="23">
        <v>0</v>
      </c>
      <c r="AA41" s="23">
        <v>0</v>
      </c>
      <c r="AC41" s="23">
        <v>0</v>
      </c>
      <c r="AD41" s="23" t="s">
        <v>273</v>
      </c>
      <c r="AE41" s="23" t="s">
        <v>274</v>
      </c>
      <c r="AF41" s="23">
        <v>0</v>
      </c>
      <c r="AG41" s="23">
        <v>33.212156630000003</v>
      </c>
      <c r="AH41" s="23" t="s">
        <v>331</v>
      </c>
      <c r="AI41" s="23" t="s">
        <v>332</v>
      </c>
      <c r="AJ41" s="23">
        <v>0</v>
      </c>
      <c r="AK41" s="23" t="s">
        <v>277</v>
      </c>
      <c r="AL41" s="23" t="s">
        <v>268</v>
      </c>
      <c r="AM41" s="23" t="s">
        <v>273</v>
      </c>
      <c r="AN41" s="23">
        <v>0</v>
      </c>
      <c r="AP41" s="23" t="s">
        <v>268</v>
      </c>
      <c r="AQ41" s="23">
        <v>0</v>
      </c>
      <c r="AR41" s="23">
        <v>1</v>
      </c>
      <c r="AS41" s="23">
        <v>1</v>
      </c>
      <c r="AV41" s="23" t="s">
        <v>333</v>
      </c>
      <c r="AX41" s="23">
        <v>16716094</v>
      </c>
      <c r="AY41" s="23">
        <v>2</v>
      </c>
      <c r="AZ41" s="23" t="s">
        <v>279</v>
      </c>
      <c r="BE41" s="23">
        <v>0</v>
      </c>
      <c r="BF41" s="23">
        <v>3</v>
      </c>
      <c r="BG41" s="23">
        <v>0</v>
      </c>
      <c r="BH41" s="23" t="s">
        <v>268</v>
      </c>
      <c r="BL41" s="23" t="s">
        <v>268</v>
      </c>
      <c r="BM41" s="23">
        <v>5</v>
      </c>
      <c r="BP41" s="23" t="s">
        <v>268</v>
      </c>
      <c r="BQ41" s="23">
        <v>5</v>
      </c>
      <c r="BT41" s="23" t="s">
        <v>268</v>
      </c>
      <c r="BU41" s="23">
        <v>1</v>
      </c>
      <c r="BW41" s="23" t="s">
        <v>334</v>
      </c>
      <c r="BX41" s="23">
        <v>0</v>
      </c>
      <c r="BY41" s="23">
        <v>1993.1952699999999</v>
      </c>
      <c r="BZ41" s="23">
        <v>0</v>
      </c>
      <c r="CF41" s="23">
        <v>0</v>
      </c>
      <c r="CG41" s="23">
        <v>0</v>
      </c>
      <c r="CH41" s="23">
        <v>0</v>
      </c>
      <c r="CI41" s="23">
        <v>0</v>
      </c>
      <c r="CL41" s="23">
        <v>0</v>
      </c>
      <c r="CN41" s="23">
        <v>0</v>
      </c>
      <c r="CO41" s="23">
        <v>0</v>
      </c>
      <c r="CP41" s="23" t="s">
        <v>268</v>
      </c>
      <c r="CQ41" s="23">
        <v>0</v>
      </c>
      <c r="CR41" s="23">
        <v>112.74</v>
      </c>
      <c r="CW41" s="23">
        <v>0</v>
      </c>
      <c r="CX41" s="23">
        <v>0</v>
      </c>
      <c r="CZ41" s="23">
        <v>33.213614290000002</v>
      </c>
      <c r="DA41" s="23">
        <v>0</v>
      </c>
      <c r="DB41" s="23">
        <v>1</v>
      </c>
      <c r="DC41" s="23">
        <v>1</v>
      </c>
      <c r="DD41" s="23">
        <v>1</v>
      </c>
      <c r="DE41" s="23">
        <v>112.72</v>
      </c>
      <c r="DF41" s="23">
        <v>0</v>
      </c>
      <c r="DG41" s="23">
        <v>0</v>
      </c>
      <c r="DH41" s="23">
        <v>0</v>
      </c>
      <c r="DI41" s="23">
        <v>0</v>
      </c>
      <c r="DJ41" s="23">
        <v>0</v>
      </c>
      <c r="DK41" s="23">
        <v>0</v>
      </c>
      <c r="DL41" s="23">
        <v>0</v>
      </c>
      <c r="DM41" s="23">
        <v>0</v>
      </c>
      <c r="DN41" s="23">
        <v>0</v>
      </c>
      <c r="DO41" s="23">
        <v>0</v>
      </c>
      <c r="DP41" s="23">
        <v>0</v>
      </c>
      <c r="DQ41" s="23">
        <v>0</v>
      </c>
      <c r="DR41" s="23">
        <v>0</v>
      </c>
      <c r="DS41" s="23">
        <v>0</v>
      </c>
      <c r="DT41" s="23">
        <v>0</v>
      </c>
      <c r="DU41" s="23">
        <v>0</v>
      </c>
      <c r="DV41" s="23">
        <v>0</v>
      </c>
      <c r="DW41" s="23">
        <v>0</v>
      </c>
      <c r="DX41" s="23">
        <v>0</v>
      </c>
      <c r="DY41" s="23">
        <v>0</v>
      </c>
      <c r="DZ41" s="23">
        <v>0</v>
      </c>
      <c r="EA41" s="23">
        <v>0</v>
      </c>
      <c r="EB41" s="23">
        <v>0</v>
      </c>
      <c r="EC41" s="23">
        <v>0</v>
      </c>
      <c r="ED41" s="23">
        <v>0</v>
      </c>
      <c r="EG41" s="23">
        <v>113.785</v>
      </c>
      <c r="EH41" s="23">
        <v>0</v>
      </c>
      <c r="EI41" s="23">
        <v>212121</v>
      </c>
      <c r="EJ41" s="23">
        <v>113.78922</v>
      </c>
      <c r="EK41" s="23">
        <v>113.78922</v>
      </c>
      <c r="EL41" s="23" t="s">
        <v>260</v>
      </c>
    </row>
    <row r="42" spans="1:142" s="23" customFormat="1" x14ac:dyDescent="0.25">
      <c r="A42" s="23">
        <v>1</v>
      </c>
      <c r="B42" s="23" t="s">
        <v>286</v>
      </c>
      <c r="C42" s="23" t="s">
        <v>296</v>
      </c>
      <c r="D42" s="23">
        <v>0</v>
      </c>
      <c r="E42" s="23">
        <v>0</v>
      </c>
      <c r="F42" s="23" t="s">
        <v>288</v>
      </c>
      <c r="G42" s="23">
        <v>2</v>
      </c>
      <c r="H42" s="23" t="s">
        <v>288</v>
      </c>
      <c r="I42" s="23" t="s">
        <v>264</v>
      </c>
      <c r="J42" s="23" t="s">
        <v>265</v>
      </c>
      <c r="K42" s="23" t="s">
        <v>360</v>
      </c>
      <c r="L42" s="23" t="s">
        <v>267</v>
      </c>
      <c r="M42" s="23" t="s">
        <v>268</v>
      </c>
      <c r="N42" s="23" t="s">
        <v>267</v>
      </c>
      <c r="O42" s="23">
        <v>0</v>
      </c>
      <c r="P42" s="23">
        <v>0</v>
      </c>
      <c r="Q42" s="23" t="s">
        <v>297</v>
      </c>
      <c r="R42" s="23" t="s">
        <v>277</v>
      </c>
      <c r="S42" s="23" t="s">
        <v>298</v>
      </c>
      <c r="T42" s="23">
        <v>45</v>
      </c>
      <c r="U42" s="23">
        <v>45</v>
      </c>
      <c r="V42" s="23">
        <v>45</v>
      </c>
      <c r="W42" s="23">
        <v>2</v>
      </c>
      <c r="X42" s="23">
        <v>0</v>
      </c>
      <c r="Y42" s="23" t="s">
        <v>272</v>
      </c>
      <c r="Z42" s="23">
        <v>-735.17772000000002</v>
      </c>
      <c r="AA42" s="23">
        <v>0</v>
      </c>
      <c r="AC42" s="23">
        <v>0</v>
      </c>
      <c r="AD42" s="23" t="s">
        <v>273</v>
      </c>
      <c r="AE42" s="23" t="s">
        <v>274</v>
      </c>
      <c r="AF42" s="23">
        <v>0</v>
      </c>
      <c r="AG42" s="23">
        <v>22.082710729999999</v>
      </c>
      <c r="AH42" s="23" t="s">
        <v>292</v>
      </c>
      <c r="AI42" s="23" t="s">
        <v>293</v>
      </c>
      <c r="AJ42" s="23">
        <v>0</v>
      </c>
      <c r="AK42" s="23" t="s">
        <v>277</v>
      </c>
      <c r="AL42" s="23" t="s">
        <v>299</v>
      </c>
      <c r="AM42" s="23" t="s">
        <v>273</v>
      </c>
      <c r="AN42" s="23">
        <v>0</v>
      </c>
      <c r="AP42" s="23" t="s">
        <v>268</v>
      </c>
      <c r="AQ42" s="23">
        <v>0</v>
      </c>
      <c r="AR42" s="23">
        <v>1</v>
      </c>
      <c r="AS42" s="23">
        <v>1</v>
      </c>
      <c r="AV42" s="23" t="s">
        <v>294</v>
      </c>
      <c r="AX42" s="23">
        <v>16716094</v>
      </c>
      <c r="AY42" s="23">
        <v>2</v>
      </c>
      <c r="AZ42" s="23" t="s">
        <v>279</v>
      </c>
      <c r="BE42" s="23">
        <v>0</v>
      </c>
      <c r="BF42" s="23">
        <v>3</v>
      </c>
      <c r="BG42" s="23">
        <v>0</v>
      </c>
      <c r="BH42" s="23" t="s">
        <v>268</v>
      </c>
      <c r="BL42" s="23" t="s">
        <v>268</v>
      </c>
      <c r="BM42" s="23">
        <v>5</v>
      </c>
      <c r="BP42" s="23" t="s">
        <v>268</v>
      </c>
      <c r="BQ42" s="23">
        <v>5</v>
      </c>
      <c r="BT42" s="23" t="s">
        <v>268</v>
      </c>
      <c r="BU42" s="23">
        <v>1</v>
      </c>
      <c r="BW42" s="23" t="s">
        <v>300</v>
      </c>
      <c r="BX42" s="23">
        <v>0</v>
      </c>
      <c r="BY42" s="23">
        <v>1993.1952699999999</v>
      </c>
      <c r="BZ42" s="23">
        <v>0</v>
      </c>
      <c r="CF42" s="23">
        <v>0</v>
      </c>
      <c r="CG42" s="23">
        <v>0</v>
      </c>
      <c r="CH42" s="23">
        <v>0</v>
      </c>
      <c r="CI42" s="23">
        <v>0</v>
      </c>
      <c r="CL42" s="23">
        <v>0</v>
      </c>
      <c r="CN42" s="23">
        <v>0</v>
      </c>
      <c r="CO42" s="23">
        <v>0</v>
      </c>
      <c r="CP42" s="23" t="s">
        <v>268</v>
      </c>
      <c r="CQ42" s="23">
        <v>0</v>
      </c>
      <c r="CR42" s="23">
        <v>112.74</v>
      </c>
      <c r="CW42" s="23">
        <v>0</v>
      </c>
      <c r="CX42" s="23">
        <v>0</v>
      </c>
      <c r="CZ42" s="23">
        <v>33.213614290000002</v>
      </c>
      <c r="DA42" s="23">
        <v>0</v>
      </c>
      <c r="DB42" s="23">
        <v>1</v>
      </c>
      <c r="DC42" s="23">
        <v>1</v>
      </c>
      <c r="DD42" s="23">
        <v>1</v>
      </c>
      <c r="DE42" s="23">
        <v>112.72</v>
      </c>
      <c r="DF42" s="23">
        <v>0</v>
      </c>
      <c r="DG42" s="23">
        <v>0</v>
      </c>
      <c r="DH42" s="23">
        <v>0</v>
      </c>
      <c r="DI42" s="23">
        <v>0</v>
      </c>
      <c r="DJ42" s="23">
        <v>0</v>
      </c>
      <c r="DK42" s="23">
        <v>0</v>
      </c>
      <c r="DL42" s="23">
        <v>0</v>
      </c>
      <c r="DM42" s="23">
        <v>0</v>
      </c>
      <c r="DN42" s="23">
        <v>0</v>
      </c>
      <c r="DO42" s="23">
        <v>0</v>
      </c>
      <c r="DP42" s="23">
        <v>0</v>
      </c>
      <c r="DQ42" s="23">
        <v>0</v>
      </c>
      <c r="DR42" s="23">
        <v>0</v>
      </c>
      <c r="DS42" s="23">
        <v>0</v>
      </c>
      <c r="DT42" s="23">
        <v>0</v>
      </c>
      <c r="DU42" s="23">
        <v>0</v>
      </c>
      <c r="DV42" s="23">
        <v>0</v>
      </c>
      <c r="DW42" s="23">
        <v>0</v>
      </c>
      <c r="DX42" s="23">
        <v>0</v>
      </c>
      <c r="DY42" s="23">
        <v>0</v>
      </c>
      <c r="DZ42" s="23">
        <v>0</v>
      </c>
      <c r="EA42" s="23">
        <v>0</v>
      </c>
      <c r="EB42" s="23">
        <v>0</v>
      </c>
      <c r="EC42" s="23">
        <v>0</v>
      </c>
      <c r="ED42" s="23">
        <v>0</v>
      </c>
      <c r="EG42" s="23">
        <v>113.785</v>
      </c>
      <c r="EH42" s="23">
        <v>0</v>
      </c>
      <c r="EI42" s="23">
        <v>212121</v>
      </c>
      <c r="EJ42" s="23">
        <v>113.78922</v>
      </c>
      <c r="EK42" s="23">
        <v>113.78922</v>
      </c>
      <c r="EL42" s="23" t="s">
        <v>260</v>
      </c>
    </row>
    <row r="43" spans="1:142" s="23" customFormat="1" x14ac:dyDescent="0.25">
      <c r="A43" s="23">
        <v>1</v>
      </c>
      <c r="B43" s="23" t="s">
        <v>301</v>
      </c>
      <c r="C43" s="23" t="s">
        <v>302</v>
      </c>
      <c r="D43" s="23">
        <v>0</v>
      </c>
      <c r="E43" s="23">
        <v>0</v>
      </c>
      <c r="F43" s="23" t="s">
        <v>303</v>
      </c>
      <c r="G43" s="23">
        <v>3</v>
      </c>
      <c r="H43" s="23" t="s">
        <v>303</v>
      </c>
      <c r="I43" s="23" t="s">
        <v>264</v>
      </c>
      <c r="J43" s="23" t="s">
        <v>265</v>
      </c>
      <c r="K43" s="23" t="s">
        <v>361</v>
      </c>
      <c r="L43" s="23" t="s">
        <v>267</v>
      </c>
      <c r="M43" s="23" t="s">
        <v>268</v>
      </c>
      <c r="N43" s="23" t="s">
        <v>267</v>
      </c>
      <c r="O43" s="23">
        <v>0</v>
      </c>
      <c r="P43" s="23">
        <v>0</v>
      </c>
      <c r="Q43" s="23" t="s">
        <v>269</v>
      </c>
      <c r="R43" s="23" t="s">
        <v>270</v>
      </c>
      <c r="S43" s="23" t="s">
        <v>271</v>
      </c>
      <c r="T43" s="23">
        <v>46</v>
      </c>
      <c r="U43" s="23">
        <v>46</v>
      </c>
      <c r="V43" s="23">
        <v>46</v>
      </c>
      <c r="W43" s="23">
        <v>2</v>
      </c>
      <c r="X43" s="23">
        <v>0</v>
      </c>
      <c r="Y43" s="23" t="s">
        <v>272</v>
      </c>
      <c r="Z43" s="23">
        <v>735.17772000000002</v>
      </c>
      <c r="AA43" s="23">
        <v>0</v>
      </c>
      <c r="AC43" s="23">
        <v>0</v>
      </c>
      <c r="AD43" s="23" t="s">
        <v>273</v>
      </c>
      <c r="AE43" s="23" t="s">
        <v>274</v>
      </c>
      <c r="AF43" s="23">
        <v>0</v>
      </c>
      <c r="AG43" s="23">
        <v>22.082710729999999</v>
      </c>
      <c r="AH43" s="23" t="s">
        <v>305</v>
      </c>
      <c r="AI43" s="23" t="s">
        <v>306</v>
      </c>
      <c r="AJ43" s="23">
        <v>0</v>
      </c>
      <c r="AK43" s="23" t="s">
        <v>277</v>
      </c>
      <c r="AL43" s="23" t="s">
        <v>268</v>
      </c>
      <c r="AM43" s="23" t="s">
        <v>273</v>
      </c>
      <c r="AN43" s="23">
        <v>0</v>
      </c>
      <c r="AP43" s="23" t="s">
        <v>268</v>
      </c>
      <c r="AQ43" s="23">
        <v>0</v>
      </c>
      <c r="AR43" s="23">
        <v>1</v>
      </c>
      <c r="AS43" s="23">
        <v>1</v>
      </c>
      <c r="AV43" s="23" t="s">
        <v>307</v>
      </c>
      <c r="AX43" s="23">
        <v>16716094</v>
      </c>
      <c r="AY43" s="23">
        <v>2</v>
      </c>
      <c r="AZ43" s="23" t="s">
        <v>279</v>
      </c>
      <c r="BE43" s="23">
        <v>0</v>
      </c>
      <c r="BF43" s="23">
        <v>3</v>
      </c>
      <c r="BG43" s="23">
        <v>0</v>
      </c>
      <c r="BH43" s="23" t="s">
        <v>268</v>
      </c>
      <c r="BL43" s="23" t="s">
        <v>268</v>
      </c>
      <c r="BM43" s="23">
        <v>5</v>
      </c>
      <c r="BP43" s="23" t="s">
        <v>268</v>
      </c>
      <c r="BQ43" s="23">
        <v>5</v>
      </c>
      <c r="BT43" s="23" t="s">
        <v>268</v>
      </c>
      <c r="BU43" s="23">
        <v>1</v>
      </c>
      <c r="BW43" s="23" t="s">
        <v>308</v>
      </c>
      <c r="BX43" s="23">
        <v>0</v>
      </c>
      <c r="BY43" s="23">
        <v>1993.1952699999999</v>
      </c>
      <c r="BZ43" s="23">
        <v>0</v>
      </c>
      <c r="CF43" s="23">
        <v>0</v>
      </c>
      <c r="CG43" s="23">
        <v>0</v>
      </c>
      <c r="CH43" s="23">
        <v>0</v>
      </c>
      <c r="CI43" s="23">
        <v>0</v>
      </c>
      <c r="CL43" s="23">
        <v>0</v>
      </c>
      <c r="CN43" s="23">
        <v>0</v>
      </c>
      <c r="CO43" s="23">
        <v>0</v>
      </c>
      <c r="CP43" s="23" t="s">
        <v>268</v>
      </c>
      <c r="CQ43" s="23">
        <v>0</v>
      </c>
      <c r="CR43" s="23">
        <v>112.74</v>
      </c>
      <c r="CW43" s="23">
        <v>0</v>
      </c>
      <c r="CX43" s="23">
        <v>0</v>
      </c>
      <c r="CZ43" s="23">
        <v>33.213614290000002</v>
      </c>
      <c r="DA43" s="23">
        <v>0</v>
      </c>
      <c r="DB43" s="23">
        <v>1</v>
      </c>
      <c r="DC43" s="23">
        <v>1</v>
      </c>
      <c r="DD43" s="23">
        <v>1</v>
      </c>
      <c r="DE43" s="23">
        <v>112.72</v>
      </c>
      <c r="DF43" s="23">
        <v>0</v>
      </c>
      <c r="DG43" s="23">
        <v>0</v>
      </c>
      <c r="DH43" s="23">
        <v>0</v>
      </c>
      <c r="DI43" s="23">
        <v>0</v>
      </c>
      <c r="DJ43" s="23">
        <v>0</v>
      </c>
      <c r="DK43" s="23">
        <v>0</v>
      </c>
      <c r="DL43" s="23">
        <v>0</v>
      </c>
      <c r="DM43" s="23">
        <v>0</v>
      </c>
      <c r="DN43" s="23">
        <v>0</v>
      </c>
      <c r="DO43" s="23">
        <v>0</v>
      </c>
      <c r="DP43" s="23">
        <v>0</v>
      </c>
      <c r="DQ43" s="23">
        <v>0</v>
      </c>
      <c r="DR43" s="23">
        <v>0</v>
      </c>
      <c r="DS43" s="23">
        <v>0</v>
      </c>
      <c r="DT43" s="23">
        <v>0</v>
      </c>
      <c r="DU43" s="23">
        <v>0</v>
      </c>
      <c r="DV43" s="23">
        <v>0</v>
      </c>
      <c r="DW43" s="23">
        <v>0</v>
      </c>
      <c r="DX43" s="23">
        <v>0</v>
      </c>
      <c r="DY43" s="23">
        <v>0</v>
      </c>
      <c r="DZ43" s="23">
        <v>0</v>
      </c>
      <c r="EA43" s="23">
        <v>0</v>
      </c>
      <c r="EB43" s="23">
        <v>0</v>
      </c>
      <c r="EC43" s="23">
        <v>0</v>
      </c>
      <c r="ED43" s="23">
        <v>0</v>
      </c>
      <c r="EG43" s="23">
        <v>113.785</v>
      </c>
      <c r="EH43" s="23">
        <v>0</v>
      </c>
      <c r="EI43" s="23">
        <v>212121</v>
      </c>
      <c r="EJ43" s="23">
        <v>113.78922</v>
      </c>
      <c r="EK43" s="23">
        <v>113.78922</v>
      </c>
      <c r="EL43" s="23" t="s">
        <v>338</v>
      </c>
    </row>
    <row r="44" spans="1:142" s="23" customFormat="1" x14ac:dyDescent="0.25">
      <c r="A44" s="23">
        <v>1</v>
      </c>
      <c r="B44" s="23" t="s">
        <v>301</v>
      </c>
      <c r="C44" s="23" t="s">
        <v>309</v>
      </c>
      <c r="D44" s="23">
        <v>0</v>
      </c>
      <c r="E44" s="23">
        <v>0</v>
      </c>
      <c r="F44" s="23" t="s">
        <v>303</v>
      </c>
      <c r="G44" s="23">
        <v>3</v>
      </c>
      <c r="H44" s="23" t="s">
        <v>303</v>
      </c>
      <c r="I44" s="23" t="s">
        <v>264</v>
      </c>
      <c r="J44" s="23" t="s">
        <v>265</v>
      </c>
      <c r="K44" s="23" t="s">
        <v>362</v>
      </c>
      <c r="L44" s="23" t="s">
        <v>267</v>
      </c>
      <c r="M44" s="23" t="s">
        <v>268</v>
      </c>
      <c r="N44" s="23" t="s">
        <v>267</v>
      </c>
      <c r="O44" s="23">
        <v>0</v>
      </c>
      <c r="P44" s="23">
        <v>0</v>
      </c>
      <c r="Q44" s="23" t="s">
        <v>270</v>
      </c>
      <c r="R44" s="23" t="s">
        <v>282</v>
      </c>
      <c r="S44" s="23" t="s">
        <v>283</v>
      </c>
      <c r="T44" s="23">
        <v>47</v>
      </c>
      <c r="U44" s="23">
        <v>47</v>
      </c>
      <c r="V44" s="23">
        <v>47</v>
      </c>
      <c r="W44" s="23">
        <v>2</v>
      </c>
      <c r="X44" s="23">
        <v>0</v>
      </c>
      <c r="Y44" s="23" t="s">
        <v>272</v>
      </c>
      <c r="Z44" s="23">
        <v>-735.17772000000002</v>
      </c>
      <c r="AA44" s="23">
        <v>0</v>
      </c>
      <c r="AC44" s="23">
        <v>0</v>
      </c>
      <c r="AD44" s="23" t="s">
        <v>273</v>
      </c>
      <c r="AE44" s="23" t="s">
        <v>274</v>
      </c>
      <c r="AF44" s="23">
        <v>0</v>
      </c>
      <c r="AG44" s="23">
        <v>22.082710729999999</v>
      </c>
      <c r="AH44" s="23" t="s">
        <v>305</v>
      </c>
      <c r="AI44" s="23" t="s">
        <v>306</v>
      </c>
      <c r="AJ44" s="23">
        <v>0</v>
      </c>
      <c r="AK44" s="23" t="s">
        <v>277</v>
      </c>
      <c r="AL44" s="23" t="s">
        <v>311</v>
      </c>
      <c r="AM44" s="23" t="s">
        <v>273</v>
      </c>
      <c r="AN44" s="23">
        <v>0</v>
      </c>
      <c r="AP44" s="23" t="s">
        <v>268</v>
      </c>
      <c r="AQ44" s="23">
        <v>0</v>
      </c>
      <c r="AR44" s="23">
        <v>1</v>
      </c>
      <c r="AS44" s="23">
        <v>1</v>
      </c>
      <c r="AV44" s="23" t="s">
        <v>307</v>
      </c>
      <c r="AX44" s="23">
        <v>16716094</v>
      </c>
      <c r="AY44" s="23">
        <v>2</v>
      </c>
      <c r="AZ44" s="23" t="s">
        <v>279</v>
      </c>
      <c r="BE44" s="23">
        <v>0</v>
      </c>
      <c r="BF44" s="23">
        <v>3</v>
      </c>
      <c r="BG44" s="23">
        <v>0</v>
      </c>
      <c r="BH44" s="23" t="s">
        <v>268</v>
      </c>
      <c r="BL44" s="23" t="s">
        <v>268</v>
      </c>
      <c r="BM44" s="23">
        <v>5</v>
      </c>
      <c r="BP44" s="23" t="s">
        <v>268</v>
      </c>
      <c r="BQ44" s="23">
        <v>5</v>
      </c>
      <c r="BT44" s="23" t="s">
        <v>268</v>
      </c>
      <c r="BU44" s="23">
        <v>1</v>
      </c>
      <c r="BW44" s="23" t="s">
        <v>312</v>
      </c>
      <c r="BX44" s="23">
        <v>0</v>
      </c>
      <c r="BY44" s="23">
        <v>1993.1952699999999</v>
      </c>
      <c r="BZ44" s="23">
        <v>0</v>
      </c>
      <c r="CF44" s="23">
        <v>0</v>
      </c>
      <c r="CG44" s="23">
        <v>0</v>
      </c>
      <c r="CH44" s="23">
        <v>0</v>
      </c>
      <c r="CI44" s="23">
        <v>0</v>
      </c>
      <c r="CL44" s="23">
        <v>0</v>
      </c>
      <c r="CN44" s="23">
        <v>0</v>
      </c>
      <c r="CO44" s="23">
        <v>0</v>
      </c>
      <c r="CP44" s="23" t="s">
        <v>268</v>
      </c>
      <c r="CQ44" s="23">
        <v>0</v>
      </c>
      <c r="CR44" s="23">
        <v>112.74</v>
      </c>
      <c r="CW44" s="23">
        <v>0</v>
      </c>
      <c r="CX44" s="23">
        <v>0</v>
      </c>
      <c r="CZ44" s="23">
        <v>33.213614290000002</v>
      </c>
      <c r="DA44" s="23">
        <v>0</v>
      </c>
      <c r="DB44" s="23">
        <v>1</v>
      </c>
      <c r="DC44" s="23">
        <v>1</v>
      </c>
      <c r="DD44" s="23">
        <v>1</v>
      </c>
      <c r="DE44" s="23">
        <v>112.72</v>
      </c>
      <c r="DF44" s="23">
        <v>0</v>
      </c>
      <c r="DG44" s="23">
        <v>0</v>
      </c>
      <c r="DH44" s="23">
        <v>0</v>
      </c>
      <c r="DI44" s="23">
        <v>0</v>
      </c>
      <c r="DJ44" s="23">
        <v>0</v>
      </c>
      <c r="DK44" s="23">
        <v>0</v>
      </c>
      <c r="DL44" s="23">
        <v>0</v>
      </c>
      <c r="DM44" s="23">
        <v>0</v>
      </c>
      <c r="DN44" s="23">
        <v>0</v>
      </c>
      <c r="DO44" s="23">
        <v>0</v>
      </c>
      <c r="DP44" s="23">
        <v>0</v>
      </c>
      <c r="DQ44" s="23">
        <v>0</v>
      </c>
      <c r="DR44" s="23">
        <v>0</v>
      </c>
      <c r="DS44" s="23">
        <v>0</v>
      </c>
      <c r="DT44" s="23">
        <v>0</v>
      </c>
      <c r="DU44" s="23">
        <v>0</v>
      </c>
      <c r="DV44" s="23">
        <v>0</v>
      </c>
      <c r="DW44" s="23">
        <v>0</v>
      </c>
      <c r="DX44" s="23">
        <v>0</v>
      </c>
      <c r="DY44" s="23">
        <v>0</v>
      </c>
      <c r="DZ44" s="23">
        <v>0</v>
      </c>
      <c r="EA44" s="23">
        <v>0</v>
      </c>
      <c r="EB44" s="23">
        <v>0</v>
      </c>
      <c r="EC44" s="23">
        <v>0</v>
      </c>
      <c r="ED44" s="23">
        <v>0</v>
      </c>
      <c r="EG44" s="23">
        <v>113.785</v>
      </c>
      <c r="EH44" s="23">
        <v>0</v>
      </c>
      <c r="EI44" s="23">
        <v>212121</v>
      </c>
      <c r="EJ44" s="23">
        <v>113.78922</v>
      </c>
      <c r="EK44" s="23">
        <v>113.78922</v>
      </c>
      <c r="EL44" s="23" t="s">
        <v>260</v>
      </c>
    </row>
    <row r="45" spans="1:142" s="23" customFormat="1" x14ac:dyDescent="0.25">
      <c r="A45" s="23">
        <v>1</v>
      </c>
      <c r="B45" s="23" t="s">
        <v>313</v>
      </c>
      <c r="C45" s="23" t="s">
        <v>314</v>
      </c>
      <c r="D45" s="23">
        <v>0</v>
      </c>
      <c r="E45" s="23">
        <v>0</v>
      </c>
      <c r="F45" s="23" t="s">
        <v>315</v>
      </c>
      <c r="G45" s="23">
        <v>4</v>
      </c>
      <c r="H45" s="23" t="s">
        <v>315</v>
      </c>
      <c r="I45" s="23" t="s">
        <v>264</v>
      </c>
      <c r="J45" s="23" t="s">
        <v>265</v>
      </c>
      <c r="K45" s="23" t="s">
        <v>363</v>
      </c>
      <c r="L45" s="23" t="s">
        <v>267</v>
      </c>
      <c r="M45" s="23" t="s">
        <v>268</v>
      </c>
      <c r="N45" s="23" t="s">
        <v>267</v>
      </c>
      <c r="O45" s="23">
        <v>0</v>
      </c>
      <c r="P45" s="23">
        <v>0</v>
      </c>
      <c r="Q45" s="23" t="s">
        <v>289</v>
      </c>
      <c r="R45" s="23" t="s">
        <v>290</v>
      </c>
      <c r="S45" s="23" t="s">
        <v>291</v>
      </c>
      <c r="T45" s="23">
        <v>-48</v>
      </c>
      <c r="U45" s="23">
        <v>-48</v>
      </c>
      <c r="V45" s="23">
        <v>48</v>
      </c>
      <c r="W45" s="23">
        <v>2</v>
      </c>
      <c r="X45" s="23">
        <v>0</v>
      </c>
      <c r="Y45" s="23" t="s">
        <v>272</v>
      </c>
      <c r="Z45" s="23">
        <v>0</v>
      </c>
      <c r="AA45" s="23">
        <v>0</v>
      </c>
      <c r="AC45" s="23">
        <v>0</v>
      </c>
      <c r="AD45" s="23" t="s">
        <v>273</v>
      </c>
      <c r="AE45" s="23" t="s">
        <v>274</v>
      </c>
      <c r="AF45" s="23">
        <v>0</v>
      </c>
      <c r="AG45" s="23">
        <v>33.212156630000003</v>
      </c>
      <c r="AH45" s="23" t="s">
        <v>316</v>
      </c>
      <c r="AI45" s="23" t="s">
        <v>317</v>
      </c>
      <c r="AJ45" s="23">
        <v>0</v>
      </c>
      <c r="AK45" s="23" t="s">
        <v>277</v>
      </c>
      <c r="AL45" s="23" t="s">
        <v>268</v>
      </c>
      <c r="AM45" s="23" t="s">
        <v>273</v>
      </c>
      <c r="AN45" s="23">
        <v>0</v>
      </c>
      <c r="AP45" s="23" t="s">
        <v>268</v>
      </c>
      <c r="AQ45" s="23">
        <v>0</v>
      </c>
      <c r="AR45" s="23">
        <v>1</v>
      </c>
      <c r="AS45" s="23">
        <v>1</v>
      </c>
      <c r="AV45" s="23" t="s">
        <v>318</v>
      </c>
      <c r="AX45" s="23">
        <v>16716094</v>
      </c>
      <c r="AY45" s="23">
        <v>2</v>
      </c>
      <c r="AZ45" s="23" t="s">
        <v>279</v>
      </c>
      <c r="BE45" s="23">
        <v>0</v>
      </c>
      <c r="BF45" s="23">
        <v>3</v>
      </c>
      <c r="BG45" s="23">
        <v>0</v>
      </c>
      <c r="BH45" s="23" t="s">
        <v>268</v>
      </c>
      <c r="BL45" s="23" t="s">
        <v>268</v>
      </c>
      <c r="BM45" s="23">
        <v>5</v>
      </c>
      <c r="BP45" s="23" t="s">
        <v>268</v>
      </c>
      <c r="BQ45" s="23">
        <v>5</v>
      </c>
      <c r="BT45" s="23" t="s">
        <v>268</v>
      </c>
      <c r="BU45" s="23">
        <v>1</v>
      </c>
      <c r="BW45" s="23" t="s">
        <v>319</v>
      </c>
      <c r="BX45" s="23">
        <v>0</v>
      </c>
      <c r="BY45" s="23">
        <v>1993.1952699999999</v>
      </c>
      <c r="BZ45" s="23">
        <v>0</v>
      </c>
      <c r="CF45" s="23">
        <v>0</v>
      </c>
      <c r="CG45" s="23">
        <v>0</v>
      </c>
      <c r="CH45" s="23">
        <v>0</v>
      </c>
      <c r="CI45" s="23">
        <v>0</v>
      </c>
      <c r="CL45" s="23">
        <v>0</v>
      </c>
      <c r="CN45" s="23">
        <v>0</v>
      </c>
      <c r="CO45" s="23">
        <v>0</v>
      </c>
      <c r="CP45" s="23" t="s">
        <v>268</v>
      </c>
      <c r="CQ45" s="23">
        <v>0</v>
      </c>
      <c r="CR45" s="23">
        <v>112.74</v>
      </c>
      <c r="CW45" s="23">
        <v>0</v>
      </c>
      <c r="CX45" s="23">
        <v>0</v>
      </c>
      <c r="CZ45" s="23">
        <v>33.213614290000002</v>
      </c>
      <c r="DA45" s="23">
        <v>0</v>
      </c>
      <c r="DB45" s="23">
        <v>1</v>
      </c>
      <c r="DC45" s="23">
        <v>1</v>
      </c>
      <c r="DD45" s="23">
        <v>1</v>
      </c>
      <c r="DE45" s="23">
        <v>112.72</v>
      </c>
      <c r="DF45" s="23">
        <v>0</v>
      </c>
      <c r="DG45" s="23">
        <v>0</v>
      </c>
      <c r="DH45" s="23">
        <v>0</v>
      </c>
      <c r="DI45" s="23">
        <v>0</v>
      </c>
      <c r="DJ45" s="23">
        <v>0</v>
      </c>
      <c r="DK45" s="23">
        <v>0</v>
      </c>
      <c r="DL45" s="23">
        <v>0</v>
      </c>
      <c r="DM45" s="23">
        <v>0</v>
      </c>
      <c r="DN45" s="23">
        <v>0</v>
      </c>
      <c r="DO45" s="23">
        <v>0</v>
      </c>
      <c r="DP45" s="23">
        <v>0</v>
      </c>
      <c r="DQ45" s="23">
        <v>0</v>
      </c>
      <c r="DR45" s="23">
        <v>0</v>
      </c>
      <c r="DS45" s="23">
        <v>0</v>
      </c>
      <c r="DT45" s="23">
        <v>0</v>
      </c>
      <c r="DU45" s="23">
        <v>0</v>
      </c>
      <c r="DV45" s="23">
        <v>0</v>
      </c>
      <c r="DW45" s="23">
        <v>0</v>
      </c>
      <c r="DX45" s="23">
        <v>0</v>
      </c>
      <c r="DY45" s="23">
        <v>0</v>
      </c>
      <c r="DZ45" s="23">
        <v>0</v>
      </c>
      <c r="EA45" s="23">
        <v>0</v>
      </c>
      <c r="EB45" s="23">
        <v>0</v>
      </c>
      <c r="EC45" s="23">
        <v>0</v>
      </c>
      <c r="ED45" s="23">
        <v>0</v>
      </c>
      <c r="EG45" s="23">
        <v>113.785</v>
      </c>
      <c r="EH45" s="23">
        <v>0</v>
      </c>
      <c r="EI45" s="23">
        <v>212121</v>
      </c>
      <c r="EJ45" s="23">
        <v>113.78922</v>
      </c>
      <c r="EK45" s="23">
        <v>113.78922</v>
      </c>
      <c r="EL45" s="23" t="s">
        <v>260</v>
      </c>
    </row>
    <row r="46" spans="1:142" s="23" customFormat="1" x14ac:dyDescent="0.25">
      <c r="A46" s="23">
        <v>1</v>
      </c>
      <c r="B46" s="23" t="s">
        <v>320</v>
      </c>
      <c r="C46" s="23" t="s">
        <v>321</v>
      </c>
      <c r="D46" s="23">
        <v>0</v>
      </c>
      <c r="E46" s="23">
        <v>0</v>
      </c>
      <c r="F46" s="23" t="s">
        <v>322</v>
      </c>
      <c r="G46" s="23">
        <v>5</v>
      </c>
      <c r="H46" s="23" t="s">
        <v>322</v>
      </c>
      <c r="I46" s="23" t="s">
        <v>264</v>
      </c>
      <c r="J46" s="23" t="s">
        <v>265</v>
      </c>
      <c r="K46" s="23" t="s">
        <v>364</v>
      </c>
      <c r="L46" s="23" t="s">
        <v>267</v>
      </c>
      <c r="M46" s="23" t="s">
        <v>268</v>
      </c>
      <c r="N46" s="23" t="s">
        <v>267</v>
      </c>
      <c r="O46" s="23">
        <v>0</v>
      </c>
      <c r="P46" s="23">
        <v>0</v>
      </c>
      <c r="Q46" s="23" t="s">
        <v>297</v>
      </c>
      <c r="R46" s="23" t="s">
        <v>277</v>
      </c>
      <c r="S46" s="23" t="s">
        <v>298</v>
      </c>
      <c r="T46" s="23">
        <v>49</v>
      </c>
      <c r="U46" s="23">
        <v>49</v>
      </c>
      <c r="V46" s="23">
        <v>49</v>
      </c>
      <c r="W46" s="23">
        <v>2</v>
      </c>
      <c r="X46" s="23">
        <v>0</v>
      </c>
      <c r="Y46" s="23" t="s">
        <v>272</v>
      </c>
      <c r="Z46" s="23">
        <v>0</v>
      </c>
      <c r="AA46" s="23">
        <v>0</v>
      </c>
      <c r="AC46" s="23">
        <v>0</v>
      </c>
      <c r="AD46" s="23" t="s">
        <v>273</v>
      </c>
      <c r="AE46" s="23" t="s">
        <v>274</v>
      </c>
      <c r="AF46" s="23">
        <v>0</v>
      </c>
      <c r="AG46" s="23">
        <v>33.212156630000003</v>
      </c>
      <c r="AH46" s="23" t="s">
        <v>323</v>
      </c>
      <c r="AI46" s="23" t="s">
        <v>324</v>
      </c>
      <c r="AJ46" s="23">
        <v>0</v>
      </c>
      <c r="AK46" s="23" t="s">
        <v>277</v>
      </c>
      <c r="AL46" s="23" t="s">
        <v>268</v>
      </c>
      <c r="AM46" s="23" t="s">
        <v>273</v>
      </c>
      <c r="AN46" s="23">
        <v>0</v>
      </c>
      <c r="AP46" s="23" t="s">
        <v>268</v>
      </c>
      <c r="AQ46" s="23">
        <v>0</v>
      </c>
      <c r="AR46" s="23">
        <v>1</v>
      </c>
      <c r="AS46" s="23">
        <v>1</v>
      </c>
      <c r="AV46" s="23" t="s">
        <v>325</v>
      </c>
      <c r="AX46" s="23">
        <v>16716094</v>
      </c>
      <c r="AY46" s="23">
        <v>2</v>
      </c>
      <c r="AZ46" s="23" t="s">
        <v>279</v>
      </c>
      <c r="BE46" s="23">
        <v>0</v>
      </c>
      <c r="BF46" s="23">
        <v>3</v>
      </c>
      <c r="BG46" s="23">
        <v>0</v>
      </c>
      <c r="BH46" s="23" t="s">
        <v>268</v>
      </c>
      <c r="BL46" s="23" t="s">
        <v>268</v>
      </c>
      <c r="BM46" s="23">
        <v>5</v>
      </c>
      <c r="BP46" s="23" t="s">
        <v>268</v>
      </c>
      <c r="BQ46" s="23">
        <v>5</v>
      </c>
      <c r="BT46" s="23" t="s">
        <v>268</v>
      </c>
      <c r="BU46" s="23">
        <v>1</v>
      </c>
      <c r="BW46" s="23" t="s">
        <v>326</v>
      </c>
      <c r="BX46" s="23">
        <v>0</v>
      </c>
      <c r="BY46" s="23">
        <v>1993.1952699999999</v>
      </c>
      <c r="BZ46" s="23">
        <v>0</v>
      </c>
      <c r="CF46" s="23">
        <v>0</v>
      </c>
      <c r="CG46" s="23">
        <v>0</v>
      </c>
      <c r="CH46" s="23">
        <v>0</v>
      </c>
      <c r="CI46" s="23">
        <v>0</v>
      </c>
      <c r="CL46" s="23">
        <v>0</v>
      </c>
      <c r="CN46" s="23">
        <v>0</v>
      </c>
      <c r="CO46" s="23">
        <v>0</v>
      </c>
      <c r="CP46" s="23" t="s">
        <v>268</v>
      </c>
      <c r="CQ46" s="23">
        <v>0</v>
      </c>
      <c r="CR46" s="23">
        <v>112.74</v>
      </c>
      <c r="CW46" s="23">
        <v>0</v>
      </c>
      <c r="CX46" s="23">
        <v>0</v>
      </c>
      <c r="CZ46" s="23">
        <v>33.213614290000002</v>
      </c>
      <c r="DA46" s="23">
        <v>0</v>
      </c>
      <c r="DB46" s="23">
        <v>1</v>
      </c>
      <c r="DC46" s="23">
        <v>1</v>
      </c>
      <c r="DD46" s="23">
        <v>1</v>
      </c>
      <c r="DE46" s="23">
        <v>112.72</v>
      </c>
      <c r="DF46" s="23">
        <v>0</v>
      </c>
      <c r="DG46" s="23">
        <v>0</v>
      </c>
      <c r="DH46" s="23">
        <v>0</v>
      </c>
      <c r="DI46" s="23">
        <v>0</v>
      </c>
      <c r="DJ46" s="23">
        <v>0</v>
      </c>
      <c r="DK46" s="23">
        <v>0</v>
      </c>
      <c r="DL46" s="23">
        <v>0</v>
      </c>
      <c r="DM46" s="23">
        <v>0</v>
      </c>
      <c r="DN46" s="23">
        <v>0</v>
      </c>
      <c r="DO46" s="23">
        <v>0</v>
      </c>
      <c r="DP46" s="23">
        <v>0</v>
      </c>
      <c r="DQ46" s="23">
        <v>0</v>
      </c>
      <c r="DR46" s="23">
        <v>0</v>
      </c>
      <c r="DS46" s="23">
        <v>0</v>
      </c>
      <c r="DT46" s="23">
        <v>0</v>
      </c>
      <c r="DU46" s="23">
        <v>0</v>
      </c>
      <c r="DV46" s="23">
        <v>0</v>
      </c>
      <c r="DW46" s="23">
        <v>0</v>
      </c>
      <c r="DX46" s="23">
        <v>0</v>
      </c>
      <c r="DY46" s="23">
        <v>0</v>
      </c>
      <c r="DZ46" s="23">
        <v>0</v>
      </c>
      <c r="EA46" s="23">
        <v>0</v>
      </c>
      <c r="EB46" s="23">
        <v>0</v>
      </c>
      <c r="EC46" s="23">
        <v>0</v>
      </c>
      <c r="ED46" s="23">
        <v>0</v>
      </c>
      <c r="EG46" s="23">
        <v>113.785</v>
      </c>
      <c r="EH46" s="23">
        <v>0</v>
      </c>
      <c r="EI46" s="23">
        <v>212121</v>
      </c>
      <c r="EJ46" s="23">
        <v>113.78922</v>
      </c>
      <c r="EK46" s="23">
        <v>113.78922</v>
      </c>
      <c r="EL46" s="23" t="s">
        <v>260</v>
      </c>
    </row>
    <row r="47" spans="1:142" s="23" customFormat="1" x14ac:dyDescent="0.25">
      <c r="A47" s="23">
        <v>1</v>
      </c>
      <c r="B47" s="23" t="s">
        <v>327</v>
      </c>
      <c r="C47" s="23" t="s">
        <v>328</v>
      </c>
      <c r="D47" s="23">
        <v>0</v>
      </c>
      <c r="E47" s="23">
        <v>0</v>
      </c>
      <c r="F47" s="23" t="s">
        <v>329</v>
      </c>
      <c r="G47" s="23">
        <v>6</v>
      </c>
      <c r="H47" s="23" t="s">
        <v>329</v>
      </c>
      <c r="I47" s="23" t="s">
        <v>264</v>
      </c>
      <c r="J47" s="23" t="s">
        <v>265</v>
      </c>
      <c r="K47" s="23" t="s">
        <v>365</v>
      </c>
      <c r="L47" s="23" t="s">
        <v>267</v>
      </c>
      <c r="M47" s="23" t="s">
        <v>268</v>
      </c>
      <c r="N47" s="23" t="s">
        <v>267</v>
      </c>
      <c r="O47" s="23">
        <v>0</v>
      </c>
      <c r="P47" s="23">
        <v>0</v>
      </c>
      <c r="Q47" s="23" t="s">
        <v>297</v>
      </c>
      <c r="R47" s="23" t="s">
        <v>277</v>
      </c>
      <c r="S47" s="23" t="s">
        <v>298</v>
      </c>
      <c r="T47" s="23">
        <v>50</v>
      </c>
      <c r="U47" s="23">
        <v>50</v>
      </c>
      <c r="V47" s="23">
        <v>50</v>
      </c>
      <c r="W47" s="23">
        <v>2</v>
      </c>
      <c r="X47" s="23">
        <v>0</v>
      </c>
      <c r="Y47" s="23" t="s">
        <v>272</v>
      </c>
      <c r="Z47" s="23">
        <v>0</v>
      </c>
      <c r="AA47" s="23">
        <v>0</v>
      </c>
      <c r="AC47" s="23">
        <v>0</v>
      </c>
      <c r="AD47" s="23" t="s">
        <v>273</v>
      </c>
      <c r="AE47" s="23" t="s">
        <v>274</v>
      </c>
      <c r="AF47" s="23">
        <v>0</v>
      </c>
      <c r="AG47" s="23">
        <v>33.212156630000003</v>
      </c>
      <c r="AH47" s="23" t="s">
        <v>331</v>
      </c>
      <c r="AI47" s="23" t="s">
        <v>332</v>
      </c>
      <c r="AJ47" s="23">
        <v>0</v>
      </c>
      <c r="AK47" s="23" t="s">
        <v>277</v>
      </c>
      <c r="AL47" s="23" t="s">
        <v>268</v>
      </c>
      <c r="AM47" s="23" t="s">
        <v>273</v>
      </c>
      <c r="AN47" s="23">
        <v>0</v>
      </c>
      <c r="AP47" s="23" t="s">
        <v>268</v>
      </c>
      <c r="AQ47" s="23">
        <v>0</v>
      </c>
      <c r="AR47" s="23">
        <v>1</v>
      </c>
      <c r="AS47" s="23">
        <v>1</v>
      </c>
      <c r="AV47" s="23" t="s">
        <v>333</v>
      </c>
      <c r="AX47" s="23">
        <v>16716094</v>
      </c>
      <c r="AY47" s="23">
        <v>2</v>
      </c>
      <c r="AZ47" s="23" t="s">
        <v>279</v>
      </c>
      <c r="BE47" s="23">
        <v>0</v>
      </c>
      <c r="BF47" s="23">
        <v>3</v>
      </c>
      <c r="BG47" s="23">
        <v>0</v>
      </c>
      <c r="BH47" s="23" t="s">
        <v>268</v>
      </c>
      <c r="BL47" s="23" t="s">
        <v>268</v>
      </c>
      <c r="BM47" s="23">
        <v>5</v>
      </c>
      <c r="BP47" s="23" t="s">
        <v>268</v>
      </c>
      <c r="BQ47" s="23">
        <v>5</v>
      </c>
      <c r="BT47" s="23" t="s">
        <v>268</v>
      </c>
      <c r="BU47" s="23">
        <v>1</v>
      </c>
      <c r="BW47" s="23" t="s">
        <v>334</v>
      </c>
      <c r="BX47" s="23">
        <v>0</v>
      </c>
      <c r="BY47" s="23">
        <v>1993.1952699999999</v>
      </c>
      <c r="BZ47" s="23">
        <v>0</v>
      </c>
      <c r="CF47" s="23">
        <v>0</v>
      </c>
      <c r="CG47" s="23">
        <v>0</v>
      </c>
      <c r="CH47" s="23">
        <v>0</v>
      </c>
      <c r="CI47" s="23">
        <v>0</v>
      </c>
      <c r="CL47" s="23">
        <v>0</v>
      </c>
      <c r="CN47" s="23">
        <v>0</v>
      </c>
      <c r="CO47" s="23">
        <v>0</v>
      </c>
      <c r="CP47" s="23" t="s">
        <v>268</v>
      </c>
      <c r="CQ47" s="23">
        <v>0</v>
      </c>
      <c r="CR47" s="23">
        <v>112.74</v>
      </c>
      <c r="CW47" s="23">
        <v>0</v>
      </c>
      <c r="CX47" s="23">
        <v>0</v>
      </c>
      <c r="CZ47" s="23">
        <v>33.213614290000002</v>
      </c>
      <c r="DA47" s="23">
        <v>0</v>
      </c>
      <c r="DB47" s="23">
        <v>1</v>
      </c>
      <c r="DC47" s="23">
        <v>1</v>
      </c>
      <c r="DD47" s="23">
        <v>1</v>
      </c>
      <c r="DE47" s="23">
        <v>112.72</v>
      </c>
      <c r="DF47" s="23">
        <v>0</v>
      </c>
      <c r="DG47" s="23">
        <v>0</v>
      </c>
      <c r="DH47" s="23">
        <v>0</v>
      </c>
      <c r="DI47" s="23">
        <v>0</v>
      </c>
      <c r="DJ47" s="23">
        <v>0</v>
      </c>
      <c r="DK47" s="23">
        <v>0</v>
      </c>
      <c r="DL47" s="23">
        <v>0</v>
      </c>
      <c r="DM47" s="23">
        <v>0</v>
      </c>
      <c r="DN47" s="23">
        <v>0</v>
      </c>
      <c r="DO47" s="23">
        <v>0</v>
      </c>
      <c r="DP47" s="23">
        <v>0</v>
      </c>
      <c r="DQ47" s="23">
        <v>0</v>
      </c>
      <c r="DR47" s="23">
        <v>0</v>
      </c>
      <c r="DS47" s="23">
        <v>0</v>
      </c>
      <c r="DT47" s="23">
        <v>0</v>
      </c>
      <c r="DU47" s="23">
        <v>0</v>
      </c>
      <c r="DV47" s="23">
        <v>0</v>
      </c>
      <c r="DW47" s="23">
        <v>0</v>
      </c>
      <c r="DX47" s="23">
        <v>0</v>
      </c>
      <c r="DY47" s="23">
        <v>0</v>
      </c>
      <c r="DZ47" s="23">
        <v>0</v>
      </c>
      <c r="EA47" s="23">
        <v>0</v>
      </c>
      <c r="EB47" s="23">
        <v>0</v>
      </c>
      <c r="EC47" s="23">
        <v>0</v>
      </c>
      <c r="ED47" s="23">
        <v>0</v>
      </c>
      <c r="EG47" s="23">
        <v>113.785</v>
      </c>
      <c r="EH47" s="23">
        <v>0</v>
      </c>
      <c r="EI47" s="23">
        <v>212121</v>
      </c>
      <c r="EJ47" s="23">
        <v>113.78922</v>
      </c>
      <c r="EK47" s="23">
        <v>113.78922</v>
      </c>
      <c r="EL47" s="23" t="s">
        <v>260</v>
      </c>
    </row>
    <row r="48" spans="1:142" x14ac:dyDescent="0.25">
      <c r="E48">
        <v>24160988423902</v>
      </c>
    </row>
  </sheetData>
  <autoFilter ref="Q1:Q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benchmarkManipulation</vt:lpstr>
      <vt:lpstr>benchmarkCalculation</vt:lpstr>
      <vt:lpstr>tradeData</vt:lpstr>
    </vt:vector>
  </TitlesOfParts>
  <Company>First Derivatives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Eoin O'Reilly</dc:creator>
  <cp:lastModifiedBy>Felicia Ganardi</cp:lastModifiedBy>
  <dcterms:created xsi:type="dcterms:W3CDTF">2016-04-12T13:25:03Z</dcterms:created>
  <dcterms:modified xsi:type="dcterms:W3CDTF">2018-08-16T07:56:13Z</dcterms:modified>
</cp:coreProperties>
</file>