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0" windowWidth="20730" windowHeight="11760" tabRatio="957"/>
  </bookViews>
  <sheets>
    <sheet name="MarkingTheClose" sheetId="27" r:id="rId1"/>
    <sheet name="all scores" sheetId="24" state="hidden" r:id="rId2"/>
  </sheets>
  <externalReferences>
    <externalReference r:id="rId3"/>
    <externalReference r:id="rId4"/>
  </externalReferences>
  <definedNames>
    <definedName name="alist">'[1]Validation lists'!$D$1</definedName>
    <definedName name="clist">'[1]Validation lists'!$A$1:$A$2</definedName>
    <definedName name="h">#REF!</definedName>
    <definedName name="mean">#REF!</definedName>
    <definedName name="olist">'[1]Validation lists'!$C$1</definedName>
    <definedName name="orders">[2]order!$C$2:$Q$2001</definedName>
    <definedName name="orderSeqNum">[2]order!$C$2:$C$2001</definedName>
    <definedName name="rlist">'[1]Validation lists'!$B$1:$B$3</definedName>
    <definedName name="var">#REF!</definedName>
  </definedNames>
  <calcPr calcId="145621"/>
</workbook>
</file>

<file path=xl/calcChain.xml><?xml version="1.0" encoding="utf-8"?>
<calcChain xmlns="http://schemas.openxmlformats.org/spreadsheetml/2006/main">
  <c r="C53" i="24" l="1"/>
  <c r="D58" i="24"/>
  <c r="F62" i="24"/>
  <c r="G11" i="24"/>
  <c r="G8" i="24"/>
  <c r="D11" i="24"/>
  <c r="E4" i="24"/>
  <c r="Q16" i="24"/>
  <c r="U13" i="24"/>
  <c r="T20" i="24"/>
  <c r="G51" i="24"/>
  <c r="C55" i="24"/>
  <c r="V20" i="24"/>
  <c r="D53" i="24"/>
  <c r="T9" i="24"/>
  <c r="G7" i="24"/>
  <c r="E51" i="24"/>
  <c r="B18" i="24"/>
  <c r="S20" i="24"/>
  <c r="E14" i="24"/>
  <c r="G55" i="24"/>
  <c r="U21" i="24"/>
  <c r="E56" i="24"/>
  <c r="T21" i="24"/>
  <c r="S13" i="24"/>
  <c r="F10" i="24"/>
  <c r="R17" i="24"/>
  <c r="S3" i="24"/>
  <c r="G15" i="24"/>
  <c r="E44" i="24"/>
  <c r="D18" i="24"/>
  <c r="B17" i="24"/>
  <c r="U16" i="24"/>
  <c r="E22" i="24"/>
  <c r="B55" i="24"/>
  <c r="E5" i="24"/>
  <c r="V8" i="24"/>
  <c r="T5" i="24"/>
  <c r="R4" i="24"/>
  <c r="C52" i="24"/>
  <c r="C60" i="24"/>
  <c r="B4" i="24"/>
  <c r="C22" i="24"/>
  <c r="U11" i="24"/>
  <c r="E7" i="24"/>
  <c r="B54" i="24"/>
  <c r="D48" i="24"/>
  <c r="Q7" i="24"/>
  <c r="C4" i="24"/>
  <c r="G22" i="24"/>
  <c r="R23" i="24"/>
  <c r="D59" i="24"/>
  <c r="T12" i="24"/>
  <c r="B13" i="24"/>
  <c r="E17" i="24"/>
  <c r="E50" i="24"/>
  <c r="T6" i="24"/>
  <c r="E61" i="24"/>
  <c r="S4" i="24"/>
  <c r="R16" i="24"/>
  <c r="V5" i="24"/>
  <c r="F60" i="24"/>
  <c r="C59" i="24"/>
  <c r="F53" i="24"/>
  <c r="B63" i="24"/>
  <c r="D46" i="24"/>
  <c r="C23" i="24"/>
  <c r="Q6" i="24"/>
  <c r="D55" i="24"/>
  <c r="C45" i="24"/>
  <c r="D45" i="24"/>
  <c r="C9" i="24"/>
  <c r="B19" i="24"/>
  <c r="B59" i="24"/>
  <c r="R9" i="24"/>
  <c r="Q15" i="24"/>
  <c r="F45" i="24"/>
  <c r="U7" i="24"/>
  <c r="S16" i="24"/>
  <c r="S12" i="24"/>
  <c r="C16" i="24"/>
  <c r="B50" i="24"/>
  <c r="E23" i="24"/>
  <c r="F22" i="24"/>
  <c r="E16" i="24"/>
  <c r="G10" i="24"/>
  <c r="S23" i="24"/>
  <c r="G64" i="24"/>
  <c r="D54" i="24"/>
  <c r="V3" i="24"/>
  <c r="B12" i="24"/>
  <c r="F5" i="24"/>
  <c r="R15" i="24"/>
  <c r="G5" i="24"/>
  <c r="B21" i="24"/>
  <c r="U18" i="24"/>
  <c r="V23" i="24"/>
  <c r="S11" i="24"/>
  <c r="R18" i="24"/>
  <c r="G13" i="24"/>
  <c r="F64" i="24"/>
  <c r="F48" i="24"/>
  <c r="C8" i="24"/>
  <c r="D62" i="24"/>
  <c r="F21" i="24"/>
  <c r="D4" i="24"/>
  <c r="C14" i="24"/>
  <c r="C17" i="24"/>
  <c r="F58" i="24"/>
  <c r="D22" i="24"/>
  <c r="V15" i="24"/>
  <c r="F63" i="24"/>
  <c r="E53" i="24"/>
  <c r="F49" i="24"/>
  <c r="G46" i="24"/>
  <c r="D21" i="24"/>
  <c r="V11" i="24"/>
  <c r="D14" i="24"/>
  <c r="U12" i="24"/>
  <c r="F14" i="24"/>
  <c r="D57" i="24"/>
  <c r="F11" i="24"/>
  <c r="V13" i="24"/>
  <c r="C3" i="24"/>
  <c r="G6" i="24"/>
  <c r="Q11" i="24"/>
  <c r="B10" i="24"/>
  <c r="F9" i="24"/>
  <c r="S8" i="24"/>
  <c r="D3" i="24"/>
  <c r="V6" i="24"/>
  <c r="U4" i="24"/>
  <c r="V22" i="24"/>
  <c r="T7" i="24"/>
  <c r="V18" i="24"/>
  <c r="G63" i="24"/>
  <c r="R5" i="24"/>
  <c r="S19" i="24"/>
  <c r="C62" i="24"/>
  <c r="B47" i="24"/>
  <c r="D12" i="24"/>
  <c r="Q19" i="24"/>
  <c r="D19" i="24"/>
  <c r="C15" i="24"/>
  <c r="D6" i="24"/>
  <c r="V21" i="24"/>
  <c r="D5" i="24"/>
  <c r="V16" i="24"/>
  <c r="R14" i="24"/>
  <c r="B3" i="24"/>
  <c r="U20" i="24"/>
  <c r="G20" i="24"/>
  <c r="Q20" i="24"/>
  <c r="G58" i="24"/>
  <c r="B22" i="24"/>
  <c r="G12" i="24"/>
  <c r="G4" i="24"/>
  <c r="Q14" i="24"/>
  <c r="U23" i="24"/>
  <c r="R22" i="24"/>
  <c r="Q8" i="24"/>
  <c r="G18" i="24"/>
  <c r="D61" i="24"/>
  <c r="D47" i="24"/>
  <c r="S18" i="24"/>
  <c r="U9" i="24"/>
  <c r="G47" i="24"/>
  <c r="U14" i="24"/>
  <c r="V10" i="24"/>
  <c r="D49" i="24"/>
  <c r="E58" i="24"/>
  <c r="V17" i="24"/>
  <c r="R21" i="24"/>
  <c r="U17" i="24"/>
  <c r="B48" i="24"/>
  <c r="G23" i="24"/>
  <c r="E19" i="24"/>
  <c r="S7" i="24"/>
  <c r="E52" i="24"/>
  <c r="T11" i="24"/>
  <c r="F59" i="24"/>
  <c r="B11" i="24"/>
  <c r="E15" i="24"/>
  <c r="C44" i="24"/>
  <c r="V4" i="24"/>
  <c r="G50" i="24"/>
  <c r="E48" i="24"/>
  <c r="B61" i="24"/>
  <c r="B52" i="24"/>
  <c r="G45" i="24"/>
  <c r="F8" i="24"/>
  <c r="E45" i="24"/>
  <c r="R13" i="24"/>
  <c r="E18" i="24"/>
  <c r="F50" i="24"/>
  <c r="E10" i="24"/>
  <c r="F61" i="24"/>
  <c r="C58" i="24"/>
  <c r="F56" i="24"/>
  <c r="D16" i="24"/>
  <c r="B46" i="24"/>
  <c r="U8" i="24"/>
  <c r="Q3" i="24"/>
  <c r="F7" i="24"/>
  <c r="D51" i="24"/>
  <c r="S6" i="24"/>
  <c r="G62" i="24"/>
  <c r="D10" i="24"/>
  <c r="E9" i="24"/>
  <c r="E20" i="24"/>
  <c r="Q9" i="24"/>
  <c r="C18" i="24"/>
  <c r="G17" i="24"/>
  <c r="C12" i="24"/>
  <c r="S15" i="24"/>
  <c r="G14" i="24"/>
  <c r="C46" i="24"/>
  <c r="D56" i="24"/>
  <c r="Q12" i="24"/>
  <c r="F20" i="24"/>
  <c r="U22" i="24"/>
  <c r="V7" i="24"/>
  <c r="C10" i="24"/>
  <c r="E57" i="24"/>
  <c r="C6" i="24"/>
  <c r="G59" i="24"/>
  <c r="D52" i="24"/>
  <c r="T3" i="24"/>
  <c r="E62" i="24"/>
  <c r="E59" i="24"/>
  <c r="R7" i="24"/>
  <c r="G61" i="24"/>
  <c r="Q4" i="24"/>
  <c r="F13" i="24"/>
  <c r="C56" i="24"/>
  <c r="C48" i="24"/>
  <c r="B6" i="24"/>
  <c r="B45" i="24"/>
  <c r="Q10" i="24"/>
  <c r="T23" i="24"/>
  <c r="F4" i="24"/>
  <c r="E12" i="24"/>
  <c r="B16" i="24"/>
  <c r="T22" i="24"/>
  <c r="D15" i="24"/>
  <c r="D7" i="24"/>
  <c r="T17" i="24"/>
  <c r="T18" i="24"/>
  <c r="F47" i="24"/>
  <c r="C57" i="24"/>
  <c r="E13" i="24"/>
  <c r="R11" i="24"/>
  <c r="T16" i="24"/>
  <c r="S22" i="24"/>
  <c r="G60" i="24"/>
  <c r="G57" i="24"/>
  <c r="E11" i="24"/>
  <c r="G54" i="24"/>
  <c r="Q17" i="24"/>
  <c r="S17" i="24"/>
  <c r="S21" i="24"/>
  <c r="F46" i="24"/>
  <c r="G53" i="24"/>
  <c r="B51" i="24"/>
  <c r="B60" i="24"/>
  <c r="B49" i="24"/>
  <c r="F17" i="24"/>
  <c r="G56" i="24"/>
  <c r="B20" i="24"/>
  <c r="Q18" i="24"/>
  <c r="C19" i="24"/>
  <c r="R10" i="24"/>
  <c r="E46" i="24"/>
  <c r="F51" i="24"/>
  <c r="G48" i="24"/>
  <c r="E3" i="24"/>
  <c r="E63" i="24"/>
  <c r="C47" i="24"/>
  <c r="T13" i="24"/>
  <c r="B62" i="24"/>
  <c r="E47" i="24"/>
  <c r="B57" i="24"/>
  <c r="B15" i="24"/>
  <c r="V9" i="24"/>
  <c r="C51" i="24"/>
  <c r="F18" i="24"/>
  <c r="C11" i="24"/>
  <c r="F12" i="24"/>
  <c r="Q23" i="24"/>
  <c r="E54" i="24"/>
  <c r="R8" i="24"/>
  <c r="U15" i="24"/>
  <c r="F55" i="24"/>
  <c r="T19" i="24"/>
  <c r="F52" i="24"/>
  <c r="D44" i="24"/>
  <c r="C21" i="24"/>
  <c r="E21" i="24"/>
  <c r="R6" i="24"/>
  <c r="E60" i="24"/>
  <c r="F19" i="24"/>
  <c r="D60" i="24"/>
  <c r="G49" i="24"/>
  <c r="D64" i="24"/>
  <c r="S14" i="24"/>
  <c r="D8" i="24"/>
  <c r="F6" i="24"/>
  <c r="B14" i="24"/>
  <c r="V19" i="24"/>
  <c r="E49" i="24"/>
  <c r="S9" i="24"/>
  <c r="G19" i="24"/>
  <c r="C7" i="24"/>
  <c r="D23" i="24"/>
  <c r="E8" i="24"/>
  <c r="U10" i="24"/>
  <c r="T10" i="24"/>
  <c r="V14" i="24"/>
  <c r="S10" i="24"/>
  <c r="U3" i="24"/>
  <c r="C49" i="24"/>
  <c r="G3" i="24"/>
  <c r="F44" i="24"/>
  <c r="D50" i="24"/>
  <c r="Q21" i="24"/>
  <c r="C50" i="24"/>
  <c r="B5" i="24"/>
  <c r="F57" i="24"/>
  <c r="C54" i="24"/>
  <c r="E55" i="24"/>
  <c r="F15" i="24"/>
  <c r="C61" i="24"/>
  <c r="C5" i="24"/>
  <c r="C20" i="24"/>
  <c r="B7" i="24"/>
  <c r="E64" i="24"/>
  <c r="B56" i="24"/>
  <c r="G44" i="24"/>
  <c r="D9" i="24"/>
  <c r="E6" i="24"/>
  <c r="F23" i="24"/>
  <c r="D63" i="24"/>
  <c r="R19" i="24"/>
  <c r="T4" i="24"/>
  <c r="C63" i="24"/>
  <c r="R12" i="24"/>
  <c r="F3" i="24"/>
  <c r="C64" i="24"/>
  <c r="B58" i="24"/>
  <c r="D17" i="24"/>
  <c r="B8" i="24"/>
  <c r="S5" i="24"/>
  <c r="F54" i="24"/>
  <c r="D13" i="24"/>
  <c r="U19" i="24"/>
  <c r="F16" i="24"/>
  <c r="R20" i="24"/>
  <c r="B53" i="24"/>
  <c r="R3" i="24"/>
  <c r="U5" i="24"/>
  <c r="D20" i="24"/>
  <c r="Q5" i="24"/>
  <c r="T8" i="24"/>
  <c r="U6" i="24"/>
  <c r="T15" i="24"/>
  <c r="G52" i="24"/>
  <c r="C13" i="24"/>
  <c r="G16" i="24"/>
  <c r="B64" i="24"/>
  <c r="B23" i="24"/>
  <c r="B9" i="24"/>
  <c r="G21" i="24"/>
  <c r="G9" i="24"/>
  <c r="B44" i="24"/>
  <c r="Q13" i="24"/>
  <c r="V12" i="24"/>
  <c r="T14" i="24"/>
  <c r="Q22" i="24"/>
  <c r="AD9" i="24" l="1"/>
  <c r="AD21" i="24"/>
  <c r="Y9" i="24"/>
  <c r="Y23" i="24"/>
  <c r="AD16" i="24"/>
  <c r="Z13" i="24"/>
  <c r="AA20" i="24"/>
  <c r="R34" i="24"/>
  <c r="Z34" i="24" s="1"/>
  <c r="R30" i="24"/>
  <c r="Z30" i="24" s="1"/>
  <c r="R33" i="24"/>
  <c r="Z33" i="24" s="1"/>
  <c r="R29" i="24"/>
  <c r="Z29" i="24" s="1"/>
  <c r="R28" i="24"/>
  <c r="Z28" i="24" s="1"/>
  <c r="R32" i="24"/>
  <c r="Z32" i="24" s="1"/>
  <c r="R31" i="24"/>
  <c r="Z31" i="24" s="1"/>
  <c r="AC16" i="24"/>
  <c r="AA13" i="24"/>
  <c r="Y8" i="24"/>
  <c r="AA17" i="24"/>
  <c r="AC3" i="24"/>
  <c r="AC23" i="24"/>
  <c r="AB6" i="24"/>
  <c r="AA9" i="24"/>
  <c r="Y7" i="24"/>
  <c r="Z20" i="24"/>
  <c r="Z5" i="24"/>
  <c r="AC15" i="24"/>
  <c r="Y5" i="24"/>
  <c r="AD3" i="24"/>
  <c r="U29" i="24"/>
  <c r="AC29" i="24" s="1"/>
  <c r="U33" i="24"/>
  <c r="AC33" i="24" s="1"/>
  <c r="U30" i="24"/>
  <c r="AC30" i="24" s="1"/>
  <c r="U31" i="24"/>
  <c r="AC31" i="24" s="1"/>
  <c r="U28" i="24"/>
  <c r="AC28" i="24" s="1"/>
  <c r="U34" i="24"/>
  <c r="AC34" i="24" s="1"/>
  <c r="U32" i="24"/>
  <c r="AC32" i="24" s="1"/>
  <c r="AB8" i="24"/>
  <c r="AA23" i="24"/>
  <c r="Z7" i="24"/>
  <c r="AD19" i="24"/>
  <c r="Y14" i="24"/>
  <c r="AC6" i="24"/>
  <c r="AA8" i="24"/>
  <c r="AC19" i="24"/>
  <c r="AB21" i="24"/>
  <c r="Z21" i="24"/>
  <c r="AC12" i="24"/>
  <c r="Z11" i="24"/>
  <c r="AC18" i="24"/>
  <c r="Y15" i="24"/>
  <c r="AB3" i="24"/>
  <c r="Z19" i="24"/>
  <c r="Y20" i="24"/>
  <c r="AC17" i="24"/>
  <c r="AB11" i="24"/>
  <c r="AB13" i="24"/>
  <c r="AA7" i="24"/>
  <c r="AA15" i="24"/>
  <c r="Y16" i="24"/>
  <c r="AB12" i="24"/>
  <c r="AC4" i="24"/>
  <c r="Y6" i="24"/>
  <c r="AC13" i="24"/>
  <c r="T30" i="24"/>
  <c r="AB30" i="24" s="1"/>
  <c r="T31" i="24"/>
  <c r="AB31" i="24" s="1"/>
  <c r="T33" i="24"/>
  <c r="AB33" i="24" s="1"/>
  <c r="T29" i="24"/>
  <c r="AB29" i="24" s="1"/>
  <c r="T28" i="24"/>
  <c r="AB28" i="24" s="1"/>
  <c r="T34" i="24"/>
  <c r="AB34" i="24" s="1"/>
  <c r="T32" i="24"/>
  <c r="AB32" i="24" s="1"/>
  <c r="Z6" i="24"/>
  <c r="Z10" i="24"/>
  <c r="AC20" i="24"/>
  <c r="AD14" i="24"/>
  <c r="Z12" i="24"/>
  <c r="AD17" i="24"/>
  <c r="Z18" i="24"/>
  <c r="AB20" i="24"/>
  <c r="AB9" i="24"/>
  <c r="AA10" i="24"/>
  <c r="AC7" i="24"/>
  <c r="Q30" i="24"/>
  <c r="Y30" i="24" s="1"/>
  <c r="Q33" i="24"/>
  <c r="Y33" i="24" s="1"/>
  <c r="Q29" i="24"/>
  <c r="Y29" i="24" s="1"/>
  <c r="Q34" i="24"/>
  <c r="Y34" i="24" s="1"/>
  <c r="Q28" i="24"/>
  <c r="Y28" i="24" s="1"/>
  <c r="Q32" i="24"/>
  <c r="Y32" i="24" s="1"/>
  <c r="Q31" i="24"/>
  <c r="Y31" i="24" s="1"/>
  <c r="AA16" i="24"/>
  <c r="AB10" i="24"/>
  <c r="AB18" i="24"/>
  <c r="AC8" i="24"/>
  <c r="AB15" i="24"/>
  <c r="Y11" i="24"/>
  <c r="AB19" i="24"/>
  <c r="AD23" i="24"/>
  <c r="AD18" i="24"/>
  <c r="AD4" i="24"/>
  <c r="AD12" i="24"/>
  <c r="Y22" i="24"/>
  <c r="AD20" i="24"/>
  <c r="Y3" i="24"/>
  <c r="AA5" i="24"/>
  <c r="AA6" i="24"/>
  <c r="Z15" i="24"/>
  <c r="AA19" i="24"/>
  <c r="AA12" i="24"/>
  <c r="AA3" i="24"/>
  <c r="AC9" i="24"/>
  <c r="Y10" i="24"/>
  <c r="AD6" i="24"/>
  <c r="Z3" i="24"/>
  <c r="AC11" i="24"/>
  <c r="AC14" i="24"/>
  <c r="AA14" i="24"/>
  <c r="AA21" i="24"/>
  <c r="AA22" i="24"/>
  <c r="Z17" i="24"/>
  <c r="Z14" i="24"/>
  <c r="AA4" i="24"/>
  <c r="AC21" i="24"/>
  <c r="Z8" i="24"/>
  <c r="AD13" i="24"/>
  <c r="Y21" i="24"/>
  <c r="AD5" i="24"/>
  <c r="AC5" i="24"/>
  <c r="Y12" i="24"/>
  <c r="V28" i="24"/>
  <c r="AD28" i="24" s="1"/>
  <c r="V30" i="24"/>
  <c r="AD30" i="24" s="1"/>
  <c r="V31" i="24"/>
  <c r="AD31" i="24" s="1"/>
  <c r="V29" i="24"/>
  <c r="AD29" i="24" s="1"/>
  <c r="V33" i="24"/>
  <c r="AD33" i="24" s="1"/>
  <c r="V32" i="24"/>
  <c r="AD32" i="24" s="1"/>
  <c r="V34" i="24"/>
  <c r="AD34" i="24" s="1"/>
  <c r="AD10" i="24"/>
  <c r="AB16" i="24"/>
  <c r="AC22" i="24"/>
  <c r="AB23" i="24"/>
  <c r="Z16" i="24"/>
  <c r="Y19" i="24"/>
  <c r="Z9" i="24"/>
  <c r="Z23" i="24"/>
  <c r="AB17" i="24"/>
  <c r="Y13" i="24"/>
  <c r="AD22" i="24"/>
  <c r="Z4" i="24"/>
  <c r="AB7" i="24"/>
  <c r="Z22" i="24"/>
  <c r="Y4" i="24"/>
  <c r="AB5" i="24"/>
  <c r="AB22" i="24"/>
  <c r="Y17" i="24"/>
  <c r="AA18" i="24"/>
  <c r="AD15" i="24"/>
  <c r="S34" i="24"/>
  <c r="AA34" i="24" s="1"/>
  <c r="S33" i="24"/>
  <c r="AA33" i="24" s="1"/>
  <c r="S29" i="24"/>
  <c r="AA29" i="24" s="1"/>
  <c r="S30" i="24"/>
  <c r="AA30" i="24" s="1"/>
  <c r="S32" i="24"/>
  <c r="AA32" i="24" s="1"/>
  <c r="S31" i="24"/>
  <c r="AA31" i="24" s="1"/>
  <c r="S28" i="24"/>
  <c r="AA28" i="24" s="1"/>
  <c r="AC10" i="24"/>
  <c r="AB14" i="24"/>
  <c r="Y18" i="24"/>
  <c r="AD7" i="24"/>
  <c r="AB4" i="24"/>
  <c r="AA11" i="24"/>
  <c r="AD8" i="24"/>
  <c r="AD11" i="24"/>
  <c r="V27" i="24" l="1" a="1"/>
  <c r="V27" i="24" s="1"/>
  <c r="AD27" i="24" s="1" a="1"/>
  <c r="AD27" i="24" s="1"/>
  <c r="S27" i="24" a="1"/>
  <c r="S27" i="24" s="1"/>
  <c r="AA27" i="24" s="1" a="1"/>
  <c r="AA27" i="24" s="1"/>
  <c r="T27" i="24" a="1"/>
  <c r="T27" i="24" s="1"/>
  <c r="AB27" i="24" s="1" a="1"/>
  <c r="AB27" i="24" s="1"/>
  <c r="R27" i="24" a="1"/>
  <c r="R27" i="24" s="1"/>
  <c r="Z27" i="24" s="1" a="1"/>
  <c r="Z27" i="24" s="1"/>
  <c r="U27" i="24" a="1"/>
  <c r="U27" i="24" s="1"/>
  <c r="AC27" i="24" s="1" a="1"/>
  <c r="AC27" i="24" s="1"/>
  <c r="Q27" i="24" a="1"/>
  <c r="Q27" i="24" s="1"/>
  <c r="Y27" i="24" s="1" a="1"/>
  <c r="Y27" i="24" s="1"/>
</calcChain>
</file>

<file path=xl/sharedStrings.xml><?xml version="1.0" encoding="utf-8"?>
<sst xmlns="http://schemas.openxmlformats.org/spreadsheetml/2006/main" count="294" uniqueCount="141">
  <si>
    <t>XYZ-Jun2015 (cross venues)</t>
  </si>
  <si>
    <t>XYZ-Sep2015 (cross venues)</t>
  </si>
  <si>
    <t>XYZ-Jun2015 (ASX)</t>
  </si>
  <si>
    <t>XYZ-Jun2015 (LSE)</t>
  </si>
  <si>
    <t>XYZ-Sep2015 (ASX)</t>
  </si>
  <si>
    <t>XYZ-Sep2015 (LSE)</t>
  </si>
  <si>
    <t>date</t>
  </si>
  <si>
    <t>2015.03.03</t>
  </si>
  <si>
    <t>2015.03.04</t>
  </si>
  <si>
    <t>2015.03.05</t>
  </si>
  <si>
    <t>2015.03.09</t>
  </si>
  <si>
    <t>2015.03.10</t>
  </si>
  <si>
    <t>2015.03.11</t>
  </si>
  <si>
    <t>2015.03.12</t>
  </si>
  <si>
    <t>2015.03.16</t>
  </si>
  <si>
    <t>2015.03.17</t>
  </si>
  <si>
    <t>2015.03.19</t>
  </si>
  <si>
    <t>2015.03.23</t>
  </si>
  <si>
    <t>2015.03.24</t>
  </si>
  <si>
    <t>2015.03.25</t>
  </si>
  <si>
    <t>2015.03.26</t>
  </si>
  <si>
    <t>2015.03.30</t>
  </si>
  <si>
    <t>unadjusted scores</t>
  </si>
  <si>
    <t>end of Month Weight</t>
  </si>
  <si>
    <t>adjusted scores</t>
  </si>
  <si>
    <t>distinct price count</t>
  </si>
  <si>
    <t>Case 1:  minimumPriceCountperSampleDay=30</t>
  </si>
  <si>
    <t>Case 2:  minimumPriceCountperSampleDay=40</t>
  </si>
  <si>
    <t>final scores</t>
  </si>
  <si>
    <t>number of accepted days</t>
  </si>
  <si>
    <t>Case 3:  minimumPriceCountperSampleDay=50</t>
  </si>
  <si>
    <t>Case 4:  minimumPriceCountperSampleDay=70</t>
  </si>
  <si>
    <t>Case 5:  minimumPriceCountperSampleDay=80</t>
  </si>
  <si>
    <t>Case 6:  minimumPriceCountperSampleDay=90</t>
  </si>
  <si>
    <t>Case 7:  minimumPriceCountperSampleDay=150</t>
  </si>
  <si>
    <t>Case 8:  minimumPriceCountperSampleDay=200</t>
  </si>
  <si>
    <t>SCB Close Trade Qty %</t>
  </si>
  <si>
    <t>2015.03.31</t>
  </si>
  <si>
    <t>2015.03.27</t>
  </si>
  <si>
    <t>2015.03.20</t>
  </si>
  <si>
    <t>2015.03.13</t>
  </si>
  <si>
    <t>2015.03.06</t>
  </si>
  <si>
    <t>2015.03.18</t>
  </si>
  <si>
    <t>Test Case #</t>
  </si>
  <si>
    <t>Story #</t>
  </si>
  <si>
    <t>Core</t>
  </si>
  <si>
    <t>High Level Test Area</t>
  </si>
  <si>
    <t>Low Level Test Area</t>
  </si>
  <si>
    <t>Test Objective</t>
  </si>
  <si>
    <t>Test Action</t>
  </si>
  <si>
    <t>Expected Result</t>
  </si>
  <si>
    <t>Environment/dataset</t>
  </si>
  <si>
    <t>Pass/Fail</t>
  </si>
  <si>
    <t>Issue #</t>
  </si>
  <si>
    <t>System Navigation</t>
  </si>
  <si>
    <t>Dashboard</t>
  </si>
  <si>
    <t>Verify that the Alert Administartion dash is functioning correctly</t>
  </si>
  <si>
    <t xml:space="preserve">1. Log in to the system and navigate to the Alert Administraton dash. 
</t>
  </si>
  <si>
    <t>Dash must load without errors.</t>
  </si>
  <si>
    <t>FD</t>
  </si>
  <si>
    <t>Alert Administration</t>
  </si>
  <si>
    <t>Marking the Close</t>
  </si>
  <si>
    <t>Verify that the parameters for the alert test cases are correct</t>
  </si>
  <si>
    <t>2.Navigate to Marking the Close and ensure alert instance records are created and saved with the values seen in the test cases below - from TestCases.</t>
  </si>
  <si>
    <t>Records save without errors.</t>
  </si>
  <si>
    <t>ReportRunManagement</t>
  </si>
  <si>
    <t>AlertBatchReport</t>
  </si>
  <si>
    <t>To create and run a report to test for the following test cases.</t>
  </si>
  <si>
    <t>Report runs without error.</t>
  </si>
  <si>
    <t>ActionTracker</t>
  </si>
  <si>
    <t>AlertsGenerated</t>
  </si>
  <si>
    <t>Verify that the report has generated the correct alert instances.</t>
  </si>
  <si>
    <t>4.Navigate to ActionTracker</t>
  </si>
  <si>
    <t>Alerts should have generated as per the following test cases.</t>
  </si>
  <si>
    <t>closeTimeInterval</t>
  </si>
  <si>
    <t>sampleTimePeriodDays</t>
  </si>
  <si>
    <t>entityLevel</t>
  </si>
  <si>
    <t>Alert Triggers</t>
  </si>
  <si>
    <t>Using loose criteria, verify that Marking The Close Alert can be triggered. Serves as a set of control variables and allows user to verify score calculations</t>
  </si>
  <si>
    <t>filters</t>
  </si>
  <si>
    <t>Parameters</t>
  </si>
  <si>
    <t>Verify filters working</t>
  </si>
  <si>
    <t>Verify enity level trade qty computed differently when entity level changed</t>
  </si>
  <si>
    <t>Verify final score computed correctly with different sampleTimePeriodDays value (and new appropriate value fro minAcceptableSampleDays)</t>
  </si>
  <si>
    <t>Verify no alet triggers when closeTimeInterval too long</t>
  </si>
  <si>
    <t>No alerts generated for this alert instance in action tracker</t>
  </si>
  <si>
    <t>thresholdCloseTradeQtyPercentage</t>
  </si>
  <si>
    <t>Verify no alet triggers when thresholdCloseTradeQtyPercentage too high</t>
  </si>
  <si>
    <t>Parmeters</t>
  </si>
  <si>
    <t>minPriceCount,  minAcceptableSampleDays and markingTheCloseScoreThreshold</t>
  </si>
  <si>
    <t>endOfMonthWeight</t>
  </si>
  <si>
    <t>Verify endOfMonthWeight parameter effective</t>
  </si>
  <si>
    <t>endOfMonthTimeInterval</t>
  </si>
  <si>
    <t>Verify endOfMonthTimeInterval parameter effective</t>
  </si>
  <si>
    <t>Verify alert triggers when minPriceCound is raised, minAcceptableSample days is lowered correspondingly and markingTheCloseScoreThreshold works</t>
  </si>
  <si>
    <t>minPriceCount and minAcceptableSampleDays</t>
  </si>
  <si>
    <t>Verify alert doesn't trigger for same benchmark results as above but where markingTheCloseScoreThreshold not breached</t>
  </si>
  <si>
    <t>Verify endOfMonthWeight  and closingTradePercentageThreshold parameters effective</t>
  </si>
  <si>
    <t>endOfMonthWeight and closingTradePercentageThreshold</t>
  </si>
  <si>
    <t>No alerts generated for this alert instance in action tracker
(benchmark results identical to same test case above but do pass closingTradePercentageThreshold check in alert logic)</t>
  </si>
  <si>
    <t>Navigate To Action Tracker.
2 Marking the Close alerts have been generated for this alert instance
Go To Worksheet '21 Days' on this Workbook and  end of month weight from 23rd onwards to  1.01 and verify calculation of final score matches for both syms XYZ-Jun2015 and XYZ-Sep2015 (highlighted in green and marked with "MTC11 final score".</t>
  </si>
  <si>
    <t>Navigate To Action Tracker.
2 Marking the Close alerts have been generated for this alert instance
Go To Worksheet '21 Days' on this Workbook and verify calculation of final score matches for both syms XYZ-Jun2015 and XYZ-Sep2015 (highlighted in green and marked with "MTC1 final score" in cells K27 and L27.
Verify entity closed heavy on 8 and 7 days respectively for each sym and days and dates entity closed heavy correct in cells B53 and C53</t>
  </si>
  <si>
    <t>Navigate To Action Tracker.
1 Marking the Close alert has been generated for this alert instance
Go To Worksheet '21 Days' on this Workbook and verify calculation of final score for sym XYZ-Jun2015 matches above test case on action tracker and on worksheet '21 days' in cell K27</t>
  </si>
  <si>
    <t>Navigate To Action Tracker.
2 Marking the Close alerts have been generated for this alert instance
Go To Worksheet '10 Days' on this Workbook and verify calculation of final score matches for both syms XYZ-Jun2015 and XYZ-Sep2015 (highlighted in green and marked with "MTC4 final score" in cells K16 and L16 respectively.</t>
  </si>
  <si>
    <t>Navigate To Action Tracker.
2 Marking the Close alerts have been generated for this alert instance
Go To Worksheet '21 Days' on this Workbook and verify calculation of final score matches for both syms XYZ-Jun2015 and XYZ-Sep2015 (highlighted in blue and marked with "MTC7 final score" in cells K28 and L28 respectively.</t>
  </si>
  <si>
    <r>
      <t xml:space="preserve">Navigate To Action Tracker.
2 Marking the Close alerts have been generated for this alert instance
Go To Worksheet '21 Days' on this Workbook and  change 1.01 to 1.25 for the end of month days (change ALL cells </t>
    </r>
    <r>
      <rPr>
        <b/>
        <sz val="11"/>
        <color theme="9" tint="-0.249977111117893"/>
        <rFont val="Calibri"/>
        <family val="2"/>
        <scheme val="minor"/>
      </rPr>
      <t>highlighted in orange</t>
    </r>
    <r>
      <rPr>
        <sz val="11"/>
        <color theme="1"/>
        <rFont val="Calibri"/>
        <family val="2"/>
        <scheme val="minor"/>
      </rPr>
      <t>) and verify calculation of final score matches for both syms XYZ-Jun2015 and XYZ-Sep2015 (highlighted in green and marked with "MTC9 final score".</t>
    </r>
  </si>
  <si>
    <t>Test Case for alert that depends on marking the close</t>
  </si>
  <si>
    <t>Create test case instance for another alert (painting the tape) that depends on marking the close</t>
  </si>
  <si>
    <t>Navigate To Action Tracker.
1 Marking the Close alert has been generated for this alert instance
Go To Worksheet '21 Days' on this Workbook and verify numDaysEntityClosedHeavy, datesEntityClosedHeavy  and prevTradeDayCloseTradeQtyPercentage calculations for sym XYZ-Jun2015, traderID=FDTRADER, venue=BMF in cell D53 matches on action tracker</t>
  </si>
  <si>
    <t>Pass</t>
  </si>
  <si>
    <r>
      <rPr>
        <b/>
        <sz val="11"/>
        <color theme="1"/>
        <rFont val="Calibri"/>
        <family val="2"/>
        <scheme val="minor"/>
      </rPr>
      <t>instance</t>
    </r>
    <r>
      <rPr>
        <sz val="11"/>
        <color theme="1"/>
        <rFont val="Calibri"/>
        <family val="2"/>
        <scheme val="minor"/>
      </rPr>
      <t xml:space="preserve"> = MTC1 (alert triggers)</t>
    </r>
  </si>
  <si>
    <r>
      <rPr>
        <b/>
        <sz val="11"/>
        <color theme="1"/>
        <rFont val="Calibri"/>
        <family val="2"/>
        <scheme val="minor"/>
      </rPr>
      <t>instance</t>
    </r>
    <r>
      <rPr>
        <sz val="11"/>
        <color theme="1"/>
        <rFont val="Calibri"/>
        <family val="2"/>
        <scheme val="minor"/>
      </rPr>
      <t xml:space="preserve"> = MTC2 (filters test)</t>
    </r>
  </si>
  <si>
    <r>
      <rPr>
        <b/>
        <sz val="11"/>
        <color theme="1"/>
        <rFont val="Calibri"/>
        <family val="2"/>
        <scheme val="minor"/>
      </rPr>
      <t>instance</t>
    </r>
    <r>
      <rPr>
        <sz val="11"/>
        <color theme="1"/>
        <rFont val="Calibri"/>
        <family val="2"/>
        <scheme val="minor"/>
      </rPr>
      <t xml:space="preserve"> = MTC3 (entityLevel test - adds per sym+traderID in same venue)</t>
    </r>
  </si>
  <si>
    <r>
      <rPr>
        <b/>
        <sz val="11"/>
        <color theme="1"/>
        <rFont val="Calibri"/>
        <family val="2"/>
        <scheme val="minor"/>
      </rPr>
      <t>instance</t>
    </r>
    <r>
      <rPr>
        <sz val="11"/>
        <color theme="1"/>
        <rFont val="Calibri"/>
        <family val="2"/>
        <scheme val="minor"/>
      </rPr>
      <t xml:space="preserve"> = MTC4 (sampleTimePeriodDays test)</t>
    </r>
  </si>
  <si>
    <r>
      <rPr>
        <b/>
        <sz val="11"/>
        <color theme="1"/>
        <rFont val="Calibri"/>
        <family val="2"/>
        <scheme val="minor"/>
      </rPr>
      <t>instance</t>
    </r>
    <r>
      <rPr>
        <sz val="11"/>
        <color theme="1"/>
        <rFont val="Calibri"/>
        <family val="2"/>
        <scheme val="minor"/>
      </rPr>
      <t xml:space="preserve"> = MTC5 (closeTimeInterval Test - too long)</t>
    </r>
  </si>
  <si>
    <r>
      <rPr>
        <b/>
        <sz val="11"/>
        <color theme="1"/>
        <rFont val="Calibri"/>
        <family val="2"/>
        <scheme val="minor"/>
      </rPr>
      <t>instance</t>
    </r>
    <r>
      <rPr>
        <sz val="11"/>
        <color theme="1"/>
        <rFont val="Calibri"/>
        <family val="2"/>
        <scheme val="minor"/>
      </rPr>
      <t xml:space="preserve"> = MTC6 (thresholdCloseTradeQtyPercentage test - too high)</t>
    </r>
  </si>
  <si>
    <r>
      <rPr>
        <b/>
        <sz val="11"/>
        <color theme="1"/>
        <rFont val="Calibri"/>
        <family val="2"/>
        <scheme val="minor"/>
      </rPr>
      <t>instance</t>
    </r>
    <r>
      <rPr>
        <sz val="11"/>
        <color theme="1"/>
        <rFont val="Calibri"/>
        <family val="2"/>
        <scheme val="minor"/>
      </rPr>
      <t xml:space="preserve"> = MTC7 (minPriceCount and markingTheCloseScoreThreshold test)</t>
    </r>
  </si>
  <si>
    <r>
      <rPr>
        <b/>
        <sz val="11"/>
        <color theme="1"/>
        <rFont val="Calibri"/>
        <family val="2"/>
        <scheme val="minor"/>
      </rPr>
      <t>instance</t>
    </r>
    <r>
      <rPr>
        <sz val="11"/>
        <color theme="1"/>
        <rFont val="Calibri"/>
        <family val="2"/>
        <scheme val="minor"/>
      </rPr>
      <t xml:space="preserve"> = MTC8 (minPriceCount and markingTheCloseScoreThreshold test)</t>
    </r>
  </si>
  <si>
    <r>
      <rPr>
        <b/>
        <sz val="11"/>
        <color theme="1"/>
        <rFont val="Calibri"/>
        <family val="2"/>
        <scheme val="minor"/>
      </rPr>
      <t>instance</t>
    </r>
    <r>
      <rPr>
        <sz val="11"/>
        <color theme="1"/>
        <rFont val="Calibri"/>
        <family val="2"/>
        <scheme val="minor"/>
      </rPr>
      <t xml:space="preserve"> = MTC9 (endOfMonthWeight test)</t>
    </r>
  </si>
  <si>
    <r>
      <rPr>
        <b/>
        <sz val="11"/>
        <color theme="1"/>
        <rFont val="Calibri"/>
        <family val="2"/>
        <scheme val="minor"/>
      </rPr>
      <t>instance</t>
    </r>
    <r>
      <rPr>
        <sz val="11"/>
        <color theme="1"/>
        <rFont val="Calibri"/>
        <family val="2"/>
        <scheme val="minor"/>
      </rPr>
      <t xml:space="preserve"> = MTC10 (endOfMonthWeight and closingTradePercentageThreshold test)</t>
    </r>
  </si>
  <si>
    <r>
      <rPr>
        <b/>
        <sz val="11"/>
        <color theme="1"/>
        <rFont val="Calibri"/>
        <family val="2"/>
        <scheme val="minor"/>
      </rPr>
      <t>instance</t>
    </r>
    <r>
      <rPr>
        <sz val="11"/>
        <color theme="1"/>
        <rFont val="Calibri"/>
        <family val="2"/>
        <scheme val="minor"/>
      </rPr>
      <t xml:space="preserve"> = MTC11 (endOfMonthTimeInterval)</t>
    </r>
  </si>
  <si>
    <r>
      <rPr>
        <b/>
        <sz val="11"/>
        <color theme="1"/>
        <rFont val="Calibri"/>
        <family val="2"/>
        <scheme val="minor"/>
      </rPr>
      <t>instance</t>
    </r>
    <r>
      <rPr>
        <sz val="11"/>
        <color theme="1"/>
        <rFont val="Calibri"/>
        <family val="2"/>
        <scheme val="minor"/>
      </rPr>
      <t xml:space="preserve"> = MTC12: PaintingTheTape Dependent Alert</t>
    </r>
  </si>
  <si>
    <r>
      <t xml:space="preserve">3.Navigate to Run Report Management dash and create a New  SURV_ALERT_BATCH with the following Parameters:
</t>
    </r>
    <r>
      <rPr>
        <b/>
        <sz val="11"/>
        <rFont val="Calibri"/>
        <family val="2"/>
        <scheme val="minor"/>
      </rPr>
      <t>New Report Instance Name:</t>
    </r>
    <r>
      <rPr>
        <sz val="11"/>
        <rFont val="Calibri"/>
        <family val="2"/>
        <scheme val="minor"/>
      </rPr>
      <t xml:space="preserve">  MF_MarkingTheClose
</t>
    </r>
    <r>
      <rPr>
        <b/>
        <sz val="11"/>
        <rFont val="Calibri"/>
        <family val="2"/>
        <scheme val="minor"/>
      </rPr>
      <t>runDate:</t>
    </r>
    <r>
      <rPr>
        <sz val="11"/>
        <rFont val="Calibri"/>
        <family val="2"/>
        <scheme val="minor"/>
      </rPr>
      <t xml:space="preserve"> see readme
</t>
    </r>
    <r>
      <rPr>
        <b/>
        <sz val="11"/>
        <rFont val="Calibri"/>
        <family val="2"/>
        <scheme val="minor"/>
      </rPr>
      <t>BatchName:</t>
    </r>
    <r>
      <rPr>
        <sz val="11"/>
        <rFont val="Calibri"/>
        <family val="2"/>
        <scheme val="minor"/>
      </rPr>
      <t xml:space="preserve"> MFMarkingTheClose
Create override (Ensure </t>
    </r>
    <r>
      <rPr>
        <b/>
        <sz val="11"/>
        <rFont val="Calibri"/>
        <family val="2"/>
        <scheme val="minor"/>
      </rPr>
      <t>Override Name</t>
    </r>
    <r>
      <rPr>
        <sz val="11"/>
        <rFont val="Calibri"/>
        <family val="2"/>
        <scheme val="minor"/>
      </rPr>
      <t xml:space="preserve"> is unique).
Ensure override is referencing the markingTheClose.
Save and Run report.
</t>
    </r>
  </si>
  <si>
    <r>
      <rPr>
        <b/>
        <sz val="11"/>
        <color theme="1"/>
        <rFont val="Calibri"/>
        <family val="2"/>
        <scheme val="minor"/>
      </rPr>
      <t>instance</t>
    </r>
    <r>
      <rPr>
        <sz val="11"/>
        <color theme="1"/>
        <rFont val="Calibri"/>
        <family val="2"/>
        <scheme val="minor"/>
      </rPr>
      <t xml:space="preserve"> = MTC13 (alert triggers)</t>
    </r>
  </si>
  <si>
    <t>Navigate To Action Tracker.
1 Marking the Close alerts have been generated for this alert instance
Go To Worksheet '21 Days' on this Workbook and verify calculation of final score matches for sym 1HGH8 (highlighted in green and marked with "MTC1 final score" in cells K27 and L27.
Verify entity closed heavy on 8 and 7 days respectively for each sym and days and dates entity closed heavy correct in cells B53 and C53</t>
  </si>
  <si>
    <t>Navigate To Action Tracker.
1 Marking the Close alert has been generated for this alert instance
Go To Worksheet '21 Days' on this Workbook and verify calculation of final score for sym 1HGH8 matches above test case on action tracker and on worksheet '21 days' in cell K27</t>
  </si>
  <si>
    <t xml:space="preserve">Navigate To Action Tracker.
1 Marking the Close alert has been generated for this alert instance
Go To Worksheet '21 Days' on this Workbook and verify numDaysEntityClosedHeavy, datesEntityClosedHeavy  and prevTradeDayCloseTradeQtyPercentage calculations for sym 1HGH8, traderID=FDTrader, venue=CMX </t>
  </si>
  <si>
    <r>
      <rPr>
        <b/>
        <sz val="11"/>
        <color theme="1"/>
        <rFont val="Calibri"/>
        <family val="2"/>
        <scheme val="minor"/>
      </rPr>
      <t>instance</t>
    </r>
    <r>
      <rPr>
        <sz val="11"/>
        <color theme="1"/>
        <rFont val="Calibri"/>
        <family val="2"/>
        <scheme val="minor"/>
      </rPr>
      <t xml:space="preserve"> = MTC14 (filters test)</t>
    </r>
  </si>
  <si>
    <r>
      <rPr>
        <b/>
        <sz val="11"/>
        <color theme="1"/>
        <rFont val="Calibri"/>
        <family val="2"/>
        <scheme val="minor"/>
      </rPr>
      <t>instance</t>
    </r>
    <r>
      <rPr>
        <sz val="11"/>
        <color theme="1"/>
        <rFont val="Calibri"/>
        <family val="2"/>
        <scheme val="minor"/>
      </rPr>
      <t xml:space="preserve"> = MTC15 (entityLevel test - adds per sym+traderID in same venue)</t>
    </r>
  </si>
  <si>
    <r>
      <rPr>
        <b/>
        <sz val="11"/>
        <color theme="1"/>
        <rFont val="Calibri"/>
        <family val="2"/>
        <scheme val="minor"/>
      </rPr>
      <t>instance</t>
    </r>
    <r>
      <rPr>
        <sz val="11"/>
        <color theme="1"/>
        <rFont val="Calibri"/>
        <family val="2"/>
        <scheme val="minor"/>
      </rPr>
      <t xml:space="preserve"> = MTC16 (sampleTimePeriodDays test)</t>
    </r>
  </si>
  <si>
    <r>
      <rPr>
        <b/>
        <sz val="11"/>
        <color theme="1"/>
        <rFont val="Calibri"/>
        <family val="2"/>
        <scheme val="minor"/>
      </rPr>
      <t>instance</t>
    </r>
    <r>
      <rPr>
        <sz val="11"/>
        <color theme="1"/>
        <rFont val="Calibri"/>
        <family val="2"/>
        <scheme val="minor"/>
      </rPr>
      <t xml:space="preserve"> = MTC17 (closeTimeInterval Test - too long)</t>
    </r>
  </si>
  <si>
    <r>
      <rPr>
        <b/>
        <sz val="11"/>
        <color theme="1"/>
        <rFont val="Calibri"/>
        <family val="2"/>
        <scheme val="minor"/>
      </rPr>
      <t>instance</t>
    </r>
    <r>
      <rPr>
        <sz val="11"/>
        <color theme="1"/>
        <rFont val="Calibri"/>
        <family val="2"/>
        <scheme val="minor"/>
      </rPr>
      <t xml:space="preserve"> = MTC18 (thresholdCloseTradeQtyPercentage test - too high)</t>
    </r>
  </si>
  <si>
    <r>
      <rPr>
        <b/>
        <sz val="11"/>
        <color theme="1"/>
        <rFont val="Calibri"/>
        <family val="2"/>
        <scheme val="minor"/>
      </rPr>
      <t>instance</t>
    </r>
    <r>
      <rPr>
        <sz val="11"/>
        <color theme="1"/>
        <rFont val="Calibri"/>
        <family val="2"/>
        <scheme val="minor"/>
      </rPr>
      <t xml:space="preserve"> = MTC19 (minPriceCount and markingTheCloseScoreThreshold test)</t>
    </r>
  </si>
  <si>
    <r>
      <rPr>
        <b/>
        <sz val="11"/>
        <color theme="1"/>
        <rFont val="Calibri"/>
        <family val="2"/>
        <scheme val="minor"/>
      </rPr>
      <t>instance</t>
    </r>
    <r>
      <rPr>
        <sz val="11"/>
        <color theme="1"/>
        <rFont val="Calibri"/>
        <family val="2"/>
        <scheme val="minor"/>
      </rPr>
      <t xml:space="preserve"> = MTC20 (minPriceCount and markingTheCloseScoreThreshold test)</t>
    </r>
  </si>
  <si>
    <r>
      <rPr>
        <b/>
        <sz val="11"/>
        <color theme="1"/>
        <rFont val="Calibri"/>
        <family val="2"/>
        <scheme val="minor"/>
      </rPr>
      <t>instance</t>
    </r>
    <r>
      <rPr>
        <sz val="11"/>
        <color theme="1"/>
        <rFont val="Calibri"/>
        <family val="2"/>
        <scheme val="minor"/>
      </rPr>
      <t xml:space="preserve"> = MTC21 (endOfMonthWeight test)</t>
    </r>
  </si>
  <si>
    <r>
      <rPr>
        <b/>
        <sz val="11"/>
        <color theme="1"/>
        <rFont val="Calibri"/>
        <family val="2"/>
        <scheme val="minor"/>
      </rPr>
      <t>instance</t>
    </r>
    <r>
      <rPr>
        <sz val="11"/>
        <color theme="1"/>
        <rFont val="Calibri"/>
        <family val="2"/>
        <scheme val="minor"/>
      </rPr>
      <t xml:space="preserve"> = MTC22 (endOfMonthWeight and closingTradePercentageThreshold test)</t>
    </r>
  </si>
  <si>
    <r>
      <rPr>
        <b/>
        <sz val="11"/>
        <color theme="1"/>
        <rFont val="Calibri"/>
        <family val="2"/>
        <scheme val="minor"/>
      </rPr>
      <t>instance</t>
    </r>
    <r>
      <rPr>
        <sz val="11"/>
        <color theme="1"/>
        <rFont val="Calibri"/>
        <family val="2"/>
        <scheme val="minor"/>
      </rPr>
      <t xml:space="preserve"> = MTC23 (endOfMonthTimeInterval)</t>
    </r>
  </si>
  <si>
    <r>
      <rPr>
        <b/>
        <sz val="11"/>
        <color theme="1"/>
        <rFont val="Calibri"/>
        <family val="2"/>
        <scheme val="minor"/>
      </rPr>
      <t>instance</t>
    </r>
    <r>
      <rPr>
        <sz val="11"/>
        <color theme="1"/>
        <rFont val="Calibri"/>
        <family val="2"/>
        <scheme val="minor"/>
      </rPr>
      <t xml:space="preserve"> = MTC24: PaintingTheTape Dependent Alert</t>
    </r>
  </si>
  <si>
    <t xml:space="preserve">Navigate To Action Tracker.
1 Marking the Close alerts have been generated for this alert instance
</t>
  </si>
  <si>
    <t>Navigate To Action Tracker.
1 Marking the Close alerts have been generated for this alert instance</t>
  </si>
  <si>
    <t>Navigate To Action Tracker.
1 Marking the Close alerts have been generated for this alert instance
Go To Worksheet '10 Days' on this Workbook and verify calculation of final score matches for sym 1HGH8 (highlighted in green and marked with "MTC16 final score.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</si>
</sst>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1"/>
      <color theme="9" tint="-0.249977111117893"/>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18">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horizontal="center"/>
    </xf>
    <xf numFmtId="0" fontId="1" fillId="0" borderId="0" xfId="0" applyFont="1" applyAlignment="1">
      <alignment horizontal="center"/>
    </xf>
    <xf numFmtId="2" fontId="0" fillId="0" borderId="0" xfId="0" applyNumberFormat="1"/>
    <xf numFmtId="0" fontId="3" fillId="0" borderId="1" xfId="0" applyFont="1" applyBorder="1" applyAlignment="1">
      <alignment vertical="top" wrapText="1"/>
    </xf>
    <xf numFmtId="0" fontId="3" fillId="0" borderId="1" xfId="0" applyFont="1" applyFill="1" applyBorder="1" applyAlignment="1">
      <alignment vertical="top" wrapText="1"/>
    </xf>
    <xf numFmtId="0" fontId="4" fillId="0" borderId="0" xfId="0" applyFont="1" applyFill="1" applyBorder="1" applyAlignment="1">
      <alignment vertical="top" wrapText="1"/>
    </xf>
    <xf numFmtId="0" fontId="0" fillId="0" borderId="0" xfId="0" applyFont="1" applyBorder="1" applyAlignment="1">
      <alignment vertical="top" wrapText="1"/>
    </xf>
    <xf numFmtId="0" fontId="4" fillId="0" borderId="1" xfId="0" applyFont="1" applyBorder="1" applyAlignment="1">
      <alignment vertical="top" wrapText="1"/>
    </xf>
    <xf numFmtId="0" fontId="4" fillId="2" borderId="1" xfId="0" applyFont="1" applyFill="1" applyBorder="1" applyAlignment="1">
      <alignment vertical="top" wrapText="1"/>
    </xf>
    <xf numFmtId="0" fontId="4" fillId="2" borderId="1" xfId="0" applyFont="1" applyFill="1" applyBorder="1" applyAlignment="1">
      <alignment horizontal="left" vertical="top" wrapText="1"/>
    </xf>
    <xf numFmtId="0" fontId="0" fillId="0" borderId="1" xfId="0" applyFont="1" applyBorder="1" applyAlignment="1">
      <alignment vertical="top" wrapText="1"/>
    </xf>
    <xf numFmtId="0" fontId="0" fillId="0" borderId="0" xfId="0" applyFont="1" applyAlignment="1">
      <alignment vertical="top" wrapText="1"/>
    </xf>
    <xf numFmtId="0" fontId="0" fillId="3" borderId="1" xfId="0" applyFont="1" applyFill="1" applyBorder="1" applyAlignment="1">
      <alignment vertical="top" wrapText="1"/>
    </xf>
    <xf numFmtId="0" fontId="0" fillId="0" borderId="0" xfId="0" applyAlignment="1">
      <alignment horizontal="center"/>
    </xf>
    <xf numFmtId="0" fontId="1" fillId="0" borderId="0" xfId="0" applyFont="1" applyAlignment="1">
      <alignment horizontal="center"/>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burns1/Downloads/OxO%20Regression%20v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SCB%20Project\SCBFiles\alerts%20specs\OrdersandTrad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y Revision"/>
      <sheetName val="Validation lists"/>
      <sheetName val="Details"/>
      <sheetName val="Test Cases"/>
      <sheetName val="Totals"/>
      <sheetName val="Writing Guide"/>
    </sheetNames>
    <sheetDataSet>
      <sheetData sheetId="0"/>
      <sheetData sheetId="1">
        <row r="1">
          <cell r="A1" t="str">
            <v>Core</v>
          </cell>
          <cell r="B1" t="str">
            <v>Pass</v>
          </cell>
          <cell r="C1" t="str">
            <v>Obsolete</v>
          </cell>
          <cell r="D1" t="str">
            <v>Auto</v>
          </cell>
        </row>
        <row r="2">
          <cell r="A2" t="str">
            <v>Core 2</v>
          </cell>
          <cell r="B2" t="str">
            <v>Fail</v>
          </cell>
        </row>
        <row r="3">
          <cell r="B3" t="str">
            <v>Cannot Test</v>
          </cell>
        </row>
      </sheetData>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de"/>
      <sheetName val="order"/>
      <sheetName val="under"/>
      <sheetName val="deriv"/>
    </sheetNames>
    <sheetDataSet>
      <sheetData sheetId="0"/>
      <sheetData sheetId="1">
        <row r="2">
          <cell r="C2">
            <v>8</v>
          </cell>
          <cell r="D2">
            <v>19</v>
          </cell>
          <cell r="E2">
            <v>3</v>
          </cell>
          <cell r="F2">
            <v>8</v>
          </cell>
          <cell r="G2" t="str">
            <v>new</v>
          </cell>
          <cell r="H2" t="str">
            <v>LMT</v>
          </cell>
          <cell r="I2">
            <v>900000</v>
          </cell>
          <cell r="J2">
            <v>18</v>
          </cell>
          <cell r="K2">
            <v>6</v>
          </cell>
          <cell r="L2" t="str">
            <v>ME</v>
          </cell>
          <cell r="M2" t="str">
            <v>A</v>
          </cell>
          <cell r="N2" t="str">
            <v>GTC</v>
          </cell>
          <cell r="P2" t="str">
            <v>Account2</v>
          </cell>
          <cell r="Q2">
            <v>0.85307999999999995</v>
          </cell>
        </row>
        <row r="3">
          <cell r="C3">
            <v>8</v>
          </cell>
          <cell r="D3">
            <v>19</v>
          </cell>
          <cell r="E3">
            <v>3</v>
          </cell>
          <cell r="F3">
            <v>8</v>
          </cell>
          <cell r="G3" t="str">
            <v>mod</v>
          </cell>
          <cell r="H3" t="str">
            <v>LMT</v>
          </cell>
          <cell r="I3">
            <v>1200000</v>
          </cell>
          <cell r="J3">
            <v>18</v>
          </cell>
          <cell r="K3">
            <v>5</v>
          </cell>
          <cell r="L3" t="str">
            <v>ME</v>
          </cell>
          <cell r="M3" t="str">
            <v>A</v>
          </cell>
          <cell r="N3" t="str">
            <v>GTC</v>
          </cell>
          <cell r="P3" t="str">
            <v>Account2</v>
          </cell>
          <cell r="Q3">
            <v>0.85307999999999995</v>
          </cell>
        </row>
        <row r="4">
          <cell r="C4">
            <v>8</v>
          </cell>
          <cell r="E4">
            <v>3</v>
          </cell>
          <cell r="F4">
            <v>8</v>
          </cell>
          <cell r="G4" t="str">
            <v>cxl</v>
          </cell>
          <cell r="H4" t="str">
            <v>LMT</v>
          </cell>
          <cell r="I4">
            <v>900000</v>
          </cell>
          <cell r="J4">
            <v>18</v>
          </cell>
          <cell r="K4">
            <v>5</v>
          </cell>
          <cell r="L4" t="str">
            <v>ME</v>
          </cell>
          <cell r="M4" t="str">
            <v>A</v>
          </cell>
          <cell r="N4" t="str">
            <v>GTC</v>
          </cell>
          <cell r="P4" t="str">
            <v>Account2</v>
          </cell>
          <cell r="Q4">
            <v>0.85307999999999995</v>
          </cell>
        </row>
        <row r="5">
          <cell r="C5">
            <v>19</v>
          </cell>
          <cell r="E5">
            <v>1</v>
          </cell>
          <cell r="F5">
            <v>19</v>
          </cell>
          <cell r="G5" t="str">
            <v>new</v>
          </cell>
          <cell r="H5" t="str">
            <v>LMT</v>
          </cell>
          <cell r="I5">
            <v>4600000</v>
          </cell>
          <cell r="J5">
            <v>18</v>
          </cell>
          <cell r="K5">
            <v>8</v>
          </cell>
          <cell r="L5" t="str">
            <v>ME</v>
          </cell>
          <cell r="M5" t="str">
            <v>B</v>
          </cell>
          <cell r="N5" t="str">
            <v>GTC</v>
          </cell>
          <cell r="P5" t="str">
            <v>Account2</v>
          </cell>
          <cell r="Q5">
            <v>0.85307999999999995</v>
          </cell>
        </row>
        <row r="6">
          <cell r="C6">
            <v>30</v>
          </cell>
          <cell r="E6">
            <v>1</v>
          </cell>
          <cell r="F6">
            <v>30</v>
          </cell>
          <cell r="G6" t="str">
            <v>new</v>
          </cell>
          <cell r="H6" t="str">
            <v>LMT</v>
          </cell>
          <cell r="I6">
            <v>9200000</v>
          </cell>
          <cell r="J6">
            <v>18</v>
          </cell>
          <cell r="K6">
            <v>2</v>
          </cell>
          <cell r="L6" t="str">
            <v>ME</v>
          </cell>
          <cell r="M6" t="str">
            <v>B</v>
          </cell>
          <cell r="N6" t="str">
            <v>GTC</v>
          </cell>
          <cell r="P6" t="str">
            <v>Account5</v>
          </cell>
          <cell r="Q6">
            <v>0.85307999999999995</v>
          </cell>
        </row>
        <row r="7">
          <cell r="C7">
            <v>41</v>
          </cell>
          <cell r="E7">
            <v>1</v>
          </cell>
          <cell r="F7">
            <v>41</v>
          </cell>
          <cell r="G7" t="str">
            <v>new</v>
          </cell>
          <cell r="H7" t="str">
            <v>LMT</v>
          </cell>
          <cell r="I7">
            <v>4300000</v>
          </cell>
          <cell r="J7">
            <v>18</v>
          </cell>
          <cell r="K7">
            <v>6</v>
          </cell>
          <cell r="L7" t="str">
            <v>ME</v>
          </cell>
          <cell r="M7" t="str">
            <v>A</v>
          </cell>
          <cell r="N7" t="str">
            <v>GTC</v>
          </cell>
          <cell r="P7" t="str">
            <v>Account3</v>
          </cell>
          <cell r="Q7">
            <v>0.85307999999999995</v>
          </cell>
        </row>
        <row r="8">
          <cell r="C8">
            <v>52</v>
          </cell>
          <cell r="E8">
            <v>1</v>
          </cell>
          <cell r="F8">
            <v>52</v>
          </cell>
          <cell r="G8" t="str">
            <v>new</v>
          </cell>
          <cell r="H8" t="str">
            <v>LMT</v>
          </cell>
          <cell r="I8">
            <v>7400000</v>
          </cell>
          <cell r="J8">
            <v>18</v>
          </cell>
          <cell r="K8">
            <v>4</v>
          </cell>
          <cell r="L8" t="str">
            <v>ME</v>
          </cell>
          <cell r="M8" t="str">
            <v>B</v>
          </cell>
          <cell r="N8" t="str">
            <v>GTC</v>
          </cell>
          <cell r="P8" t="str">
            <v>Account4</v>
          </cell>
          <cell r="Q8">
            <v>0.85307999999999995</v>
          </cell>
        </row>
        <row r="9">
          <cell r="C9">
            <v>63</v>
          </cell>
          <cell r="E9">
            <v>1</v>
          </cell>
          <cell r="F9">
            <v>63</v>
          </cell>
          <cell r="G9" t="str">
            <v>new</v>
          </cell>
          <cell r="H9" t="str">
            <v>LMT</v>
          </cell>
          <cell r="I9">
            <v>2100000</v>
          </cell>
          <cell r="J9">
            <v>18</v>
          </cell>
          <cell r="K9">
            <v>3</v>
          </cell>
          <cell r="L9" t="str">
            <v>ME</v>
          </cell>
          <cell r="M9" t="str">
            <v>A</v>
          </cell>
          <cell r="N9" t="str">
            <v>GTC</v>
          </cell>
          <cell r="P9" t="str">
            <v>Account5</v>
          </cell>
          <cell r="Q9">
            <v>0.85307999999999995</v>
          </cell>
        </row>
        <row r="10">
          <cell r="C10">
            <v>74</v>
          </cell>
          <cell r="E10">
            <v>1</v>
          </cell>
          <cell r="F10">
            <v>74</v>
          </cell>
          <cell r="G10" t="str">
            <v>new</v>
          </cell>
          <cell r="H10" t="str">
            <v>LMT</v>
          </cell>
          <cell r="I10">
            <v>4800000</v>
          </cell>
          <cell r="J10">
            <v>18</v>
          </cell>
          <cell r="K10">
            <v>1</v>
          </cell>
          <cell r="L10" t="str">
            <v>ME</v>
          </cell>
          <cell r="M10" t="str">
            <v>B</v>
          </cell>
          <cell r="N10" t="str">
            <v>GTC</v>
          </cell>
          <cell r="P10" t="str">
            <v>Account4</v>
          </cell>
          <cell r="Q10">
            <v>0.85297999999999996</v>
          </cell>
        </row>
        <row r="11">
          <cell r="C11">
            <v>85</v>
          </cell>
          <cell r="E11">
            <v>1</v>
          </cell>
          <cell r="F11">
            <v>85</v>
          </cell>
          <cell r="G11" t="str">
            <v>new</v>
          </cell>
          <cell r="H11" t="str">
            <v>LMT</v>
          </cell>
          <cell r="I11">
            <v>8600000</v>
          </cell>
          <cell r="J11">
            <v>18</v>
          </cell>
          <cell r="K11">
            <v>8</v>
          </cell>
          <cell r="L11" t="str">
            <v>ME</v>
          </cell>
          <cell r="M11" t="str">
            <v>B</v>
          </cell>
          <cell r="N11" t="str">
            <v>GTC</v>
          </cell>
          <cell r="P11" t="str">
            <v>Account5</v>
          </cell>
          <cell r="Q11">
            <v>0.85297999999999996</v>
          </cell>
        </row>
        <row r="12">
          <cell r="C12">
            <v>96</v>
          </cell>
          <cell r="E12">
            <v>1</v>
          </cell>
          <cell r="F12">
            <v>96</v>
          </cell>
          <cell r="G12" t="str">
            <v>new</v>
          </cell>
          <cell r="H12" t="str">
            <v>LMT</v>
          </cell>
          <cell r="I12">
            <v>1500000</v>
          </cell>
          <cell r="J12">
            <v>18</v>
          </cell>
          <cell r="K12">
            <v>9</v>
          </cell>
          <cell r="L12" t="str">
            <v>ME</v>
          </cell>
          <cell r="M12" t="str">
            <v>A</v>
          </cell>
          <cell r="N12" t="str">
            <v>GTC</v>
          </cell>
          <cell r="P12" t="str">
            <v>Account3</v>
          </cell>
          <cell r="Q12">
            <v>0.85297999999999996</v>
          </cell>
        </row>
        <row r="13">
          <cell r="C13">
            <v>107</v>
          </cell>
          <cell r="E13">
            <v>1</v>
          </cell>
          <cell r="F13">
            <v>107</v>
          </cell>
          <cell r="G13" t="str">
            <v>new</v>
          </cell>
          <cell r="H13" t="str">
            <v>LMT</v>
          </cell>
          <cell r="I13">
            <v>700000</v>
          </cell>
          <cell r="J13">
            <v>18</v>
          </cell>
          <cell r="K13">
            <v>1</v>
          </cell>
          <cell r="L13" t="str">
            <v>ME</v>
          </cell>
          <cell r="M13" t="str">
            <v>B</v>
          </cell>
          <cell r="N13" t="str">
            <v>GTC</v>
          </cell>
          <cell r="P13" t="str">
            <v>Account3</v>
          </cell>
          <cell r="Q13">
            <v>0.85297999999999996</v>
          </cell>
        </row>
        <row r="14">
          <cell r="C14">
            <v>118</v>
          </cell>
          <cell r="E14">
            <v>1</v>
          </cell>
          <cell r="F14">
            <v>118</v>
          </cell>
          <cell r="G14" t="str">
            <v>new</v>
          </cell>
          <cell r="H14" t="str">
            <v>LMT</v>
          </cell>
          <cell r="I14">
            <v>2700000</v>
          </cell>
          <cell r="J14">
            <v>18</v>
          </cell>
          <cell r="K14">
            <v>1</v>
          </cell>
          <cell r="L14" t="str">
            <v>ME</v>
          </cell>
          <cell r="M14" t="str">
            <v>B</v>
          </cell>
          <cell r="N14" t="str">
            <v>GTC</v>
          </cell>
          <cell r="P14" t="str">
            <v>Account3</v>
          </cell>
          <cell r="Q14">
            <v>0.85297999999999996</v>
          </cell>
        </row>
        <row r="15">
          <cell r="C15">
            <v>129</v>
          </cell>
          <cell r="E15">
            <v>1</v>
          </cell>
          <cell r="F15">
            <v>129</v>
          </cell>
          <cell r="G15" t="str">
            <v>new</v>
          </cell>
          <cell r="H15" t="str">
            <v>LMT</v>
          </cell>
          <cell r="I15">
            <v>9100000</v>
          </cell>
          <cell r="J15">
            <v>18</v>
          </cell>
          <cell r="K15">
            <v>2</v>
          </cell>
          <cell r="L15" t="str">
            <v>ME</v>
          </cell>
          <cell r="M15" t="str">
            <v>B</v>
          </cell>
          <cell r="N15" t="str">
            <v>GTC</v>
          </cell>
          <cell r="P15" t="str">
            <v>Account1</v>
          </cell>
          <cell r="Q15">
            <v>0.85297999999999996</v>
          </cell>
        </row>
        <row r="16">
          <cell r="C16">
            <v>140</v>
          </cell>
          <cell r="E16">
            <v>1</v>
          </cell>
          <cell r="F16">
            <v>140</v>
          </cell>
          <cell r="G16" t="str">
            <v>new</v>
          </cell>
          <cell r="H16" t="str">
            <v>LMT</v>
          </cell>
          <cell r="I16">
            <v>4700000</v>
          </cell>
          <cell r="J16">
            <v>18</v>
          </cell>
          <cell r="K16">
            <v>5</v>
          </cell>
          <cell r="L16" t="str">
            <v>ME</v>
          </cell>
          <cell r="M16" t="str">
            <v>B</v>
          </cell>
          <cell r="N16" t="str">
            <v>GTC</v>
          </cell>
          <cell r="P16" t="str">
            <v>Account5</v>
          </cell>
          <cell r="Q16">
            <v>0.85297999999999996</v>
          </cell>
        </row>
        <row r="17">
          <cell r="C17">
            <v>151</v>
          </cell>
          <cell r="E17">
            <v>1</v>
          </cell>
          <cell r="F17">
            <v>151</v>
          </cell>
          <cell r="G17" t="str">
            <v>new</v>
          </cell>
          <cell r="H17" t="str">
            <v>LMT</v>
          </cell>
          <cell r="I17">
            <v>300000</v>
          </cell>
          <cell r="J17">
            <v>18</v>
          </cell>
          <cell r="K17">
            <v>2</v>
          </cell>
          <cell r="L17" t="str">
            <v>ME</v>
          </cell>
          <cell r="M17" t="str">
            <v>B</v>
          </cell>
          <cell r="N17" t="str">
            <v>GTC</v>
          </cell>
          <cell r="P17" t="str">
            <v>Account1</v>
          </cell>
          <cell r="Q17">
            <v>0.85297999999999996</v>
          </cell>
        </row>
        <row r="18">
          <cell r="C18">
            <v>162</v>
          </cell>
          <cell r="E18">
            <v>1</v>
          </cell>
          <cell r="F18">
            <v>162</v>
          </cell>
          <cell r="G18" t="str">
            <v>new</v>
          </cell>
          <cell r="H18" t="str">
            <v>LMT</v>
          </cell>
          <cell r="I18">
            <v>9600000</v>
          </cell>
          <cell r="J18">
            <v>18</v>
          </cell>
          <cell r="K18">
            <v>4</v>
          </cell>
          <cell r="L18" t="str">
            <v>ME</v>
          </cell>
          <cell r="M18" t="str">
            <v>A</v>
          </cell>
          <cell r="N18" t="str">
            <v>GTC</v>
          </cell>
          <cell r="P18" t="str">
            <v>Account4</v>
          </cell>
          <cell r="Q18">
            <v>0.85297999999999996</v>
          </cell>
        </row>
        <row r="19">
          <cell r="C19">
            <v>173</v>
          </cell>
          <cell r="E19">
            <v>1</v>
          </cell>
          <cell r="F19">
            <v>173</v>
          </cell>
          <cell r="G19" t="str">
            <v>new</v>
          </cell>
          <cell r="H19" t="str">
            <v>LMT</v>
          </cell>
          <cell r="I19">
            <v>4100000</v>
          </cell>
          <cell r="J19">
            <v>18</v>
          </cell>
          <cell r="K19">
            <v>7</v>
          </cell>
          <cell r="L19" t="str">
            <v>ME</v>
          </cell>
          <cell r="M19" t="str">
            <v>B</v>
          </cell>
          <cell r="N19" t="str">
            <v>GTC</v>
          </cell>
          <cell r="P19" t="str">
            <v>Account2</v>
          </cell>
          <cell r="Q19">
            <v>0.85297999999999996</v>
          </cell>
        </row>
        <row r="20">
          <cell r="C20">
            <v>184</v>
          </cell>
          <cell r="E20">
            <v>1</v>
          </cell>
          <cell r="F20">
            <v>184</v>
          </cell>
          <cell r="G20" t="str">
            <v>new</v>
          </cell>
          <cell r="H20" t="str">
            <v>LMT</v>
          </cell>
          <cell r="I20">
            <v>6900000</v>
          </cell>
          <cell r="J20">
            <v>18</v>
          </cell>
          <cell r="K20">
            <v>1</v>
          </cell>
          <cell r="L20" t="str">
            <v>ME</v>
          </cell>
          <cell r="M20" t="str">
            <v>B</v>
          </cell>
          <cell r="N20" t="str">
            <v>GTC</v>
          </cell>
          <cell r="P20" t="str">
            <v>Account2</v>
          </cell>
          <cell r="Q20">
            <v>0.85297999999999996</v>
          </cell>
        </row>
        <row r="21">
          <cell r="C21">
            <v>195</v>
          </cell>
          <cell r="E21">
            <v>1</v>
          </cell>
          <cell r="F21">
            <v>195</v>
          </cell>
          <cell r="G21" t="str">
            <v>new</v>
          </cell>
          <cell r="H21" t="str">
            <v>LMT</v>
          </cell>
          <cell r="I21">
            <v>8000000</v>
          </cell>
          <cell r="J21">
            <v>18</v>
          </cell>
          <cell r="K21">
            <v>4</v>
          </cell>
          <cell r="L21" t="str">
            <v>ME</v>
          </cell>
          <cell r="M21" t="str">
            <v>B</v>
          </cell>
          <cell r="N21" t="str">
            <v>GTC</v>
          </cell>
          <cell r="P21" t="str">
            <v>Account3</v>
          </cell>
          <cell r="Q21">
            <v>0.85297999999999996</v>
          </cell>
        </row>
        <row r="22">
          <cell r="C22">
            <v>206</v>
          </cell>
          <cell r="E22">
            <v>1</v>
          </cell>
          <cell r="F22">
            <v>206</v>
          </cell>
          <cell r="G22" t="str">
            <v>new</v>
          </cell>
          <cell r="H22" t="str">
            <v>LMT</v>
          </cell>
          <cell r="I22">
            <v>6600000</v>
          </cell>
          <cell r="J22">
            <v>18</v>
          </cell>
          <cell r="K22">
            <v>8</v>
          </cell>
          <cell r="L22" t="str">
            <v>ME</v>
          </cell>
          <cell r="M22" t="str">
            <v>B</v>
          </cell>
          <cell r="N22" t="str">
            <v>GTC</v>
          </cell>
          <cell r="P22" t="str">
            <v>Account2</v>
          </cell>
          <cell r="Q22">
            <v>0.85297999999999996</v>
          </cell>
        </row>
        <row r="23">
          <cell r="C23">
            <v>217</v>
          </cell>
          <cell r="E23">
            <v>1</v>
          </cell>
          <cell r="F23">
            <v>217</v>
          </cell>
          <cell r="G23" t="str">
            <v>new</v>
          </cell>
          <cell r="H23" t="str">
            <v>LMT</v>
          </cell>
          <cell r="I23">
            <v>4400000</v>
          </cell>
          <cell r="J23">
            <v>18</v>
          </cell>
          <cell r="K23">
            <v>7</v>
          </cell>
          <cell r="L23" t="str">
            <v>ME</v>
          </cell>
          <cell r="M23" t="str">
            <v>B</v>
          </cell>
          <cell r="N23" t="str">
            <v>GTC</v>
          </cell>
          <cell r="P23" t="str">
            <v>Account5</v>
          </cell>
          <cell r="Q23">
            <v>0.85297999999999996</v>
          </cell>
        </row>
        <row r="24">
          <cell r="C24">
            <v>228</v>
          </cell>
          <cell r="E24">
            <v>1</v>
          </cell>
          <cell r="F24">
            <v>228</v>
          </cell>
          <cell r="G24" t="str">
            <v>new</v>
          </cell>
          <cell r="H24" t="str">
            <v>LMT</v>
          </cell>
          <cell r="I24">
            <v>4300000</v>
          </cell>
          <cell r="J24">
            <v>18</v>
          </cell>
          <cell r="K24">
            <v>5</v>
          </cell>
          <cell r="L24" t="str">
            <v>ME</v>
          </cell>
          <cell r="M24" t="str">
            <v>B</v>
          </cell>
          <cell r="N24" t="str">
            <v>GTC</v>
          </cell>
          <cell r="P24" t="str">
            <v>Account5</v>
          </cell>
          <cell r="Q24">
            <v>0.85297999999999996</v>
          </cell>
        </row>
        <row r="25">
          <cell r="C25">
            <v>239</v>
          </cell>
          <cell r="E25">
            <v>1</v>
          </cell>
          <cell r="F25">
            <v>239</v>
          </cell>
          <cell r="G25" t="str">
            <v>new</v>
          </cell>
          <cell r="H25" t="str">
            <v>LMT</v>
          </cell>
          <cell r="I25">
            <v>6300000</v>
          </cell>
          <cell r="J25">
            <v>18</v>
          </cell>
          <cell r="K25">
            <v>7</v>
          </cell>
          <cell r="L25" t="str">
            <v>ME</v>
          </cell>
          <cell r="M25" t="str">
            <v>B</v>
          </cell>
          <cell r="N25" t="str">
            <v>GTC</v>
          </cell>
          <cell r="P25" t="str">
            <v>Account1</v>
          </cell>
          <cell r="Q25">
            <v>0.85297999999999996</v>
          </cell>
        </row>
        <row r="26">
          <cell r="C26">
            <v>250</v>
          </cell>
          <cell r="E26">
            <v>1</v>
          </cell>
          <cell r="F26">
            <v>250</v>
          </cell>
          <cell r="G26" t="str">
            <v>new</v>
          </cell>
          <cell r="H26" t="str">
            <v>LMT</v>
          </cell>
          <cell r="I26">
            <v>8400000</v>
          </cell>
          <cell r="J26">
            <v>18</v>
          </cell>
          <cell r="K26">
            <v>5</v>
          </cell>
          <cell r="L26" t="str">
            <v>ME</v>
          </cell>
          <cell r="M26" t="str">
            <v>A</v>
          </cell>
          <cell r="N26" t="str">
            <v>GTC</v>
          </cell>
          <cell r="P26" t="str">
            <v>Account4</v>
          </cell>
          <cell r="Q26">
            <v>0.85297999999999996</v>
          </cell>
        </row>
        <row r="27">
          <cell r="C27">
            <v>261</v>
          </cell>
          <cell r="E27">
            <v>1</v>
          </cell>
          <cell r="F27">
            <v>261</v>
          </cell>
          <cell r="G27" t="str">
            <v>new</v>
          </cell>
          <cell r="H27" t="str">
            <v>LMT</v>
          </cell>
          <cell r="I27">
            <v>4000000</v>
          </cell>
          <cell r="J27">
            <v>18</v>
          </cell>
          <cell r="K27">
            <v>1</v>
          </cell>
          <cell r="L27" t="str">
            <v>ME</v>
          </cell>
          <cell r="M27" t="str">
            <v>A</v>
          </cell>
          <cell r="N27" t="str">
            <v>GTC</v>
          </cell>
          <cell r="P27" t="str">
            <v>Account1</v>
          </cell>
          <cell r="Q27">
            <v>0.85297999999999996</v>
          </cell>
        </row>
        <row r="28">
          <cell r="C28">
            <v>272</v>
          </cell>
          <cell r="E28">
            <v>1</v>
          </cell>
          <cell r="F28">
            <v>272</v>
          </cell>
          <cell r="G28" t="str">
            <v>new</v>
          </cell>
          <cell r="H28" t="str">
            <v>LMT</v>
          </cell>
          <cell r="I28">
            <v>5700000</v>
          </cell>
          <cell r="J28">
            <v>18</v>
          </cell>
          <cell r="K28">
            <v>8</v>
          </cell>
          <cell r="L28" t="str">
            <v>ME</v>
          </cell>
          <cell r="M28" t="str">
            <v>A</v>
          </cell>
          <cell r="N28" t="str">
            <v>GTC</v>
          </cell>
          <cell r="P28" t="str">
            <v>Account2</v>
          </cell>
          <cell r="Q28">
            <v>0.85287999999999997</v>
          </cell>
        </row>
        <row r="29">
          <cell r="C29">
            <v>283</v>
          </cell>
          <cell r="E29">
            <v>1</v>
          </cell>
          <cell r="F29">
            <v>283</v>
          </cell>
          <cell r="G29" t="str">
            <v>new</v>
          </cell>
          <cell r="H29" t="str">
            <v>LMT</v>
          </cell>
          <cell r="I29">
            <v>3400000</v>
          </cell>
          <cell r="J29">
            <v>18</v>
          </cell>
          <cell r="K29">
            <v>2</v>
          </cell>
          <cell r="L29" t="str">
            <v>ME</v>
          </cell>
          <cell r="M29" t="str">
            <v>B</v>
          </cell>
          <cell r="N29" t="str">
            <v>GTC</v>
          </cell>
          <cell r="P29" t="str">
            <v>Account5</v>
          </cell>
          <cell r="Q29">
            <v>0.85287999999999997</v>
          </cell>
        </row>
        <row r="30">
          <cell r="C30">
            <v>294</v>
          </cell>
          <cell r="E30">
            <v>1</v>
          </cell>
          <cell r="F30">
            <v>294</v>
          </cell>
          <cell r="G30" t="str">
            <v>new</v>
          </cell>
          <cell r="H30" t="str">
            <v>LMT</v>
          </cell>
          <cell r="I30">
            <v>7100000</v>
          </cell>
          <cell r="J30">
            <v>18</v>
          </cell>
          <cell r="K30">
            <v>8</v>
          </cell>
          <cell r="L30" t="str">
            <v>ME</v>
          </cell>
          <cell r="M30" t="str">
            <v>A</v>
          </cell>
          <cell r="N30" t="str">
            <v>GTC</v>
          </cell>
          <cell r="P30" t="str">
            <v>Account5</v>
          </cell>
          <cell r="Q30">
            <v>0.85287999999999997</v>
          </cell>
        </row>
        <row r="31">
          <cell r="C31">
            <v>305</v>
          </cell>
          <cell r="E31">
            <v>1</v>
          </cell>
          <cell r="F31">
            <v>305</v>
          </cell>
          <cell r="G31" t="str">
            <v>new</v>
          </cell>
          <cell r="H31" t="str">
            <v>LMT</v>
          </cell>
          <cell r="I31">
            <v>3900000</v>
          </cell>
          <cell r="J31">
            <v>18</v>
          </cell>
          <cell r="K31">
            <v>1</v>
          </cell>
          <cell r="L31" t="str">
            <v>ME</v>
          </cell>
          <cell r="M31" t="str">
            <v>A</v>
          </cell>
          <cell r="N31" t="str">
            <v>GTC</v>
          </cell>
          <cell r="P31" t="str">
            <v>Account1</v>
          </cell>
          <cell r="Q31">
            <v>0.85287999999999997</v>
          </cell>
        </row>
        <row r="32">
          <cell r="C32">
            <v>316</v>
          </cell>
          <cell r="E32">
            <v>1</v>
          </cell>
          <cell r="F32">
            <v>316</v>
          </cell>
          <cell r="G32" t="str">
            <v>new</v>
          </cell>
          <cell r="H32" t="str">
            <v>LMT</v>
          </cell>
          <cell r="I32">
            <v>500000</v>
          </cell>
          <cell r="J32">
            <v>18</v>
          </cell>
          <cell r="K32">
            <v>2</v>
          </cell>
          <cell r="L32" t="str">
            <v>ME</v>
          </cell>
          <cell r="M32" t="str">
            <v>A</v>
          </cell>
          <cell r="N32" t="str">
            <v>GTC</v>
          </cell>
          <cell r="P32" t="str">
            <v>Account3</v>
          </cell>
          <cell r="Q32">
            <v>0.85277999999999998</v>
          </cell>
        </row>
        <row r="33">
          <cell r="C33">
            <v>327</v>
          </cell>
          <cell r="E33">
            <v>1</v>
          </cell>
          <cell r="F33">
            <v>327</v>
          </cell>
          <cell r="G33" t="str">
            <v>new</v>
          </cell>
          <cell r="H33" t="str">
            <v>LMT</v>
          </cell>
          <cell r="I33">
            <v>5800000</v>
          </cell>
          <cell r="J33">
            <v>18</v>
          </cell>
          <cell r="K33">
            <v>7</v>
          </cell>
          <cell r="L33" t="str">
            <v>ME</v>
          </cell>
          <cell r="M33" t="str">
            <v>A</v>
          </cell>
          <cell r="N33" t="str">
            <v>GTC</v>
          </cell>
          <cell r="P33" t="str">
            <v>Account4</v>
          </cell>
          <cell r="Q33">
            <v>0.85277999999999998</v>
          </cell>
        </row>
        <row r="34">
          <cell r="C34">
            <v>338</v>
          </cell>
          <cell r="E34">
            <v>1</v>
          </cell>
          <cell r="F34">
            <v>338</v>
          </cell>
          <cell r="G34" t="str">
            <v>new</v>
          </cell>
          <cell r="H34" t="str">
            <v>LMT</v>
          </cell>
          <cell r="I34">
            <v>800000</v>
          </cell>
          <cell r="J34">
            <v>18</v>
          </cell>
          <cell r="K34">
            <v>2</v>
          </cell>
          <cell r="L34" t="str">
            <v>ME</v>
          </cell>
          <cell r="M34" t="str">
            <v>A</v>
          </cell>
          <cell r="N34" t="str">
            <v>GTC</v>
          </cell>
          <cell r="P34" t="str">
            <v>Account4</v>
          </cell>
          <cell r="Q34">
            <v>0.85277999999999998</v>
          </cell>
        </row>
        <row r="35">
          <cell r="C35">
            <v>349</v>
          </cell>
          <cell r="E35">
            <v>1</v>
          </cell>
          <cell r="F35">
            <v>349</v>
          </cell>
          <cell r="G35" t="str">
            <v>new</v>
          </cell>
          <cell r="H35" t="str">
            <v>LMT</v>
          </cell>
          <cell r="I35">
            <v>1900000</v>
          </cell>
          <cell r="J35">
            <v>18</v>
          </cell>
          <cell r="K35">
            <v>3</v>
          </cell>
          <cell r="L35" t="str">
            <v>ME</v>
          </cell>
          <cell r="M35" t="str">
            <v>A</v>
          </cell>
          <cell r="N35" t="str">
            <v>GTC</v>
          </cell>
          <cell r="P35" t="str">
            <v>Account5</v>
          </cell>
          <cell r="Q35">
            <v>0.85277999999999998</v>
          </cell>
        </row>
        <row r="36">
          <cell r="C36">
            <v>360</v>
          </cell>
          <cell r="E36">
            <v>1</v>
          </cell>
          <cell r="F36">
            <v>360</v>
          </cell>
          <cell r="G36" t="str">
            <v>new</v>
          </cell>
          <cell r="H36" t="str">
            <v>LMT</v>
          </cell>
          <cell r="I36">
            <v>1500000</v>
          </cell>
          <cell r="J36">
            <v>18</v>
          </cell>
          <cell r="K36">
            <v>2</v>
          </cell>
          <cell r="L36" t="str">
            <v>ME</v>
          </cell>
          <cell r="M36" t="str">
            <v>B</v>
          </cell>
          <cell r="N36" t="str">
            <v>GTC</v>
          </cell>
          <cell r="P36" t="str">
            <v>Account3</v>
          </cell>
          <cell r="Q36">
            <v>0.85277999999999998</v>
          </cell>
        </row>
        <row r="37">
          <cell r="C37">
            <v>371</v>
          </cell>
          <cell r="E37">
            <v>1</v>
          </cell>
          <cell r="F37">
            <v>371</v>
          </cell>
          <cell r="G37" t="str">
            <v>new</v>
          </cell>
          <cell r="H37" t="str">
            <v>LMT</v>
          </cell>
          <cell r="I37">
            <v>6200000</v>
          </cell>
          <cell r="J37">
            <v>18</v>
          </cell>
          <cell r="K37">
            <v>6</v>
          </cell>
          <cell r="L37" t="str">
            <v>ME</v>
          </cell>
          <cell r="M37" t="str">
            <v>A</v>
          </cell>
          <cell r="N37" t="str">
            <v>GTC</v>
          </cell>
          <cell r="P37" t="str">
            <v>Account1</v>
          </cell>
          <cell r="Q37">
            <v>0.85277999999999998</v>
          </cell>
        </row>
        <row r="38">
          <cell r="C38">
            <v>382</v>
          </cell>
          <cell r="E38">
            <v>1</v>
          </cell>
          <cell r="F38">
            <v>382</v>
          </cell>
          <cell r="G38" t="str">
            <v>new</v>
          </cell>
          <cell r="H38" t="str">
            <v>LMT</v>
          </cell>
          <cell r="I38">
            <v>3500000</v>
          </cell>
          <cell r="J38">
            <v>18</v>
          </cell>
          <cell r="K38">
            <v>2</v>
          </cell>
          <cell r="L38" t="str">
            <v>ME</v>
          </cell>
          <cell r="M38" t="str">
            <v>A</v>
          </cell>
          <cell r="N38" t="str">
            <v>GTC</v>
          </cell>
          <cell r="P38" t="str">
            <v>Account4</v>
          </cell>
          <cell r="Q38">
            <v>0.85277999999999998</v>
          </cell>
        </row>
        <row r="39">
          <cell r="C39">
            <v>393</v>
          </cell>
          <cell r="E39">
            <v>1</v>
          </cell>
          <cell r="F39">
            <v>393</v>
          </cell>
          <cell r="G39" t="str">
            <v>new</v>
          </cell>
          <cell r="H39" t="str">
            <v>LMT</v>
          </cell>
          <cell r="I39">
            <v>5700000</v>
          </cell>
          <cell r="J39">
            <v>18</v>
          </cell>
          <cell r="K39">
            <v>5</v>
          </cell>
          <cell r="L39" t="str">
            <v>ME</v>
          </cell>
          <cell r="M39" t="str">
            <v>A</v>
          </cell>
          <cell r="N39" t="str">
            <v>GTC</v>
          </cell>
          <cell r="P39" t="str">
            <v>Account4</v>
          </cell>
          <cell r="Q39">
            <v>0.85277999999999998</v>
          </cell>
        </row>
        <row r="40">
          <cell r="C40">
            <v>404</v>
          </cell>
          <cell r="E40">
            <v>1</v>
          </cell>
          <cell r="F40">
            <v>404</v>
          </cell>
          <cell r="G40" t="str">
            <v>new</v>
          </cell>
          <cell r="H40" t="str">
            <v>LMT</v>
          </cell>
          <cell r="I40">
            <v>4000000</v>
          </cell>
          <cell r="J40">
            <v>18</v>
          </cell>
          <cell r="K40">
            <v>3</v>
          </cell>
          <cell r="L40" t="str">
            <v>ME</v>
          </cell>
          <cell r="M40" t="str">
            <v>A</v>
          </cell>
          <cell r="N40" t="str">
            <v>GTC</v>
          </cell>
          <cell r="P40" t="str">
            <v>Account5</v>
          </cell>
          <cell r="Q40">
            <v>0.85277999999999998</v>
          </cell>
        </row>
        <row r="41">
          <cell r="C41">
            <v>415</v>
          </cell>
          <cell r="E41">
            <v>1</v>
          </cell>
          <cell r="F41">
            <v>415</v>
          </cell>
          <cell r="G41" t="str">
            <v>new</v>
          </cell>
          <cell r="H41" t="str">
            <v>LMT</v>
          </cell>
          <cell r="I41">
            <v>1200000</v>
          </cell>
          <cell r="J41">
            <v>18</v>
          </cell>
          <cell r="K41">
            <v>6</v>
          </cell>
          <cell r="L41" t="str">
            <v>ME</v>
          </cell>
          <cell r="M41" t="str">
            <v>B</v>
          </cell>
          <cell r="N41" t="str">
            <v>GTC</v>
          </cell>
          <cell r="P41" t="str">
            <v>Account4</v>
          </cell>
          <cell r="Q41">
            <v>0.85277999999999998</v>
          </cell>
        </row>
        <row r="42">
          <cell r="C42">
            <v>426</v>
          </cell>
          <cell r="E42">
            <v>1</v>
          </cell>
          <cell r="F42">
            <v>426</v>
          </cell>
          <cell r="G42" t="str">
            <v>new</v>
          </cell>
          <cell r="H42" t="str">
            <v>LMT</v>
          </cell>
          <cell r="I42">
            <v>2200000</v>
          </cell>
          <cell r="J42">
            <v>18</v>
          </cell>
          <cell r="K42">
            <v>3</v>
          </cell>
          <cell r="L42" t="str">
            <v>ME</v>
          </cell>
          <cell r="M42" t="str">
            <v>A</v>
          </cell>
          <cell r="N42" t="str">
            <v>GTC</v>
          </cell>
          <cell r="P42" t="str">
            <v>Account1</v>
          </cell>
          <cell r="Q42">
            <v>0.85287999999999997</v>
          </cell>
        </row>
        <row r="43">
          <cell r="C43">
            <v>437</v>
          </cell>
          <cell r="E43">
            <v>1</v>
          </cell>
          <cell r="F43">
            <v>437</v>
          </cell>
          <cell r="G43" t="str">
            <v>new</v>
          </cell>
          <cell r="H43" t="str">
            <v>LMT</v>
          </cell>
          <cell r="I43">
            <v>7300000</v>
          </cell>
          <cell r="J43">
            <v>18</v>
          </cell>
          <cell r="K43">
            <v>9</v>
          </cell>
          <cell r="L43" t="str">
            <v>ME</v>
          </cell>
          <cell r="M43" t="str">
            <v>A</v>
          </cell>
          <cell r="N43" t="str">
            <v>GTC</v>
          </cell>
          <cell r="P43" t="str">
            <v>Account1</v>
          </cell>
          <cell r="Q43">
            <v>0.85287999999999997</v>
          </cell>
        </row>
        <row r="44">
          <cell r="C44">
            <v>448</v>
          </cell>
          <cell r="E44">
            <v>1</v>
          </cell>
          <cell r="F44">
            <v>448</v>
          </cell>
          <cell r="G44" t="str">
            <v>new</v>
          </cell>
          <cell r="H44" t="str">
            <v>LMT</v>
          </cell>
          <cell r="I44">
            <v>5200000</v>
          </cell>
          <cell r="J44">
            <v>18</v>
          </cell>
          <cell r="K44">
            <v>4</v>
          </cell>
          <cell r="L44" t="str">
            <v>ME</v>
          </cell>
          <cell r="M44" t="str">
            <v>A</v>
          </cell>
          <cell r="N44" t="str">
            <v>GTC</v>
          </cell>
          <cell r="P44" t="str">
            <v>Account5</v>
          </cell>
          <cell r="Q44">
            <v>0.85287999999999997</v>
          </cell>
        </row>
        <row r="45">
          <cell r="C45">
            <v>459</v>
          </cell>
          <cell r="E45">
            <v>1</v>
          </cell>
          <cell r="F45">
            <v>459</v>
          </cell>
          <cell r="G45" t="str">
            <v>new</v>
          </cell>
          <cell r="H45" t="str">
            <v>LMT</v>
          </cell>
          <cell r="I45">
            <v>3500000</v>
          </cell>
          <cell r="J45">
            <v>18</v>
          </cell>
          <cell r="K45">
            <v>8</v>
          </cell>
          <cell r="L45" t="str">
            <v>ME</v>
          </cell>
          <cell r="M45" t="str">
            <v>B</v>
          </cell>
          <cell r="N45" t="str">
            <v>GTC</v>
          </cell>
          <cell r="P45" t="str">
            <v>Account2</v>
          </cell>
          <cell r="Q45">
            <v>0.85267999999999999</v>
          </cell>
        </row>
        <row r="46">
          <cell r="C46">
            <v>470</v>
          </cell>
          <cell r="E46">
            <v>1</v>
          </cell>
          <cell r="F46">
            <v>470</v>
          </cell>
          <cell r="G46" t="str">
            <v>new</v>
          </cell>
          <cell r="H46" t="str">
            <v>LMT</v>
          </cell>
          <cell r="I46">
            <v>6600000</v>
          </cell>
          <cell r="J46">
            <v>18</v>
          </cell>
          <cell r="K46">
            <v>2</v>
          </cell>
          <cell r="L46" t="str">
            <v>ME</v>
          </cell>
          <cell r="M46" t="str">
            <v>A</v>
          </cell>
          <cell r="N46" t="str">
            <v>GTC</v>
          </cell>
          <cell r="P46" t="str">
            <v>Account4</v>
          </cell>
          <cell r="Q46">
            <v>0.85267999999999999</v>
          </cell>
        </row>
        <row r="47">
          <cell r="C47">
            <v>481</v>
          </cell>
          <cell r="E47">
            <v>1</v>
          </cell>
          <cell r="F47">
            <v>481</v>
          </cell>
          <cell r="G47" t="str">
            <v>new</v>
          </cell>
          <cell r="H47" t="str">
            <v>LMT</v>
          </cell>
          <cell r="I47">
            <v>5000000</v>
          </cell>
          <cell r="J47">
            <v>18</v>
          </cell>
          <cell r="K47">
            <v>5</v>
          </cell>
          <cell r="L47" t="str">
            <v>ME</v>
          </cell>
          <cell r="M47" t="str">
            <v>B</v>
          </cell>
          <cell r="N47" t="str">
            <v>GTC</v>
          </cell>
          <cell r="P47" t="str">
            <v>Account2</v>
          </cell>
          <cell r="Q47">
            <v>0.85258</v>
          </cell>
        </row>
        <row r="48">
          <cell r="C48">
            <v>492</v>
          </cell>
          <cell r="E48">
            <v>1</v>
          </cell>
          <cell r="F48">
            <v>492</v>
          </cell>
          <cell r="G48" t="str">
            <v>new</v>
          </cell>
          <cell r="H48" t="str">
            <v>LMT</v>
          </cell>
          <cell r="I48">
            <v>9000000</v>
          </cell>
          <cell r="J48">
            <v>18</v>
          </cell>
          <cell r="K48">
            <v>2</v>
          </cell>
          <cell r="L48" t="str">
            <v>ME</v>
          </cell>
          <cell r="M48" t="str">
            <v>B</v>
          </cell>
          <cell r="N48" t="str">
            <v>GTC</v>
          </cell>
          <cell r="P48" t="str">
            <v>Account3</v>
          </cell>
          <cell r="Q48">
            <v>0.85258</v>
          </cell>
        </row>
        <row r="49">
          <cell r="C49">
            <v>503</v>
          </cell>
          <cell r="E49">
            <v>1</v>
          </cell>
          <cell r="F49">
            <v>503</v>
          </cell>
          <cell r="G49" t="str">
            <v>new</v>
          </cell>
          <cell r="H49" t="str">
            <v>LMT</v>
          </cell>
          <cell r="I49">
            <v>6700000</v>
          </cell>
          <cell r="J49">
            <v>18</v>
          </cell>
          <cell r="K49">
            <v>5</v>
          </cell>
          <cell r="L49" t="str">
            <v>ME</v>
          </cell>
          <cell r="M49" t="str">
            <v>B</v>
          </cell>
          <cell r="N49" t="str">
            <v>GTC</v>
          </cell>
          <cell r="P49" t="str">
            <v>Account5</v>
          </cell>
          <cell r="Q49">
            <v>0.85258</v>
          </cell>
        </row>
        <row r="50">
          <cell r="C50">
            <v>514</v>
          </cell>
          <cell r="E50">
            <v>1</v>
          </cell>
          <cell r="F50">
            <v>514</v>
          </cell>
          <cell r="G50" t="str">
            <v>new</v>
          </cell>
          <cell r="H50" t="str">
            <v>LMT</v>
          </cell>
          <cell r="I50">
            <v>400000</v>
          </cell>
          <cell r="J50">
            <v>18</v>
          </cell>
          <cell r="K50">
            <v>6</v>
          </cell>
          <cell r="L50" t="str">
            <v>ME</v>
          </cell>
          <cell r="M50" t="str">
            <v>B</v>
          </cell>
          <cell r="N50" t="str">
            <v>GTC</v>
          </cell>
          <cell r="P50" t="str">
            <v>Account2</v>
          </cell>
          <cell r="Q50">
            <v>0.85258</v>
          </cell>
        </row>
        <row r="51">
          <cell r="C51">
            <v>525</v>
          </cell>
          <cell r="E51">
            <v>3</v>
          </cell>
          <cell r="F51">
            <v>525</v>
          </cell>
          <cell r="G51" t="str">
            <v>new</v>
          </cell>
          <cell r="H51" t="str">
            <v>LMT</v>
          </cell>
          <cell r="I51">
            <v>5500000</v>
          </cell>
          <cell r="J51">
            <v>18</v>
          </cell>
          <cell r="K51">
            <v>1</v>
          </cell>
          <cell r="L51" t="str">
            <v>ME</v>
          </cell>
          <cell r="M51" t="str">
            <v>A</v>
          </cell>
          <cell r="N51" t="str">
            <v>GTC</v>
          </cell>
          <cell r="P51" t="str">
            <v>Account4</v>
          </cell>
          <cell r="Q51">
            <v>0.85258</v>
          </cell>
        </row>
        <row r="52">
          <cell r="C52">
            <v>536</v>
          </cell>
          <cell r="E52">
            <v>1</v>
          </cell>
          <cell r="F52">
            <v>536</v>
          </cell>
          <cell r="G52" t="str">
            <v>new</v>
          </cell>
          <cell r="H52" t="str">
            <v>LMT</v>
          </cell>
          <cell r="I52">
            <v>400000</v>
          </cell>
          <cell r="J52">
            <v>18</v>
          </cell>
          <cell r="K52">
            <v>4</v>
          </cell>
          <cell r="L52" t="str">
            <v>ME</v>
          </cell>
          <cell r="M52" t="str">
            <v>B</v>
          </cell>
          <cell r="N52" t="str">
            <v>GTC</v>
          </cell>
          <cell r="P52" t="str">
            <v>Account5</v>
          </cell>
          <cell r="Q52">
            <v>0.85258</v>
          </cell>
        </row>
        <row r="53">
          <cell r="C53">
            <v>547</v>
          </cell>
          <cell r="E53">
            <v>1</v>
          </cell>
          <cell r="F53">
            <v>547</v>
          </cell>
          <cell r="G53" t="str">
            <v>new</v>
          </cell>
          <cell r="H53" t="str">
            <v>LMT</v>
          </cell>
          <cell r="I53">
            <v>5700000</v>
          </cell>
          <cell r="J53">
            <v>18</v>
          </cell>
          <cell r="K53">
            <v>8</v>
          </cell>
          <cell r="L53" t="str">
            <v>ME</v>
          </cell>
          <cell r="M53" t="str">
            <v>B</v>
          </cell>
          <cell r="N53" t="str">
            <v>GTC</v>
          </cell>
          <cell r="P53" t="str">
            <v>Account5</v>
          </cell>
          <cell r="Q53">
            <v>0.85258</v>
          </cell>
        </row>
        <row r="54">
          <cell r="C54">
            <v>558</v>
          </cell>
          <cell r="E54">
            <v>1</v>
          </cell>
          <cell r="F54">
            <v>558</v>
          </cell>
          <cell r="G54" t="str">
            <v>new</v>
          </cell>
          <cell r="H54" t="str">
            <v>LMT</v>
          </cell>
          <cell r="I54">
            <v>7500000</v>
          </cell>
          <cell r="J54">
            <v>18</v>
          </cell>
          <cell r="K54">
            <v>3</v>
          </cell>
          <cell r="L54" t="str">
            <v>ME</v>
          </cell>
          <cell r="M54" t="str">
            <v>B</v>
          </cell>
          <cell r="N54" t="str">
            <v>GTC</v>
          </cell>
          <cell r="P54" t="str">
            <v>Account1</v>
          </cell>
          <cell r="Q54">
            <v>0.85267999999999999</v>
          </cell>
        </row>
        <row r="55">
          <cell r="C55">
            <v>569</v>
          </cell>
          <cell r="E55">
            <v>1</v>
          </cell>
          <cell r="F55">
            <v>569</v>
          </cell>
          <cell r="G55" t="str">
            <v>new</v>
          </cell>
          <cell r="H55" t="str">
            <v>LMT</v>
          </cell>
          <cell r="I55">
            <v>3700000</v>
          </cell>
          <cell r="J55">
            <v>18</v>
          </cell>
          <cell r="K55">
            <v>2</v>
          </cell>
          <cell r="L55" t="str">
            <v>ME</v>
          </cell>
          <cell r="M55" t="str">
            <v>B</v>
          </cell>
          <cell r="N55" t="str">
            <v>GTC</v>
          </cell>
          <cell r="P55" t="str">
            <v>Account1</v>
          </cell>
          <cell r="Q55">
            <v>0.85277999999999998</v>
          </cell>
        </row>
        <row r="56">
          <cell r="C56">
            <v>580</v>
          </cell>
          <cell r="E56">
            <v>1</v>
          </cell>
          <cell r="F56">
            <v>580</v>
          </cell>
          <cell r="G56" t="str">
            <v>new</v>
          </cell>
          <cell r="H56" t="str">
            <v>LMT</v>
          </cell>
          <cell r="I56">
            <v>6300000</v>
          </cell>
          <cell r="J56">
            <v>18</v>
          </cell>
          <cell r="K56">
            <v>4</v>
          </cell>
          <cell r="L56" t="str">
            <v>ME</v>
          </cell>
          <cell r="M56" t="str">
            <v>B</v>
          </cell>
          <cell r="N56" t="str">
            <v>GTC</v>
          </cell>
          <cell r="P56" t="str">
            <v>Account2</v>
          </cell>
          <cell r="Q56">
            <v>0.85277999999999998</v>
          </cell>
        </row>
        <row r="57">
          <cell r="C57">
            <v>591</v>
          </cell>
          <cell r="E57">
            <v>1</v>
          </cell>
          <cell r="F57">
            <v>591</v>
          </cell>
          <cell r="G57" t="str">
            <v>new</v>
          </cell>
          <cell r="H57" t="str">
            <v>LMT</v>
          </cell>
          <cell r="I57">
            <v>3800000</v>
          </cell>
          <cell r="J57">
            <v>18</v>
          </cell>
          <cell r="K57">
            <v>6</v>
          </cell>
          <cell r="L57" t="str">
            <v>ME</v>
          </cell>
          <cell r="M57" t="str">
            <v>A</v>
          </cell>
          <cell r="N57" t="str">
            <v>GTC</v>
          </cell>
          <cell r="P57" t="str">
            <v>Account3</v>
          </cell>
          <cell r="Q57">
            <v>0.85277999999999998</v>
          </cell>
        </row>
        <row r="58">
          <cell r="C58">
            <v>602</v>
          </cell>
          <cell r="E58">
            <v>1</v>
          </cell>
          <cell r="F58">
            <v>602</v>
          </cell>
          <cell r="G58" t="str">
            <v>new</v>
          </cell>
          <cell r="H58" t="str">
            <v>LMT</v>
          </cell>
          <cell r="I58">
            <v>2000000</v>
          </cell>
          <cell r="J58">
            <v>18</v>
          </cell>
          <cell r="K58">
            <v>3</v>
          </cell>
          <cell r="L58" t="str">
            <v>ME</v>
          </cell>
          <cell r="M58" t="str">
            <v>B</v>
          </cell>
          <cell r="N58" t="str">
            <v>GTC</v>
          </cell>
          <cell r="P58" t="str">
            <v>Account3</v>
          </cell>
          <cell r="Q58">
            <v>0.85267999999999999</v>
          </cell>
        </row>
        <row r="59">
          <cell r="C59">
            <v>613</v>
          </cell>
          <cell r="E59">
            <v>1</v>
          </cell>
          <cell r="F59">
            <v>613</v>
          </cell>
          <cell r="G59" t="str">
            <v>new</v>
          </cell>
          <cell r="H59" t="str">
            <v>LMT</v>
          </cell>
          <cell r="I59">
            <v>8000000</v>
          </cell>
          <cell r="J59">
            <v>18</v>
          </cell>
          <cell r="K59">
            <v>9</v>
          </cell>
          <cell r="L59" t="str">
            <v>ME</v>
          </cell>
          <cell r="M59" t="str">
            <v>B</v>
          </cell>
          <cell r="N59" t="str">
            <v>GTC</v>
          </cell>
          <cell r="P59" t="str">
            <v>Account5</v>
          </cell>
          <cell r="Q59">
            <v>0.85267999999999999</v>
          </cell>
        </row>
        <row r="60">
          <cell r="C60">
            <v>624</v>
          </cell>
          <cell r="E60">
            <v>1</v>
          </cell>
          <cell r="F60">
            <v>624</v>
          </cell>
          <cell r="G60" t="str">
            <v>new</v>
          </cell>
          <cell r="H60" t="str">
            <v>LMT</v>
          </cell>
          <cell r="I60">
            <v>7700000</v>
          </cell>
          <cell r="J60">
            <v>18</v>
          </cell>
          <cell r="K60">
            <v>8</v>
          </cell>
          <cell r="L60" t="str">
            <v>ME</v>
          </cell>
          <cell r="M60" t="str">
            <v>B</v>
          </cell>
          <cell r="N60" t="str">
            <v>GTC</v>
          </cell>
          <cell r="P60" t="str">
            <v>Account5</v>
          </cell>
          <cell r="Q60">
            <v>0.85267999999999999</v>
          </cell>
        </row>
        <row r="61">
          <cell r="C61">
            <v>635</v>
          </cell>
          <cell r="E61">
            <v>1</v>
          </cell>
          <cell r="F61">
            <v>635</v>
          </cell>
          <cell r="G61" t="str">
            <v>new</v>
          </cell>
          <cell r="H61" t="str">
            <v>LMT</v>
          </cell>
          <cell r="I61">
            <v>500000</v>
          </cell>
          <cell r="J61">
            <v>18</v>
          </cell>
          <cell r="K61">
            <v>5</v>
          </cell>
          <cell r="L61" t="str">
            <v>ME</v>
          </cell>
          <cell r="M61" t="str">
            <v>A</v>
          </cell>
          <cell r="N61" t="str">
            <v>GTC</v>
          </cell>
          <cell r="P61" t="str">
            <v>Account5</v>
          </cell>
          <cell r="Q61">
            <v>0.85267999999999999</v>
          </cell>
        </row>
        <row r="62">
          <cell r="C62">
            <v>646</v>
          </cell>
          <cell r="E62">
            <v>1</v>
          </cell>
          <cell r="F62">
            <v>646</v>
          </cell>
          <cell r="G62" t="str">
            <v>new</v>
          </cell>
          <cell r="H62" t="str">
            <v>LMT</v>
          </cell>
          <cell r="I62">
            <v>7400000</v>
          </cell>
          <cell r="J62">
            <v>18</v>
          </cell>
          <cell r="K62">
            <v>6</v>
          </cell>
          <cell r="L62" t="str">
            <v>ME</v>
          </cell>
          <cell r="M62" t="str">
            <v>A</v>
          </cell>
          <cell r="N62" t="str">
            <v>GTC</v>
          </cell>
          <cell r="P62" t="str">
            <v>Account4</v>
          </cell>
          <cell r="Q62">
            <v>0.85267999999999999</v>
          </cell>
        </row>
        <row r="63">
          <cell r="C63">
            <v>657</v>
          </cell>
          <cell r="E63">
            <v>1</v>
          </cell>
          <cell r="F63">
            <v>657</v>
          </cell>
          <cell r="G63" t="str">
            <v>new</v>
          </cell>
          <cell r="H63" t="str">
            <v>LMT</v>
          </cell>
          <cell r="I63">
            <v>6600000</v>
          </cell>
          <cell r="J63">
            <v>18</v>
          </cell>
          <cell r="K63">
            <v>3</v>
          </cell>
          <cell r="L63" t="str">
            <v>ME</v>
          </cell>
          <cell r="M63" t="str">
            <v>B</v>
          </cell>
          <cell r="N63" t="str">
            <v>GTC</v>
          </cell>
          <cell r="P63" t="str">
            <v>Account1</v>
          </cell>
          <cell r="Q63">
            <v>0.85258</v>
          </cell>
        </row>
        <row r="64">
          <cell r="C64">
            <v>668</v>
          </cell>
          <cell r="E64">
            <v>3</v>
          </cell>
          <cell r="F64">
            <v>668</v>
          </cell>
          <cell r="G64" t="str">
            <v>new</v>
          </cell>
          <cell r="H64" t="str">
            <v>LMT</v>
          </cell>
          <cell r="I64">
            <v>3300000</v>
          </cell>
          <cell r="J64">
            <v>18</v>
          </cell>
          <cell r="K64">
            <v>7</v>
          </cell>
          <cell r="L64" t="str">
            <v>ME</v>
          </cell>
          <cell r="M64" t="str">
            <v>B</v>
          </cell>
          <cell r="N64" t="str">
            <v>GTC</v>
          </cell>
          <cell r="P64" t="str">
            <v>Account4</v>
          </cell>
          <cell r="Q64">
            <v>0.85248000000000002</v>
          </cell>
        </row>
        <row r="65">
          <cell r="C65">
            <v>679</v>
          </cell>
          <cell r="E65">
            <v>1</v>
          </cell>
          <cell r="F65">
            <v>679</v>
          </cell>
          <cell r="G65" t="str">
            <v>new</v>
          </cell>
          <cell r="H65" t="str">
            <v>LMT</v>
          </cell>
          <cell r="I65">
            <v>1400000</v>
          </cell>
          <cell r="J65">
            <v>18</v>
          </cell>
          <cell r="K65">
            <v>5</v>
          </cell>
          <cell r="L65" t="str">
            <v>ME</v>
          </cell>
          <cell r="M65" t="str">
            <v>B</v>
          </cell>
          <cell r="N65" t="str">
            <v>GTC</v>
          </cell>
          <cell r="P65" t="str">
            <v>Account1</v>
          </cell>
          <cell r="Q65">
            <v>0.85248000000000002</v>
          </cell>
        </row>
        <row r="66">
          <cell r="C66">
            <v>690</v>
          </cell>
          <cell r="E66">
            <v>1</v>
          </cell>
          <cell r="F66">
            <v>690</v>
          </cell>
          <cell r="G66" t="str">
            <v>new</v>
          </cell>
          <cell r="H66" t="str">
            <v>LMT</v>
          </cell>
          <cell r="I66">
            <v>2300000</v>
          </cell>
          <cell r="J66">
            <v>18</v>
          </cell>
          <cell r="K66">
            <v>3</v>
          </cell>
          <cell r="L66" t="str">
            <v>ME</v>
          </cell>
          <cell r="M66" t="str">
            <v>B</v>
          </cell>
          <cell r="N66" t="str">
            <v>GTC</v>
          </cell>
          <cell r="P66" t="str">
            <v>Account3</v>
          </cell>
          <cell r="Q66">
            <v>0.85248000000000002</v>
          </cell>
        </row>
        <row r="67">
          <cell r="C67">
            <v>701</v>
          </cell>
          <cell r="E67">
            <v>1</v>
          </cell>
          <cell r="F67">
            <v>701</v>
          </cell>
          <cell r="G67" t="str">
            <v>new</v>
          </cell>
          <cell r="H67" t="str">
            <v>LMT</v>
          </cell>
          <cell r="I67">
            <v>8900000</v>
          </cell>
          <cell r="J67">
            <v>18</v>
          </cell>
          <cell r="K67">
            <v>7</v>
          </cell>
          <cell r="L67" t="str">
            <v>ME</v>
          </cell>
          <cell r="M67" t="str">
            <v>A</v>
          </cell>
          <cell r="N67" t="str">
            <v>GTC</v>
          </cell>
          <cell r="P67" t="str">
            <v>Account3</v>
          </cell>
          <cell r="Q67">
            <v>0.85248000000000002</v>
          </cell>
        </row>
        <row r="68">
          <cell r="C68">
            <v>712</v>
          </cell>
          <cell r="E68">
            <v>1</v>
          </cell>
          <cell r="F68">
            <v>712</v>
          </cell>
          <cell r="G68" t="str">
            <v>new</v>
          </cell>
          <cell r="H68" t="str">
            <v>LMT</v>
          </cell>
          <cell r="I68">
            <v>6000000</v>
          </cell>
          <cell r="J68">
            <v>18</v>
          </cell>
          <cell r="K68">
            <v>6</v>
          </cell>
          <cell r="L68" t="str">
            <v>ME</v>
          </cell>
          <cell r="M68" t="str">
            <v>B</v>
          </cell>
          <cell r="N68" t="str">
            <v>GTC</v>
          </cell>
          <cell r="P68" t="str">
            <v>Account3</v>
          </cell>
          <cell r="Q68">
            <v>0.85248000000000002</v>
          </cell>
        </row>
        <row r="69">
          <cell r="C69">
            <v>723</v>
          </cell>
          <cell r="E69">
            <v>1</v>
          </cell>
          <cell r="F69">
            <v>723</v>
          </cell>
          <cell r="G69" t="str">
            <v>new</v>
          </cell>
          <cell r="H69" t="str">
            <v>LMT</v>
          </cell>
          <cell r="I69">
            <v>8700000</v>
          </cell>
          <cell r="J69">
            <v>18</v>
          </cell>
          <cell r="K69">
            <v>4</v>
          </cell>
          <cell r="L69" t="str">
            <v>ME</v>
          </cell>
          <cell r="M69" t="str">
            <v>A</v>
          </cell>
          <cell r="N69" t="str">
            <v>GTC</v>
          </cell>
          <cell r="P69" t="str">
            <v>Account1</v>
          </cell>
          <cell r="Q69">
            <v>0.85248000000000002</v>
          </cell>
        </row>
        <row r="70">
          <cell r="C70">
            <v>734</v>
          </cell>
          <cell r="E70">
            <v>1</v>
          </cell>
          <cell r="F70">
            <v>734</v>
          </cell>
          <cell r="G70" t="str">
            <v>new</v>
          </cell>
          <cell r="H70" t="str">
            <v>LMT</v>
          </cell>
          <cell r="I70">
            <v>5200000</v>
          </cell>
          <cell r="J70">
            <v>18</v>
          </cell>
          <cell r="K70">
            <v>1</v>
          </cell>
          <cell r="L70" t="str">
            <v>ME</v>
          </cell>
          <cell r="M70" t="str">
            <v>A</v>
          </cell>
          <cell r="N70" t="str">
            <v>GTC</v>
          </cell>
          <cell r="P70" t="str">
            <v>Account2</v>
          </cell>
          <cell r="Q70">
            <v>0.85238000000000003</v>
          </cell>
        </row>
        <row r="71">
          <cell r="C71">
            <v>745</v>
          </cell>
          <cell r="E71">
            <v>1</v>
          </cell>
          <cell r="F71">
            <v>745</v>
          </cell>
          <cell r="G71" t="str">
            <v>new</v>
          </cell>
          <cell r="H71" t="str">
            <v>LMT</v>
          </cell>
          <cell r="I71">
            <v>1100000</v>
          </cell>
          <cell r="J71">
            <v>18</v>
          </cell>
          <cell r="K71">
            <v>2</v>
          </cell>
          <cell r="L71" t="str">
            <v>ME</v>
          </cell>
          <cell r="M71" t="str">
            <v>A</v>
          </cell>
          <cell r="N71" t="str">
            <v>GTC</v>
          </cell>
          <cell r="P71" t="str">
            <v>Account2</v>
          </cell>
          <cell r="Q71">
            <v>0.85238000000000003</v>
          </cell>
        </row>
        <row r="72">
          <cell r="C72">
            <v>756</v>
          </cell>
          <cell r="E72">
            <v>1</v>
          </cell>
          <cell r="F72">
            <v>756</v>
          </cell>
          <cell r="G72" t="str">
            <v>new</v>
          </cell>
          <cell r="H72" t="str">
            <v>LMT</v>
          </cell>
          <cell r="I72">
            <v>2300000</v>
          </cell>
          <cell r="J72">
            <v>18</v>
          </cell>
          <cell r="K72">
            <v>6</v>
          </cell>
          <cell r="L72" t="str">
            <v>ME</v>
          </cell>
          <cell r="M72" t="str">
            <v>B</v>
          </cell>
          <cell r="N72" t="str">
            <v>GTC</v>
          </cell>
          <cell r="P72" t="str">
            <v>Account3</v>
          </cell>
          <cell r="Q72">
            <v>0.85238000000000003</v>
          </cell>
        </row>
        <row r="73">
          <cell r="C73">
            <v>767</v>
          </cell>
          <cell r="E73">
            <v>1</v>
          </cell>
          <cell r="F73">
            <v>767</v>
          </cell>
          <cell r="G73" t="str">
            <v>new</v>
          </cell>
          <cell r="H73" t="str">
            <v>LMT</v>
          </cell>
          <cell r="I73">
            <v>6400000</v>
          </cell>
          <cell r="J73">
            <v>18</v>
          </cell>
          <cell r="K73">
            <v>6</v>
          </cell>
          <cell r="L73" t="str">
            <v>ME</v>
          </cell>
          <cell r="M73" t="str">
            <v>B</v>
          </cell>
          <cell r="N73" t="str">
            <v>GTC</v>
          </cell>
          <cell r="P73" t="str">
            <v>Account3</v>
          </cell>
          <cell r="Q73">
            <v>0.85238000000000003</v>
          </cell>
        </row>
        <row r="74">
          <cell r="C74">
            <v>778</v>
          </cell>
          <cell r="E74">
            <v>1</v>
          </cell>
          <cell r="F74">
            <v>778</v>
          </cell>
          <cell r="G74" t="str">
            <v>new</v>
          </cell>
          <cell r="H74" t="str">
            <v>LMT</v>
          </cell>
          <cell r="I74">
            <v>6800000</v>
          </cell>
          <cell r="J74">
            <v>18</v>
          </cell>
          <cell r="K74">
            <v>6</v>
          </cell>
          <cell r="L74" t="str">
            <v>ME</v>
          </cell>
          <cell r="M74" t="str">
            <v>B</v>
          </cell>
          <cell r="N74" t="str">
            <v>GTC</v>
          </cell>
          <cell r="P74" t="str">
            <v>Account1</v>
          </cell>
          <cell r="Q74">
            <v>0.85238000000000003</v>
          </cell>
        </row>
        <row r="75">
          <cell r="C75">
            <v>789</v>
          </cell>
          <cell r="E75">
            <v>1</v>
          </cell>
          <cell r="F75">
            <v>789</v>
          </cell>
          <cell r="G75" t="str">
            <v>new</v>
          </cell>
          <cell r="H75" t="str">
            <v>LMT</v>
          </cell>
          <cell r="I75">
            <v>8800000</v>
          </cell>
          <cell r="J75">
            <v>18</v>
          </cell>
          <cell r="K75">
            <v>1</v>
          </cell>
          <cell r="L75" t="str">
            <v>ME</v>
          </cell>
          <cell r="M75" t="str">
            <v>B</v>
          </cell>
          <cell r="N75" t="str">
            <v>GTC</v>
          </cell>
          <cell r="P75" t="str">
            <v>Account1</v>
          </cell>
          <cell r="Q75">
            <v>0.85238000000000003</v>
          </cell>
        </row>
        <row r="76">
          <cell r="C76">
            <v>800</v>
          </cell>
          <cell r="E76">
            <v>1</v>
          </cell>
          <cell r="F76">
            <v>800</v>
          </cell>
          <cell r="G76" t="str">
            <v>new</v>
          </cell>
          <cell r="H76" t="str">
            <v>LMT</v>
          </cell>
          <cell r="I76">
            <v>4000000</v>
          </cell>
          <cell r="J76">
            <v>18</v>
          </cell>
          <cell r="K76">
            <v>7</v>
          </cell>
          <cell r="L76" t="str">
            <v>ME</v>
          </cell>
          <cell r="M76" t="str">
            <v>B</v>
          </cell>
          <cell r="N76" t="str">
            <v>GTC</v>
          </cell>
          <cell r="P76" t="str">
            <v>Account1</v>
          </cell>
          <cell r="Q76">
            <v>0.85238000000000003</v>
          </cell>
        </row>
        <row r="77">
          <cell r="C77">
            <v>811</v>
          </cell>
          <cell r="E77">
            <v>1</v>
          </cell>
          <cell r="F77">
            <v>811</v>
          </cell>
          <cell r="G77" t="str">
            <v>new</v>
          </cell>
          <cell r="H77" t="str">
            <v>LMT</v>
          </cell>
          <cell r="I77">
            <v>4000000</v>
          </cell>
          <cell r="J77">
            <v>18</v>
          </cell>
          <cell r="K77">
            <v>2</v>
          </cell>
          <cell r="L77" t="str">
            <v>ME</v>
          </cell>
          <cell r="M77" t="str">
            <v>B</v>
          </cell>
          <cell r="N77" t="str">
            <v>GTC</v>
          </cell>
          <cell r="P77" t="str">
            <v>Account4</v>
          </cell>
          <cell r="Q77">
            <v>0.85238000000000003</v>
          </cell>
        </row>
        <row r="78">
          <cell r="C78">
            <v>822</v>
          </cell>
          <cell r="E78">
            <v>1</v>
          </cell>
          <cell r="F78">
            <v>822</v>
          </cell>
          <cell r="G78" t="str">
            <v>new</v>
          </cell>
          <cell r="H78" t="str">
            <v>LMT</v>
          </cell>
          <cell r="I78">
            <v>400000</v>
          </cell>
          <cell r="J78">
            <v>18</v>
          </cell>
          <cell r="K78">
            <v>2</v>
          </cell>
          <cell r="L78" t="str">
            <v>ME</v>
          </cell>
          <cell r="M78" t="str">
            <v>A</v>
          </cell>
          <cell r="N78" t="str">
            <v>GTC</v>
          </cell>
          <cell r="P78" t="str">
            <v>Account1</v>
          </cell>
          <cell r="Q78">
            <v>0.85238000000000003</v>
          </cell>
        </row>
        <row r="79">
          <cell r="C79">
            <v>833</v>
          </cell>
          <cell r="E79">
            <v>1</v>
          </cell>
          <cell r="F79">
            <v>833</v>
          </cell>
          <cell r="G79" t="str">
            <v>new</v>
          </cell>
          <cell r="H79" t="str">
            <v>LMT</v>
          </cell>
          <cell r="I79">
            <v>8300000</v>
          </cell>
          <cell r="J79">
            <v>18</v>
          </cell>
          <cell r="K79">
            <v>7</v>
          </cell>
          <cell r="L79" t="str">
            <v>ME</v>
          </cell>
          <cell r="M79" t="str">
            <v>A</v>
          </cell>
          <cell r="N79" t="str">
            <v>GTC</v>
          </cell>
          <cell r="P79" t="str">
            <v>Account2</v>
          </cell>
          <cell r="Q79">
            <v>0.85238000000000003</v>
          </cell>
        </row>
        <row r="80">
          <cell r="C80">
            <v>844</v>
          </cell>
          <cell r="E80">
            <v>1</v>
          </cell>
          <cell r="F80">
            <v>844</v>
          </cell>
          <cell r="G80" t="str">
            <v>new</v>
          </cell>
          <cell r="H80" t="str">
            <v>LMT</v>
          </cell>
          <cell r="I80">
            <v>7300000</v>
          </cell>
          <cell r="J80">
            <v>18</v>
          </cell>
          <cell r="K80">
            <v>6</v>
          </cell>
          <cell r="L80" t="str">
            <v>ME</v>
          </cell>
          <cell r="M80" t="str">
            <v>A</v>
          </cell>
          <cell r="N80" t="str">
            <v>GTC</v>
          </cell>
          <cell r="P80" t="str">
            <v>Account4</v>
          </cell>
          <cell r="Q80">
            <v>0.85228000000000004</v>
          </cell>
        </row>
        <row r="81">
          <cell r="C81">
            <v>855</v>
          </cell>
          <cell r="E81">
            <v>1</v>
          </cell>
          <cell r="F81">
            <v>855</v>
          </cell>
          <cell r="G81" t="str">
            <v>new</v>
          </cell>
          <cell r="H81" t="str">
            <v>LMT</v>
          </cell>
          <cell r="I81">
            <v>1700000</v>
          </cell>
          <cell r="J81">
            <v>18</v>
          </cell>
          <cell r="K81">
            <v>8</v>
          </cell>
          <cell r="L81" t="str">
            <v>ME</v>
          </cell>
          <cell r="M81" t="str">
            <v>A</v>
          </cell>
          <cell r="N81" t="str">
            <v>GTC</v>
          </cell>
          <cell r="P81" t="str">
            <v>Account4</v>
          </cell>
          <cell r="Q81">
            <v>0.85228000000000004</v>
          </cell>
        </row>
        <row r="82">
          <cell r="C82">
            <v>866</v>
          </cell>
          <cell r="E82">
            <v>1</v>
          </cell>
          <cell r="F82">
            <v>866</v>
          </cell>
          <cell r="G82" t="str">
            <v>new</v>
          </cell>
          <cell r="H82" t="str">
            <v>LMT</v>
          </cell>
          <cell r="I82">
            <v>5800000</v>
          </cell>
          <cell r="J82">
            <v>18</v>
          </cell>
          <cell r="K82">
            <v>9</v>
          </cell>
          <cell r="L82" t="str">
            <v>ME</v>
          </cell>
          <cell r="M82" t="str">
            <v>B</v>
          </cell>
          <cell r="N82" t="str">
            <v>GTC</v>
          </cell>
          <cell r="P82" t="str">
            <v>Account1</v>
          </cell>
          <cell r="Q82">
            <v>0.85228000000000004</v>
          </cell>
        </row>
        <row r="83">
          <cell r="C83">
            <v>877</v>
          </cell>
          <cell r="E83">
            <v>1</v>
          </cell>
          <cell r="F83">
            <v>877</v>
          </cell>
          <cell r="G83" t="str">
            <v>new</v>
          </cell>
          <cell r="H83" t="str">
            <v>LMT</v>
          </cell>
          <cell r="I83">
            <v>1600000</v>
          </cell>
          <cell r="J83">
            <v>18</v>
          </cell>
          <cell r="K83">
            <v>9</v>
          </cell>
          <cell r="L83" t="str">
            <v>ME</v>
          </cell>
          <cell r="M83" t="str">
            <v>B</v>
          </cell>
          <cell r="N83" t="str">
            <v>GTC</v>
          </cell>
          <cell r="P83" t="str">
            <v>Account1</v>
          </cell>
          <cell r="Q83">
            <v>0.85228000000000004</v>
          </cell>
        </row>
        <row r="84">
          <cell r="C84">
            <v>888</v>
          </cell>
          <cell r="E84">
            <v>1</v>
          </cell>
          <cell r="F84">
            <v>888</v>
          </cell>
          <cell r="G84" t="str">
            <v>new</v>
          </cell>
          <cell r="H84" t="str">
            <v>LMT</v>
          </cell>
          <cell r="I84">
            <v>6900000</v>
          </cell>
          <cell r="J84">
            <v>18</v>
          </cell>
          <cell r="K84">
            <v>9</v>
          </cell>
          <cell r="L84" t="str">
            <v>ME</v>
          </cell>
          <cell r="M84" t="str">
            <v>A</v>
          </cell>
          <cell r="N84" t="str">
            <v>GTC</v>
          </cell>
          <cell r="P84" t="str">
            <v>Account4</v>
          </cell>
          <cell r="Q84">
            <v>0.85228000000000004</v>
          </cell>
        </row>
        <row r="85">
          <cell r="C85">
            <v>899</v>
          </cell>
          <cell r="E85">
            <v>1</v>
          </cell>
          <cell r="F85">
            <v>899</v>
          </cell>
          <cell r="G85" t="str">
            <v>new</v>
          </cell>
          <cell r="H85" t="str">
            <v>LMT</v>
          </cell>
          <cell r="I85">
            <v>10000000</v>
          </cell>
          <cell r="J85">
            <v>18</v>
          </cell>
          <cell r="K85">
            <v>7</v>
          </cell>
          <cell r="L85" t="str">
            <v>ME</v>
          </cell>
          <cell r="M85" t="str">
            <v>B</v>
          </cell>
          <cell r="N85" t="str">
            <v>GTC</v>
          </cell>
          <cell r="P85" t="str">
            <v>Account2</v>
          </cell>
          <cell r="Q85">
            <v>0.85218000000000005</v>
          </cell>
        </row>
        <row r="86">
          <cell r="C86">
            <v>910</v>
          </cell>
          <cell r="E86">
            <v>1</v>
          </cell>
          <cell r="F86">
            <v>910</v>
          </cell>
          <cell r="G86" t="str">
            <v>new</v>
          </cell>
          <cell r="H86" t="str">
            <v>LMT</v>
          </cell>
          <cell r="I86">
            <v>4700000</v>
          </cell>
          <cell r="J86">
            <v>18</v>
          </cell>
          <cell r="K86">
            <v>9</v>
          </cell>
          <cell r="L86" t="str">
            <v>ME</v>
          </cell>
          <cell r="M86" t="str">
            <v>A</v>
          </cell>
          <cell r="N86" t="str">
            <v>GTC</v>
          </cell>
          <cell r="P86" t="str">
            <v>Account3</v>
          </cell>
          <cell r="Q86">
            <v>0.85228000000000004</v>
          </cell>
        </row>
        <row r="87">
          <cell r="C87">
            <v>921</v>
          </cell>
          <cell r="E87">
            <v>1</v>
          </cell>
          <cell r="F87">
            <v>921</v>
          </cell>
          <cell r="G87" t="str">
            <v>new</v>
          </cell>
          <cell r="H87" t="str">
            <v>LMT</v>
          </cell>
          <cell r="I87">
            <v>1500000</v>
          </cell>
          <cell r="J87">
            <v>18</v>
          </cell>
          <cell r="K87">
            <v>1</v>
          </cell>
          <cell r="L87" t="str">
            <v>ME</v>
          </cell>
          <cell r="M87" t="str">
            <v>B</v>
          </cell>
          <cell r="N87" t="str">
            <v>GTC</v>
          </cell>
          <cell r="P87" t="str">
            <v>Account4</v>
          </cell>
          <cell r="Q87">
            <v>0.85228000000000004</v>
          </cell>
        </row>
        <row r="88">
          <cell r="C88">
            <v>932</v>
          </cell>
          <cell r="E88">
            <v>1</v>
          </cell>
          <cell r="F88">
            <v>932</v>
          </cell>
          <cell r="G88" t="str">
            <v>new</v>
          </cell>
          <cell r="H88" t="str">
            <v>LMT</v>
          </cell>
          <cell r="I88">
            <v>9500000</v>
          </cell>
          <cell r="J88">
            <v>18</v>
          </cell>
          <cell r="K88">
            <v>4</v>
          </cell>
          <cell r="L88" t="str">
            <v>ME</v>
          </cell>
          <cell r="M88" t="str">
            <v>B</v>
          </cell>
          <cell r="N88" t="str">
            <v>GTC</v>
          </cell>
          <cell r="P88" t="str">
            <v>Account4</v>
          </cell>
          <cell r="Q88">
            <v>0.85228000000000004</v>
          </cell>
        </row>
        <row r="89">
          <cell r="C89">
            <v>943</v>
          </cell>
          <cell r="E89">
            <v>1</v>
          </cell>
          <cell r="F89">
            <v>943</v>
          </cell>
          <cell r="G89" t="str">
            <v>new</v>
          </cell>
          <cell r="H89" t="str">
            <v>LMT</v>
          </cell>
          <cell r="I89">
            <v>8700000</v>
          </cell>
          <cell r="J89">
            <v>18</v>
          </cell>
          <cell r="K89">
            <v>3</v>
          </cell>
          <cell r="L89" t="str">
            <v>ME</v>
          </cell>
          <cell r="M89" t="str">
            <v>A</v>
          </cell>
          <cell r="N89" t="str">
            <v>GTC</v>
          </cell>
          <cell r="P89" t="str">
            <v>Account2</v>
          </cell>
          <cell r="Q89">
            <v>0.85228000000000004</v>
          </cell>
        </row>
        <row r="90">
          <cell r="C90">
            <v>954</v>
          </cell>
          <cell r="E90">
            <v>1</v>
          </cell>
          <cell r="F90">
            <v>954</v>
          </cell>
          <cell r="G90" t="str">
            <v>new</v>
          </cell>
          <cell r="H90" t="str">
            <v>LMT</v>
          </cell>
          <cell r="I90">
            <v>900000</v>
          </cell>
          <cell r="J90">
            <v>18</v>
          </cell>
          <cell r="K90">
            <v>3</v>
          </cell>
          <cell r="L90" t="str">
            <v>ME</v>
          </cell>
          <cell r="M90" t="str">
            <v>A</v>
          </cell>
          <cell r="N90" t="str">
            <v>GTC</v>
          </cell>
          <cell r="P90" t="str">
            <v>Account3</v>
          </cell>
          <cell r="Q90">
            <v>0.85228000000000004</v>
          </cell>
        </row>
        <row r="91">
          <cell r="C91">
            <v>965</v>
          </cell>
          <cell r="E91">
            <v>1</v>
          </cell>
          <cell r="F91">
            <v>965</v>
          </cell>
          <cell r="G91" t="str">
            <v>new</v>
          </cell>
          <cell r="H91" t="str">
            <v>LMT</v>
          </cell>
          <cell r="I91">
            <v>2500000</v>
          </cell>
          <cell r="J91">
            <v>18</v>
          </cell>
          <cell r="K91">
            <v>9</v>
          </cell>
          <cell r="L91" t="str">
            <v>ME</v>
          </cell>
          <cell r="M91" t="str">
            <v>A</v>
          </cell>
          <cell r="N91" t="str">
            <v>GTC</v>
          </cell>
          <cell r="P91" t="str">
            <v>Account3</v>
          </cell>
          <cell r="Q91">
            <v>0.85228000000000004</v>
          </cell>
        </row>
        <row r="92">
          <cell r="C92">
            <v>976</v>
          </cell>
          <cell r="E92">
            <v>1</v>
          </cell>
          <cell r="F92">
            <v>976</v>
          </cell>
          <cell r="G92" t="str">
            <v>new</v>
          </cell>
          <cell r="H92" t="str">
            <v>LMT</v>
          </cell>
          <cell r="I92">
            <v>2500000</v>
          </cell>
          <cell r="J92">
            <v>18</v>
          </cell>
          <cell r="K92">
            <v>8</v>
          </cell>
          <cell r="L92" t="str">
            <v>ME</v>
          </cell>
          <cell r="M92" t="str">
            <v>A</v>
          </cell>
          <cell r="N92" t="str">
            <v>GTC</v>
          </cell>
          <cell r="P92" t="str">
            <v>Account1</v>
          </cell>
          <cell r="Q92">
            <v>0.85228000000000004</v>
          </cell>
        </row>
        <row r="93">
          <cell r="C93">
            <v>987</v>
          </cell>
          <cell r="E93">
            <v>1</v>
          </cell>
          <cell r="F93">
            <v>987</v>
          </cell>
          <cell r="G93" t="str">
            <v>new</v>
          </cell>
          <cell r="H93" t="str">
            <v>LMT</v>
          </cell>
          <cell r="I93">
            <v>3700000</v>
          </cell>
          <cell r="J93">
            <v>18</v>
          </cell>
          <cell r="K93">
            <v>2</v>
          </cell>
          <cell r="L93" t="str">
            <v>ME</v>
          </cell>
          <cell r="M93" t="str">
            <v>A</v>
          </cell>
          <cell r="N93" t="str">
            <v>GTC</v>
          </cell>
          <cell r="P93" t="str">
            <v>Account2</v>
          </cell>
          <cell r="Q93">
            <v>0.85228000000000004</v>
          </cell>
        </row>
        <row r="94">
          <cell r="C94">
            <v>998</v>
          </cell>
          <cell r="E94">
            <v>1</v>
          </cell>
          <cell r="F94">
            <v>998</v>
          </cell>
          <cell r="G94" t="str">
            <v>new</v>
          </cell>
          <cell r="H94" t="str">
            <v>LMT</v>
          </cell>
          <cell r="I94">
            <v>8200000</v>
          </cell>
          <cell r="J94">
            <v>18</v>
          </cell>
          <cell r="K94">
            <v>5</v>
          </cell>
          <cell r="L94" t="str">
            <v>ME</v>
          </cell>
          <cell r="M94" t="str">
            <v>A</v>
          </cell>
          <cell r="N94" t="str">
            <v>GTC</v>
          </cell>
          <cell r="P94" t="str">
            <v>Account5</v>
          </cell>
          <cell r="Q94">
            <v>0.85218000000000005</v>
          </cell>
        </row>
        <row r="95">
          <cell r="C95">
            <v>1009</v>
          </cell>
          <cell r="E95">
            <v>1</v>
          </cell>
          <cell r="F95">
            <v>1009</v>
          </cell>
          <cell r="G95" t="str">
            <v>new</v>
          </cell>
          <cell r="H95" t="str">
            <v>LMT</v>
          </cell>
          <cell r="I95">
            <v>1700000</v>
          </cell>
          <cell r="J95">
            <v>18</v>
          </cell>
          <cell r="K95">
            <v>9</v>
          </cell>
          <cell r="L95" t="str">
            <v>ME</v>
          </cell>
          <cell r="M95" t="str">
            <v>B</v>
          </cell>
          <cell r="N95" t="str">
            <v>GTC</v>
          </cell>
          <cell r="P95" t="str">
            <v>Account4</v>
          </cell>
          <cell r="Q95">
            <v>0.85218000000000005</v>
          </cell>
        </row>
        <row r="96">
          <cell r="C96">
            <v>1020</v>
          </cell>
          <cell r="E96">
            <v>1</v>
          </cell>
          <cell r="F96">
            <v>1020</v>
          </cell>
          <cell r="G96" t="str">
            <v>new</v>
          </cell>
          <cell r="H96" t="str">
            <v>LMT</v>
          </cell>
          <cell r="I96">
            <v>1200000</v>
          </cell>
          <cell r="J96">
            <v>18</v>
          </cell>
          <cell r="K96">
            <v>5</v>
          </cell>
          <cell r="L96" t="str">
            <v>ME</v>
          </cell>
          <cell r="M96" t="str">
            <v>B</v>
          </cell>
          <cell r="N96" t="str">
            <v>GTC</v>
          </cell>
          <cell r="P96" t="str">
            <v>Account1</v>
          </cell>
          <cell r="Q96">
            <v>0.85218000000000005</v>
          </cell>
        </row>
        <row r="97">
          <cell r="C97">
            <v>1031</v>
          </cell>
          <cell r="E97">
            <v>1</v>
          </cell>
          <cell r="F97">
            <v>1031</v>
          </cell>
          <cell r="G97" t="str">
            <v>new</v>
          </cell>
          <cell r="H97" t="str">
            <v>LMT</v>
          </cell>
          <cell r="I97">
            <v>2800000</v>
          </cell>
          <cell r="J97">
            <v>18</v>
          </cell>
          <cell r="K97">
            <v>2</v>
          </cell>
          <cell r="L97" t="str">
            <v>ME</v>
          </cell>
          <cell r="M97" t="str">
            <v>A</v>
          </cell>
          <cell r="N97" t="str">
            <v>GTC</v>
          </cell>
          <cell r="P97" t="str">
            <v>Account1</v>
          </cell>
          <cell r="Q97">
            <v>0.85218000000000005</v>
          </cell>
        </row>
        <row r="98">
          <cell r="C98">
            <v>1042</v>
          </cell>
          <cell r="E98">
            <v>1</v>
          </cell>
          <cell r="F98">
            <v>1042</v>
          </cell>
          <cell r="G98" t="str">
            <v>new</v>
          </cell>
          <cell r="H98" t="str">
            <v>LMT</v>
          </cell>
          <cell r="I98">
            <v>3100000</v>
          </cell>
          <cell r="J98">
            <v>18</v>
          </cell>
          <cell r="K98">
            <v>8</v>
          </cell>
          <cell r="L98" t="str">
            <v>ME</v>
          </cell>
          <cell r="M98" t="str">
            <v>B</v>
          </cell>
          <cell r="N98" t="str">
            <v>GTC</v>
          </cell>
          <cell r="P98" t="str">
            <v>Account1</v>
          </cell>
          <cell r="Q98">
            <v>0.85238000000000003</v>
          </cell>
        </row>
        <row r="99">
          <cell r="C99">
            <v>1053</v>
          </cell>
          <cell r="E99">
            <v>1</v>
          </cell>
          <cell r="F99">
            <v>1053</v>
          </cell>
          <cell r="G99" t="str">
            <v>new</v>
          </cell>
          <cell r="H99" t="str">
            <v>LMT</v>
          </cell>
          <cell r="I99">
            <v>3700000</v>
          </cell>
          <cell r="J99">
            <v>18</v>
          </cell>
          <cell r="K99">
            <v>2</v>
          </cell>
          <cell r="L99" t="str">
            <v>ME</v>
          </cell>
          <cell r="M99" t="str">
            <v>B</v>
          </cell>
          <cell r="N99" t="str">
            <v>GTC</v>
          </cell>
          <cell r="P99" t="str">
            <v>Account1</v>
          </cell>
          <cell r="Q99">
            <v>0.85238000000000003</v>
          </cell>
        </row>
        <row r="100">
          <cell r="C100">
            <v>1064</v>
          </cell>
          <cell r="E100">
            <v>1</v>
          </cell>
          <cell r="F100">
            <v>1064</v>
          </cell>
          <cell r="G100" t="str">
            <v>new</v>
          </cell>
          <cell r="H100" t="str">
            <v>LMT</v>
          </cell>
          <cell r="I100">
            <v>7300000</v>
          </cell>
          <cell r="J100">
            <v>18</v>
          </cell>
          <cell r="K100">
            <v>1</v>
          </cell>
          <cell r="L100" t="str">
            <v>ME</v>
          </cell>
          <cell r="M100" t="str">
            <v>A</v>
          </cell>
          <cell r="N100" t="str">
            <v>GTC</v>
          </cell>
          <cell r="P100" t="str">
            <v>Account3</v>
          </cell>
          <cell r="Q100">
            <v>0.85238000000000003</v>
          </cell>
        </row>
        <row r="101">
          <cell r="C101">
            <v>1075</v>
          </cell>
          <cell r="E101">
            <v>1</v>
          </cell>
          <cell r="F101">
            <v>1075</v>
          </cell>
          <cell r="G101" t="str">
            <v>new</v>
          </cell>
          <cell r="H101" t="str">
            <v>LMT</v>
          </cell>
          <cell r="I101">
            <v>6800000</v>
          </cell>
          <cell r="J101">
            <v>18</v>
          </cell>
          <cell r="K101">
            <v>8</v>
          </cell>
          <cell r="L101" t="str">
            <v>ME</v>
          </cell>
          <cell r="M101" t="str">
            <v>A</v>
          </cell>
          <cell r="N101" t="str">
            <v>GTC</v>
          </cell>
          <cell r="P101" t="str">
            <v>Account1</v>
          </cell>
          <cell r="Q101">
            <v>0.85238000000000003</v>
          </cell>
        </row>
        <row r="102">
          <cell r="C102">
            <v>1086</v>
          </cell>
          <cell r="E102">
            <v>1</v>
          </cell>
          <cell r="F102">
            <v>1086</v>
          </cell>
          <cell r="G102" t="str">
            <v>new</v>
          </cell>
          <cell r="H102" t="str">
            <v>LMT</v>
          </cell>
          <cell r="I102">
            <v>7200000</v>
          </cell>
          <cell r="J102">
            <v>18</v>
          </cell>
          <cell r="K102">
            <v>5</v>
          </cell>
          <cell r="L102" t="str">
            <v>ME</v>
          </cell>
          <cell r="M102" t="str">
            <v>A</v>
          </cell>
          <cell r="N102" t="str">
            <v>GTC</v>
          </cell>
          <cell r="P102" t="str">
            <v>Account3</v>
          </cell>
          <cell r="Q102">
            <v>0.85238000000000003</v>
          </cell>
        </row>
        <row r="103">
          <cell r="C103">
            <v>1097</v>
          </cell>
          <cell r="E103">
            <v>1</v>
          </cell>
          <cell r="F103">
            <v>1097</v>
          </cell>
          <cell r="G103" t="str">
            <v>new</v>
          </cell>
          <cell r="H103" t="str">
            <v>LMT</v>
          </cell>
          <cell r="I103">
            <v>6000000</v>
          </cell>
          <cell r="J103">
            <v>18</v>
          </cell>
          <cell r="K103">
            <v>7</v>
          </cell>
          <cell r="L103" t="str">
            <v>ME</v>
          </cell>
          <cell r="M103" t="str">
            <v>A</v>
          </cell>
          <cell r="N103" t="str">
            <v>GTC</v>
          </cell>
          <cell r="P103" t="str">
            <v>Account4</v>
          </cell>
          <cell r="Q103">
            <v>0.85238000000000003</v>
          </cell>
        </row>
        <row r="104">
          <cell r="C104">
            <v>1108</v>
          </cell>
          <cell r="E104">
            <v>1</v>
          </cell>
          <cell r="F104">
            <v>1108</v>
          </cell>
          <cell r="G104" t="str">
            <v>new</v>
          </cell>
          <cell r="H104" t="str">
            <v>LMT</v>
          </cell>
          <cell r="I104">
            <v>7800000</v>
          </cell>
          <cell r="J104">
            <v>18</v>
          </cell>
          <cell r="K104">
            <v>5</v>
          </cell>
          <cell r="L104" t="str">
            <v>ME</v>
          </cell>
          <cell r="M104" t="str">
            <v>B</v>
          </cell>
          <cell r="N104" t="str">
            <v>GTC</v>
          </cell>
          <cell r="P104" t="str">
            <v>Account3</v>
          </cell>
          <cell r="Q104">
            <v>0.85238000000000003</v>
          </cell>
        </row>
        <row r="105">
          <cell r="C105">
            <v>1119</v>
          </cell>
          <cell r="E105">
            <v>1</v>
          </cell>
          <cell r="F105">
            <v>1119</v>
          </cell>
          <cell r="G105" t="str">
            <v>new</v>
          </cell>
          <cell r="H105" t="str">
            <v>LMT</v>
          </cell>
          <cell r="I105">
            <v>8400000</v>
          </cell>
          <cell r="J105">
            <v>18</v>
          </cell>
          <cell r="K105">
            <v>3</v>
          </cell>
          <cell r="L105" t="str">
            <v>ME</v>
          </cell>
          <cell r="M105" t="str">
            <v>A</v>
          </cell>
          <cell r="N105" t="str">
            <v>GTC</v>
          </cell>
          <cell r="P105" t="str">
            <v>Account3</v>
          </cell>
          <cell r="Q105">
            <v>0.85238000000000003</v>
          </cell>
        </row>
        <row r="106">
          <cell r="C106">
            <v>1130</v>
          </cell>
          <cell r="E106">
            <v>1</v>
          </cell>
          <cell r="F106">
            <v>1130</v>
          </cell>
          <cell r="G106" t="str">
            <v>new</v>
          </cell>
          <cell r="H106" t="str">
            <v>LMT</v>
          </cell>
          <cell r="I106">
            <v>5200000</v>
          </cell>
          <cell r="J106">
            <v>18</v>
          </cell>
          <cell r="K106">
            <v>6</v>
          </cell>
          <cell r="L106" t="str">
            <v>ME</v>
          </cell>
          <cell r="M106" t="str">
            <v>A</v>
          </cell>
          <cell r="N106" t="str">
            <v>GTC</v>
          </cell>
          <cell r="P106" t="str">
            <v>Account5</v>
          </cell>
          <cell r="Q106">
            <v>0.85248000000000002</v>
          </cell>
        </row>
        <row r="107">
          <cell r="C107">
            <v>1141</v>
          </cell>
          <cell r="E107">
            <v>1</v>
          </cell>
          <cell r="F107">
            <v>1141</v>
          </cell>
          <cell r="G107" t="str">
            <v>new</v>
          </cell>
          <cell r="H107" t="str">
            <v>LMT</v>
          </cell>
          <cell r="I107">
            <v>7300000</v>
          </cell>
          <cell r="J107">
            <v>18</v>
          </cell>
          <cell r="K107">
            <v>1</v>
          </cell>
          <cell r="L107" t="str">
            <v>ME</v>
          </cell>
          <cell r="M107" t="str">
            <v>A</v>
          </cell>
          <cell r="N107" t="str">
            <v>GTC</v>
          </cell>
          <cell r="P107" t="str">
            <v>Account5</v>
          </cell>
          <cell r="Q107">
            <v>0.85248000000000002</v>
          </cell>
        </row>
        <row r="108">
          <cell r="C108">
            <v>1152</v>
          </cell>
          <cell r="E108">
            <v>1</v>
          </cell>
          <cell r="F108">
            <v>1152</v>
          </cell>
          <cell r="G108" t="str">
            <v>new</v>
          </cell>
          <cell r="H108" t="str">
            <v>LMT</v>
          </cell>
          <cell r="I108">
            <v>7400000</v>
          </cell>
          <cell r="J108">
            <v>18</v>
          </cell>
          <cell r="K108">
            <v>6</v>
          </cell>
          <cell r="L108" t="str">
            <v>ME</v>
          </cell>
          <cell r="M108" t="str">
            <v>B</v>
          </cell>
          <cell r="N108" t="str">
            <v>GTC</v>
          </cell>
          <cell r="P108" t="str">
            <v>Account5</v>
          </cell>
          <cell r="Q108">
            <v>0.85248000000000002</v>
          </cell>
        </row>
        <row r="109">
          <cell r="C109">
            <v>1163</v>
          </cell>
          <cell r="E109">
            <v>1</v>
          </cell>
          <cell r="F109">
            <v>1163</v>
          </cell>
          <cell r="G109" t="str">
            <v>new</v>
          </cell>
          <cell r="H109" t="str">
            <v>LMT</v>
          </cell>
          <cell r="I109">
            <v>1100000</v>
          </cell>
          <cell r="J109">
            <v>18</v>
          </cell>
          <cell r="K109">
            <v>2</v>
          </cell>
          <cell r="L109" t="str">
            <v>ME</v>
          </cell>
          <cell r="M109" t="str">
            <v>B</v>
          </cell>
          <cell r="N109" t="str">
            <v>GTC</v>
          </cell>
          <cell r="P109" t="str">
            <v>Account1</v>
          </cell>
          <cell r="Q109">
            <v>0.85238000000000003</v>
          </cell>
        </row>
        <row r="110">
          <cell r="C110">
            <v>1174</v>
          </cell>
          <cell r="E110">
            <v>1</v>
          </cell>
          <cell r="F110">
            <v>1174</v>
          </cell>
          <cell r="G110" t="str">
            <v>new</v>
          </cell>
          <cell r="H110" t="str">
            <v>LMT</v>
          </cell>
          <cell r="I110">
            <v>100000</v>
          </cell>
          <cell r="J110">
            <v>18</v>
          </cell>
          <cell r="K110">
            <v>3</v>
          </cell>
          <cell r="L110" t="str">
            <v>ME</v>
          </cell>
          <cell r="M110" t="str">
            <v>B</v>
          </cell>
          <cell r="N110" t="str">
            <v>GTC</v>
          </cell>
          <cell r="P110" t="str">
            <v>Account1</v>
          </cell>
          <cell r="Q110">
            <v>0.85228000000000004</v>
          </cell>
        </row>
        <row r="111">
          <cell r="C111">
            <v>1185</v>
          </cell>
          <cell r="E111">
            <v>1</v>
          </cell>
          <cell r="F111">
            <v>1185</v>
          </cell>
          <cell r="G111" t="str">
            <v>new</v>
          </cell>
          <cell r="H111" t="str">
            <v>LMT</v>
          </cell>
          <cell r="I111">
            <v>2800000</v>
          </cell>
          <cell r="J111">
            <v>18</v>
          </cell>
          <cell r="K111">
            <v>6</v>
          </cell>
          <cell r="L111" t="str">
            <v>ME</v>
          </cell>
          <cell r="M111" t="str">
            <v>B</v>
          </cell>
          <cell r="N111" t="str">
            <v>GTC</v>
          </cell>
          <cell r="P111" t="str">
            <v>Account1</v>
          </cell>
          <cell r="Q111">
            <v>0.85218000000000005</v>
          </cell>
        </row>
        <row r="112">
          <cell r="C112">
            <v>1196</v>
          </cell>
          <cell r="E112">
            <v>1</v>
          </cell>
          <cell r="F112">
            <v>1196</v>
          </cell>
          <cell r="G112" t="str">
            <v>new</v>
          </cell>
          <cell r="H112" t="str">
            <v>LMT</v>
          </cell>
          <cell r="I112">
            <v>4000000</v>
          </cell>
          <cell r="J112">
            <v>18</v>
          </cell>
          <cell r="K112">
            <v>8</v>
          </cell>
          <cell r="L112" t="str">
            <v>ME</v>
          </cell>
          <cell r="M112" t="str">
            <v>A</v>
          </cell>
          <cell r="N112" t="str">
            <v>GTC</v>
          </cell>
          <cell r="P112" t="str">
            <v>Account4</v>
          </cell>
          <cell r="Q112">
            <v>0.85207999999999995</v>
          </cell>
        </row>
        <row r="113">
          <cell r="C113">
            <v>1207</v>
          </cell>
          <cell r="E113">
            <v>1</v>
          </cell>
          <cell r="F113">
            <v>1207</v>
          </cell>
          <cell r="G113" t="str">
            <v>new</v>
          </cell>
          <cell r="H113" t="str">
            <v>LMT</v>
          </cell>
          <cell r="I113">
            <v>9500000</v>
          </cell>
          <cell r="J113">
            <v>18</v>
          </cell>
          <cell r="K113">
            <v>5</v>
          </cell>
          <cell r="L113" t="str">
            <v>ME</v>
          </cell>
          <cell r="M113" t="str">
            <v>B</v>
          </cell>
          <cell r="N113" t="str">
            <v>GTC</v>
          </cell>
          <cell r="P113" t="str">
            <v>Account4</v>
          </cell>
          <cell r="Q113">
            <v>0.85207999999999995</v>
          </cell>
        </row>
        <row r="114">
          <cell r="C114">
            <v>1218</v>
          </cell>
          <cell r="E114">
            <v>1</v>
          </cell>
          <cell r="F114">
            <v>1218</v>
          </cell>
          <cell r="G114" t="str">
            <v>new</v>
          </cell>
          <cell r="H114" t="str">
            <v>LMT</v>
          </cell>
          <cell r="I114">
            <v>1400000</v>
          </cell>
          <cell r="J114">
            <v>18</v>
          </cell>
          <cell r="K114">
            <v>7</v>
          </cell>
          <cell r="L114" t="str">
            <v>ME</v>
          </cell>
          <cell r="M114" t="str">
            <v>A</v>
          </cell>
          <cell r="N114" t="str">
            <v>GTC</v>
          </cell>
          <cell r="P114" t="str">
            <v>Account5</v>
          </cell>
          <cell r="Q114">
            <v>0.85207999999999995</v>
          </cell>
        </row>
        <row r="115">
          <cell r="C115">
            <v>1229</v>
          </cell>
          <cell r="E115">
            <v>1</v>
          </cell>
          <cell r="F115">
            <v>1229</v>
          </cell>
          <cell r="G115" t="str">
            <v>new</v>
          </cell>
          <cell r="H115" t="str">
            <v>LMT</v>
          </cell>
          <cell r="I115">
            <v>4900000</v>
          </cell>
          <cell r="J115">
            <v>18</v>
          </cell>
          <cell r="K115">
            <v>3</v>
          </cell>
          <cell r="L115" t="str">
            <v>ME</v>
          </cell>
          <cell r="M115" t="str">
            <v>A</v>
          </cell>
          <cell r="N115" t="str">
            <v>GTC</v>
          </cell>
          <cell r="P115" t="str">
            <v>Account4</v>
          </cell>
          <cell r="Q115">
            <v>0.85207999999999995</v>
          </cell>
        </row>
        <row r="116">
          <cell r="C116">
            <v>1240</v>
          </cell>
          <cell r="E116">
            <v>1</v>
          </cell>
          <cell r="F116">
            <v>1240</v>
          </cell>
          <cell r="G116" t="str">
            <v>new</v>
          </cell>
          <cell r="H116" t="str">
            <v>LMT</v>
          </cell>
          <cell r="I116">
            <v>6700000</v>
          </cell>
          <cell r="J116">
            <v>18</v>
          </cell>
          <cell r="K116">
            <v>5</v>
          </cell>
          <cell r="L116" t="str">
            <v>ME</v>
          </cell>
          <cell r="M116" t="str">
            <v>A</v>
          </cell>
          <cell r="N116" t="str">
            <v>GTC</v>
          </cell>
          <cell r="P116" t="str">
            <v>Account2</v>
          </cell>
          <cell r="Q116">
            <v>0.85207999999999995</v>
          </cell>
        </row>
        <row r="117">
          <cell r="C117">
            <v>1251</v>
          </cell>
          <cell r="E117">
            <v>1</v>
          </cell>
          <cell r="F117">
            <v>1251</v>
          </cell>
          <cell r="G117" t="str">
            <v>new</v>
          </cell>
          <cell r="H117" t="str">
            <v>LMT</v>
          </cell>
          <cell r="I117">
            <v>4900000</v>
          </cell>
          <cell r="J117">
            <v>18</v>
          </cell>
          <cell r="K117">
            <v>8</v>
          </cell>
          <cell r="L117" t="str">
            <v>ME</v>
          </cell>
          <cell r="M117" t="str">
            <v>A</v>
          </cell>
          <cell r="N117" t="str">
            <v>GTC</v>
          </cell>
          <cell r="P117" t="str">
            <v>Account4</v>
          </cell>
          <cell r="Q117">
            <v>0.85197999999999996</v>
          </cell>
        </row>
        <row r="118">
          <cell r="C118">
            <v>1262</v>
          </cell>
          <cell r="E118">
            <v>1</v>
          </cell>
          <cell r="F118">
            <v>1262</v>
          </cell>
          <cell r="G118" t="str">
            <v>new</v>
          </cell>
          <cell r="H118" t="str">
            <v>LMT</v>
          </cell>
          <cell r="I118">
            <v>6800000</v>
          </cell>
          <cell r="J118">
            <v>18</v>
          </cell>
          <cell r="K118">
            <v>6</v>
          </cell>
          <cell r="L118" t="str">
            <v>ME</v>
          </cell>
          <cell r="M118" t="str">
            <v>B</v>
          </cell>
          <cell r="N118" t="str">
            <v>GTC</v>
          </cell>
          <cell r="P118" t="str">
            <v>Account2</v>
          </cell>
          <cell r="Q118">
            <v>0.85197999999999996</v>
          </cell>
        </row>
        <row r="119">
          <cell r="C119">
            <v>1273</v>
          </cell>
          <cell r="E119">
            <v>1</v>
          </cell>
          <cell r="F119">
            <v>1273</v>
          </cell>
          <cell r="G119" t="str">
            <v>new</v>
          </cell>
          <cell r="H119" t="str">
            <v>LMT</v>
          </cell>
          <cell r="I119">
            <v>900000</v>
          </cell>
          <cell r="J119">
            <v>18</v>
          </cell>
          <cell r="K119">
            <v>7</v>
          </cell>
          <cell r="L119" t="str">
            <v>ME</v>
          </cell>
          <cell r="M119" t="str">
            <v>B</v>
          </cell>
          <cell r="N119" t="str">
            <v>GTC</v>
          </cell>
          <cell r="P119" t="str">
            <v>Account1</v>
          </cell>
          <cell r="Q119">
            <v>0.85197999999999996</v>
          </cell>
        </row>
        <row r="120">
          <cell r="C120">
            <v>1284</v>
          </cell>
          <cell r="E120">
            <v>1</v>
          </cell>
          <cell r="F120">
            <v>1284</v>
          </cell>
          <cell r="G120" t="str">
            <v>new</v>
          </cell>
          <cell r="H120" t="str">
            <v>LMT</v>
          </cell>
          <cell r="I120">
            <v>4000000</v>
          </cell>
          <cell r="J120">
            <v>18</v>
          </cell>
          <cell r="K120">
            <v>7</v>
          </cell>
          <cell r="L120" t="str">
            <v>ME</v>
          </cell>
          <cell r="M120" t="str">
            <v>B</v>
          </cell>
          <cell r="N120" t="str">
            <v>GTC</v>
          </cell>
          <cell r="P120" t="str">
            <v>Account5</v>
          </cell>
          <cell r="Q120">
            <v>0.85197999999999996</v>
          </cell>
        </row>
        <row r="121">
          <cell r="C121">
            <v>1295</v>
          </cell>
          <cell r="E121">
            <v>1</v>
          </cell>
          <cell r="F121">
            <v>1295</v>
          </cell>
          <cell r="G121" t="str">
            <v>new</v>
          </cell>
          <cell r="H121" t="str">
            <v>LMT</v>
          </cell>
          <cell r="I121">
            <v>3200000</v>
          </cell>
          <cell r="J121">
            <v>18</v>
          </cell>
          <cell r="K121">
            <v>9</v>
          </cell>
          <cell r="L121" t="str">
            <v>ME</v>
          </cell>
          <cell r="M121" t="str">
            <v>A</v>
          </cell>
          <cell r="N121" t="str">
            <v>GTC</v>
          </cell>
          <cell r="P121" t="str">
            <v>Account4</v>
          </cell>
          <cell r="Q121">
            <v>0.85207999999999995</v>
          </cell>
        </row>
        <row r="122">
          <cell r="C122">
            <v>1306</v>
          </cell>
          <cell r="E122">
            <v>1</v>
          </cell>
          <cell r="F122">
            <v>1306</v>
          </cell>
          <cell r="G122" t="str">
            <v>new</v>
          </cell>
          <cell r="H122" t="str">
            <v>LMT</v>
          </cell>
          <cell r="I122">
            <v>6600000</v>
          </cell>
          <cell r="J122">
            <v>18</v>
          </cell>
          <cell r="K122">
            <v>6</v>
          </cell>
          <cell r="L122" t="str">
            <v>ME</v>
          </cell>
          <cell r="M122" t="str">
            <v>B</v>
          </cell>
          <cell r="N122" t="str">
            <v>GTC</v>
          </cell>
          <cell r="P122" t="str">
            <v>Account2</v>
          </cell>
          <cell r="Q122">
            <v>0.85207999999999995</v>
          </cell>
        </row>
        <row r="123">
          <cell r="C123">
            <v>1317</v>
          </cell>
          <cell r="E123">
            <v>1</v>
          </cell>
          <cell r="F123">
            <v>1317</v>
          </cell>
          <cell r="G123" t="str">
            <v>new</v>
          </cell>
          <cell r="H123" t="str">
            <v>LMT</v>
          </cell>
          <cell r="I123">
            <v>300000</v>
          </cell>
          <cell r="J123">
            <v>18</v>
          </cell>
          <cell r="K123">
            <v>4</v>
          </cell>
          <cell r="L123" t="str">
            <v>ME</v>
          </cell>
          <cell r="M123" t="str">
            <v>A</v>
          </cell>
          <cell r="N123" t="str">
            <v>GTC</v>
          </cell>
          <cell r="P123" t="str">
            <v>Account3</v>
          </cell>
          <cell r="Q123">
            <v>0.85207999999999995</v>
          </cell>
        </row>
        <row r="124">
          <cell r="C124">
            <v>1328</v>
          </cell>
          <cell r="E124">
            <v>1</v>
          </cell>
          <cell r="F124">
            <v>1328</v>
          </cell>
          <cell r="G124" t="str">
            <v>new</v>
          </cell>
          <cell r="H124" t="str">
            <v>LMT</v>
          </cell>
          <cell r="I124">
            <v>5200000</v>
          </cell>
          <cell r="J124">
            <v>18</v>
          </cell>
          <cell r="K124">
            <v>5</v>
          </cell>
          <cell r="L124" t="str">
            <v>ME</v>
          </cell>
          <cell r="M124" t="str">
            <v>A</v>
          </cell>
          <cell r="N124" t="str">
            <v>GTC</v>
          </cell>
          <cell r="P124" t="str">
            <v>Account5</v>
          </cell>
          <cell r="Q124">
            <v>0.85207999999999995</v>
          </cell>
        </row>
        <row r="125">
          <cell r="C125">
            <v>1339</v>
          </cell>
          <cell r="E125">
            <v>2</v>
          </cell>
          <cell r="F125">
            <v>1339</v>
          </cell>
          <cell r="G125" t="str">
            <v>new</v>
          </cell>
          <cell r="H125" t="str">
            <v>LMT</v>
          </cell>
          <cell r="I125">
            <v>6400000</v>
          </cell>
          <cell r="J125">
            <v>18</v>
          </cell>
          <cell r="K125">
            <v>8</v>
          </cell>
          <cell r="L125" t="str">
            <v>ME</v>
          </cell>
          <cell r="M125" t="str">
            <v>B</v>
          </cell>
          <cell r="N125" t="str">
            <v>GTC</v>
          </cell>
          <cell r="P125" t="str">
            <v>Account2</v>
          </cell>
          <cell r="Q125">
            <v>0.85207999999999995</v>
          </cell>
        </row>
        <row r="126">
          <cell r="C126">
            <v>1339</v>
          </cell>
          <cell r="E126">
            <v>2</v>
          </cell>
          <cell r="F126">
            <v>1339</v>
          </cell>
          <cell r="G126" t="str">
            <v>cxl</v>
          </cell>
          <cell r="H126" t="str">
            <v>LMT</v>
          </cell>
          <cell r="I126">
            <v>6400000</v>
          </cell>
          <cell r="J126">
            <v>18</v>
          </cell>
          <cell r="K126">
            <v>5</v>
          </cell>
          <cell r="L126" t="str">
            <v>ME</v>
          </cell>
          <cell r="M126" t="str">
            <v>B</v>
          </cell>
          <cell r="N126" t="str">
            <v>GTC</v>
          </cell>
          <cell r="P126" t="str">
            <v>Account2</v>
          </cell>
          <cell r="Q126">
            <v>0.85207999999999995</v>
          </cell>
        </row>
        <row r="127">
          <cell r="C127">
            <v>1350</v>
          </cell>
          <cell r="E127">
            <v>1</v>
          </cell>
          <cell r="F127">
            <v>1350</v>
          </cell>
          <cell r="G127" t="str">
            <v>new</v>
          </cell>
          <cell r="H127" t="str">
            <v>LMT</v>
          </cell>
          <cell r="I127">
            <v>9600000</v>
          </cell>
          <cell r="J127">
            <v>18</v>
          </cell>
          <cell r="K127">
            <v>4</v>
          </cell>
          <cell r="L127" t="str">
            <v>ME</v>
          </cell>
          <cell r="M127" t="str">
            <v>A</v>
          </cell>
          <cell r="N127" t="str">
            <v>GTC</v>
          </cell>
          <cell r="P127" t="str">
            <v>Account4</v>
          </cell>
          <cell r="Q127">
            <v>0.85207999999999995</v>
          </cell>
        </row>
        <row r="128">
          <cell r="C128">
            <v>1361</v>
          </cell>
          <cell r="E128">
            <v>1</v>
          </cell>
          <cell r="F128">
            <v>1361</v>
          </cell>
          <cell r="G128" t="str">
            <v>new</v>
          </cell>
          <cell r="H128" t="str">
            <v>LMT</v>
          </cell>
          <cell r="I128">
            <v>900000</v>
          </cell>
          <cell r="J128">
            <v>18</v>
          </cell>
          <cell r="K128">
            <v>7</v>
          </cell>
          <cell r="L128" t="str">
            <v>ME</v>
          </cell>
          <cell r="M128" t="str">
            <v>A</v>
          </cell>
          <cell r="N128" t="str">
            <v>GTC</v>
          </cell>
          <cell r="P128" t="str">
            <v>Account5</v>
          </cell>
          <cell r="Q128">
            <v>0.85207999999999995</v>
          </cell>
        </row>
        <row r="129">
          <cell r="C129">
            <v>1372</v>
          </cell>
          <cell r="E129">
            <v>1</v>
          </cell>
          <cell r="F129">
            <v>1372</v>
          </cell>
          <cell r="G129" t="str">
            <v>new</v>
          </cell>
          <cell r="H129" t="str">
            <v>LMT</v>
          </cell>
          <cell r="I129">
            <v>9500000</v>
          </cell>
          <cell r="J129">
            <v>18</v>
          </cell>
          <cell r="K129">
            <v>2</v>
          </cell>
          <cell r="L129" t="str">
            <v>ME</v>
          </cell>
          <cell r="M129" t="str">
            <v>B</v>
          </cell>
          <cell r="N129" t="str">
            <v>GTC</v>
          </cell>
          <cell r="P129" t="str">
            <v>Account1</v>
          </cell>
          <cell r="Q129">
            <v>0.85207999999999995</v>
          </cell>
        </row>
        <row r="130">
          <cell r="C130">
            <v>1383</v>
          </cell>
          <cell r="E130">
            <v>2</v>
          </cell>
          <cell r="F130">
            <v>1383</v>
          </cell>
          <cell r="G130" t="str">
            <v>new</v>
          </cell>
          <cell r="H130" t="str">
            <v>LMT</v>
          </cell>
          <cell r="I130">
            <v>3100000</v>
          </cell>
          <cell r="J130">
            <v>18</v>
          </cell>
          <cell r="K130">
            <v>6</v>
          </cell>
          <cell r="L130" t="str">
            <v>ME</v>
          </cell>
          <cell r="M130" t="str">
            <v>A</v>
          </cell>
          <cell r="N130" t="str">
            <v>GTC</v>
          </cell>
          <cell r="P130" t="str">
            <v>Account2</v>
          </cell>
          <cell r="Q130">
            <v>0.85207999999999995</v>
          </cell>
        </row>
        <row r="131">
          <cell r="C131">
            <v>1383</v>
          </cell>
          <cell r="E131">
            <v>2</v>
          </cell>
          <cell r="F131">
            <v>1383</v>
          </cell>
          <cell r="G131" t="str">
            <v>mod</v>
          </cell>
          <cell r="H131" t="str">
            <v>LMT</v>
          </cell>
          <cell r="I131">
            <v>3800000</v>
          </cell>
          <cell r="J131">
            <v>18</v>
          </cell>
          <cell r="K131">
            <v>5</v>
          </cell>
          <cell r="L131" t="str">
            <v>ME</v>
          </cell>
          <cell r="M131" t="str">
            <v>A</v>
          </cell>
          <cell r="N131" t="str">
            <v>GTC</v>
          </cell>
          <cell r="P131" t="str">
            <v>Account2</v>
          </cell>
          <cell r="Q131">
            <v>0.85207999999999995</v>
          </cell>
        </row>
        <row r="132">
          <cell r="C132">
            <v>1394</v>
          </cell>
          <cell r="E132">
            <v>1</v>
          </cell>
          <cell r="F132">
            <v>1394</v>
          </cell>
          <cell r="G132" t="str">
            <v>new</v>
          </cell>
          <cell r="H132" t="str">
            <v>LMT</v>
          </cell>
          <cell r="I132">
            <v>4100000</v>
          </cell>
          <cell r="J132">
            <v>18</v>
          </cell>
          <cell r="K132">
            <v>4</v>
          </cell>
          <cell r="L132" t="str">
            <v>ME</v>
          </cell>
          <cell r="M132" t="str">
            <v>B</v>
          </cell>
          <cell r="N132" t="str">
            <v>GTC</v>
          </cell>
          <cell r="P132" t="str">
            <v>Account4</v>
          </cell>
          <cell r="Q132">
            <v>0.85207999999999995</v>
          </cell>
        </row>
        <row r="133">
          <cell r="C133">
            <v>1405</v>
          </cell>
          <cell r="E133">
            <v>1</v>
          </cell>
          <cell r="F133">
            <v>1405</v>
          </cell>
          <cell r="G133" t="str">
            <v>new</v>
          </cell>
          <cell r="H133" t="str">
            <v>LMT</v>
          </cell>
          <cell r="I133">
            <v>1900000</v>
          </cell>
          <cell r="J133">
            <v>18</v>
          </cell>
          <cell r="K133">
            <v>5</v>
          </cell>
          <cell r="L133" t="str">
            <v>ME</v>
          </cell>
          <cell r="M133" t="str">
            <v>A</v>
          </cell>
          <cell r="N133" t="str">
            <v>GTC</v>
          </cell>
          <cell r="P133" t="str">
            <v>Account1</v>
          </cell>
          <cell r="Q133">
            <v>0.85207999999999995</v>
          </cell>
        </row>
        <row r="134">
          <cell r="C134">
            <v>1416</v>
          </cell>
          <cell r="E134">
            <v>1</v>
          </cell>
          <cell r="F134">
            <v>1416</v>
          </cell>
          <cell r="G134" t="str">
            <v>new</v>
          </cell>
          <cell r="H134" t="str">
            <v>LMT</v>
          </cell>
          <cell r="I134">
            <v>1100000</v>
          </cell>
          <cell r="J134">
            <v>18</v>
          </cell>
          <cell r="K134">
            <v>4</v>
          </cell>
          <cell r="L134" t="str">
            <v>ME</v>
          </cell>
          <cell r="M134" t="str">
            <v>B</v>
          </cell>
          <cell r="N134" t="str">
            <v>GTC</v>
          </cell>
          <cell r="P134" t="str">
            <v>Account3</v>
          </cell>
          <cell r="Q134">
            <v>0.85207999999999995</v>
          </cell>
        </row>
        <row r="135">
          <cell r="C135">
            <v>1427</v>
          </cell>
          <cell r="E135">
            <v>1</v>
          </cell>
          <cell r="F135">
            <v>1427</v>
          </cell>
          <cell r="G135" t="str">
            <v>new</v>
          </cell>
          <cell r="H135" t="str">
            <v>LMT</v>
          </cell>
          <cell r="I135">
            <v>5700000</v>
          </cell>
          <cell r="J135">
            <v>18</v>
          </cell>
          <cell r="K135">
            <v>9</v>
          </cell>
          <cell r="L135" t="str">
            <v>ME</v>
          </cell>
          <cell r="M135" t="str">
            <v>A</v>
          </cell>
          <cell r="N135" t="str">
            <v>GTC</v>
          </cell>
          <cell r="P135" t="str">
            <v>Account2</v>
          </cell>
          <cell r="Q135">
            <v>0.85207999999999995</v>
          </cell>
        </row>
        <row r="136">
          <cell r="C136">
            <v>1438</v>
          </cell>
          <cell r="E136">
            <v>1</v>
          </cell>
          <cell r="F136">
            <v>1438</v>
          </cell>
          <cell r="G136" t="str">
            <v>new</v>
          </cell>
          <cell r="H136" t="str">
            <v>LMT</v>
          </cell>
          <cell r="I136">
            <v>3000000</v>
          </cell>
          <cell r="J136">
            <v>18</v>
          </cell>
          <cell r="K136">
            <v>4</v>
          </cell>
          <cell r="L136" t="str">
            <v>ME</v>
          </cell>
          <cell r="M136" t="str">
            <v>B</v>
          </cell>
          <cell r="N136" t="str">
            <v>GTC</v>
          </cell>
          <cell r="P136" t="str">
            <v>Account3</v>
          </cell>
          <cell r="Q136">
            <v>0.85207999999999995</v>
          </cell>
        </row>
        <row r="137">
          <cell r="C137">
            <v>1449</v>
          </cell>
          <cell r="E137">
            <v>1</v>
          </cell>
          <cell r="F137">
            <v>1449</v>
          </cell>
          <cell r="G137" t="str">
            <v>new</v>
          </cell>
          <cell r="H137" t="str">
            <v>LMT</v>
          </cell>
          <cell r="I137">
            <v>1200000</v>
          </cell>
          <cell r="J137">
            <v>18</v>
          </cell>
          <cell r="K137">
            <v>5</v>
          </cell>
          <cell r="L137" t="str">
            <v>ME</v>
          </cell>
          <cell r="M137" t="str">
            <v>B</v>
          </cell>
          <cell r="N137" t="str">
            <v>GTC</v>
          </cell>
          <cell r="P137" t="str">
            <v>Account4</v>
          </cell>
          <cell r="Q137">
            <v>0.85207999999999995</v>
          </cell>
        </row>
        <row r="138">
          <cell r="C138">
            <v>1460</v>
          </cell>
          <cell r="E138">
            <v>1</v>
          </cell>
          <cell r="F138">
            <v>1460</v>
          </cell>
          <cell r="G138" t="str">
            <v>new</v>
          </cell>
          <cell r="H138" t="str">
            <v>LMT</v>
          </cell>
          <cell r="I138">
            <v>9100000</v>
          </cell>
          <cell r="J138">
            <v>18</v>
          </cell>
          <cell r="K138">
            <v>7</v>
          </cell>
          <cell r="L138" t="str">
            <v>ME</v>
          </cell>
          <cell r="M138" t="str">
            <v>B</v>
          </cell>
          <cell r="N138" t="str">
            <v>GTC</v>
          </cell>
          <cell r="P138" t="str">
            <v>Account2</v>
          </cell>
          <cell r="Q138">
            <v>0.85207999999999995</v>
          </cell>
        </row>
        <row r="139">
          <cell r="C139">
            <v>1471</v>
          </cell>
          <cell r="E139">
            <v>1</v>
          </cell>
          <cell r="F139">
            <v>1471</v>
          </cell>
          <cell r="G139" t="str">
            <v>new</v>
          </cell>
          <cell r="H139" t="str">
            <v>LMT</v>
          </cell>
          <cell r="I139">
            <v>5500000</v>
          </cell>
          <cell r="J139">
            <v>18</v>
          </cell>
          <cell r="K139">
            <v>2</v>
          </cell>
          <cell r="L139" t="str">
            <v>ME</v>
          </cell>
          <cell r="M139" t="str">
            <v>A</v>
          </cell>
          <cell r="N139" t="str">
            <v>GTC</v>
          </cell>
          <cell r="P139" t="str">
            <v>Account5</v>
          </cell>
          <cell r="Q139">
            <v>0.85207999999999995</v>
          </cell>
        </row>
        <row r="140">
          <cell r="C140">
            <v>1482</v>
          </cell>
          <cell r="E140">
            <v>1</v>
          </cell>
          <cell r="F140">
            <v>1482</v>
          </cell>
          <cell r="G140" t="str">
            <v>new</v>
          </cell>
          <cell r="H140" t="str">
            <v>LMT</v>
          </cell>
          <cell r="I140">
            <v>1200000</v>
          </cell>
          <cell r="J140">
            <v>18</v>
          </cell>
          <cell r="K140">
            <v>6</v>
          </cell>
          <cell r="L140" t="str">
            <v>ME</v>
          </cell>
          <cell r="M140" t="str">
            <v>B</v>
          </cell>
          <cell r="N140" t="str">
            <v>GTC</v>
          </cell>
          <cell r="P140" t="str">
            <v>Account5</v>
          </cell>
          <cell r="Q140">
            <v>0.85207999999999995</v>
          </cell>
        </row>
        <row r="141">
          <cell r="C141">
            <v>1493</v>
          </cell>
          <cell r="E141">
            <v>1</v>
          </cell>
          <cell r="F141">
            <v>1493</v>
          </cell>
          <cell r="G141" t="str">
            <v>new</v>
          </cell>
          <cell r="H141" t="str">
            <v>LMT</v>
          </cell>
          <cell r="I141">
            <v>3100000</v>
          </cell>
          <cell r="J141">
            <v>18</v>
          </cell>
          <cell r="K141">
            <v>9</v>
          </cell>
          <cell r="L141" t="str">
            <v>ME</v>
          </cell>
          <cell r="M141" t="str">
            <v>A</v>
          </cell>
          <cell r="N141" t="str">
            <v>GTC</v>
          </cell>
          <cell r="P141" t="str">
            <v>Account2</v>
          </cell>
          <cell r="Q141">
            <v>0.85207999999999995</v>
          </cell>
        </row>
        <row r="142">
          <cell r="C142">
            <v>1504</v>
          </cell>
          <cell r="E142">
            <v>1</v>
          </cell>
          <cell r="F142">
            <v>1504</v>
          </cell>
          <cell r="G142" t="str">
            <v>new</v>
          </cell>
          <cell r="H142" t="str">
            <v>LMT</v>
          </cell>
          <cell r="I142">
            <v>8200000</v>
          </cell>
          <cell r="J142">
            <v>18</v>
          </cell>
          <cell r="K142">
            <v>8</v>
          </cell>
          <cell r="L142" t="str">
            <v>ME</v>
          </cell>
          <cell r="M142" t="str">
            <v>B</v>
          </cell>
          <cell r="N142" t="str">
            <v>GTC</v>
          </cell>
          <cell r="P142" t="str">
            <v>Account3</v>
          </cell>
          <cell r="Q142">
            <v>0.85207999999999995</v>
          </cell>
        </row>
        <row r="143">
          <cell r="C143">
            <v>1515</v>
          </cell>
          <cell r="E143">
            <v>1</v>
          </cell>
          <cell r="F143">
            <v>1515</v>
          </cell>
          <cell r="G143" t="str">
            <v>new</v>
          </cell>
          <cell r="H143" t="str">
            <v>LMT</v>
          </cell>
          <cell r="I143">
            <v>2600000</v>
          </cell>
          <cell r="J143">
            <v>18</v>
          </cell>
          <cell r="K143">
            <v>7</v>
          </cell>
          <cell r="L143" t="str">
            <v>ME</v>
          </cell>
          <cell r="M143" t="str">
            <v>A</v>
          </cell>
          <cell r="N143" t="str">
            <v>GTC</v>
          </cell>
          <cell r="P143" t="str">
            <v>Account5</v>
          </cell>
          <cell r="Q143">
            <v>0.85207999999999995</v>
          </cell>
        </row>
        <row r="144">
          <cell r="C144">
            <v>1526</v>
          </cell>
          <cell r="E144">
            <v>1</v>
          </cell>
          <cell r="F144">
            <v>1526</v>
          </cell>
          <cell r="G144" t="str">
            <v>new</v>
          </cell>
          <cell r="H144" t="str">
            <v>LMT</v>
          </cell>
          <cell r="I144">
            <v>6500000</v>
          </cell>
          <cell r="J144">
            <v>18</v>
          </cell>
          <cell r="K144">
            <v>5</v>
          </cell>
          <cell r="L144" t="str">
            <v>ME</v>
          </cell>
          <cell r="M144" t="str">
            <v>B</v>
          </cell>
          <cell r="N144" t="str">
            <v>GTC</v>
          </cell>
          <cell r="P144" t="str">
            <v>Account3</v>
          </cell>
          <cell r="Q144">
            <v>0.85207999999999995</v>
          </cell>
        </row>
        <row r="145">
          <cell r="C145">
            <v>1537</v>
          </cell>
          <cell r="E145">
            <v>1</v>
          </cell>
          <cell r="F145">
            <v>1537</v>
          </cell>
          <cell r="G145" t="str">
            <v>new</v>
          </cell>
          <cell r="H145" t="str">
            <v>LMT</v>
          </cell>
          <cell r="I145">
            <v>6500000</v>
          </cell>
          <cell r="J145">
            <v>18</v>
          </cell>
          <cell r="K145">
            <v>4</v>
          </cell>
          <cell r="L145" t="str">
            <v>ME</v>
          </cell>
          <cell r="M145" t="str">
            <v>A</v>
          </cell>
          <cell r="N145" t="str">
            <v>GTC</v>
          </cell>
          <cell r="P145" t="str">
            <v>Account5</v>
          </cell>
          <cell r="Q145">
            <v>0.85207999999999995</v>
          </cell>
        </row>
        <row r="146">
          <cell r="C146">
            <v>1548</v>
          </cell>
          <cell r="E146">
            <v>1</v>
          </cell>
          <cell r="F146">
            <v>1548</v>
          </cell>
          <cell r="G146" t="str">
            <v>new</v>
          </cell>
          <cell r="H146" t="str">
            <v>LMT</v>
          </cell>
          <cell r="I146">
            <v>2200000</v>
          </cell>
          <cell r="J146">
            <v>18</v>
          </cell>
          <cell r="K146">
            <v>5</v>
          </cell>
          <cell r="L146" t="str">
            <v>ME</v>
          </cell>
          <cell r="M146" t="str">
            <v>A</v>
          </cell>
          <cell r="N146" t="str">
            <v>GTC</v>
          </cell>
          <cell r="P146" t="str">
            <v>Account1</v>
          </cell>
          <cell r="Q146">
            <v>0.85207999999999995</v>
          </cell>
        </row>
        <row r="147">
          <cell r="C147">
            <v>1559</v>
          </cell>
          <cell r="E147">
            <v>1</v>
          </cell>
          <cell r="F147">
            <v>1559</v>
          </cell>
          <cell r="G147" t="str">
            <v>new</v>
          </cell>
          <cell r="H147" t="str">
            <v>LMT</v>
          </cell>
          <cell r="I147">
            <v>3500000</v>
          </cell>
          <cell r="J147">
            <v>18</v>
          </cell>
          <cell r="K147">
            <v>1</v>
          </cell>
          <cell r="L147" t="str">
            <v>ME</v>
          </cell>
          <cell r="M147" t="str">
            <v>A</v>
          </cell>
          <cell r="N147" t="str">
            <v>GTC</v>
          </cell>
          <cell r="P147" t="str">
            <v>Account4</v>
          </cell>
          <cell r="Q147">
            <v>0.85207999999999995</v>
          </cell>
        </row>
        <row r="148">
          <cell r="C148">
            <v>1570</v>
          </cell>
          <cell r="E148">
            <v>1</v>
          </cell>
          <cell r="F148">
            <v>1570</v>
          </cell>
          <cell r="G148" t="str">
            <v>new</v>
          </cell>
          <cell r="H148" t="str">
            <v>LMT</v>
          </cell>
          <cell r="I148">
            <v>5100000</v>
          </cell>
          <cell r="J148">
            <v>18</v>
          </cell>
          <cell r="K148">
            <v>5</v>
          </cell>
          <cell r="L148" t="str">
            <v>ME</v>
          </cell>
          <cell r="M148" t="str">
            <v>A</v>
          </cell>
          <cell r="N148" t="str">
            <v>GTC</v>
          </cell>
          <cell r="P148" t="str">
            <v>Account3</v>
          </cell>
          <cell r="Q148">
            <v>0.85207999999999995</v>
          </cell>
        </row>
        <row r="149">
          <cell r="C149">
            <v>1581</v>
          </cell>
          <cell r="E149">
            <v>1</v>
          </cell>
          <cell r="F149">
            <v>1581</v>
          </cell>
          <cell r="G149" t="str">
            <v>new</v>
          </cell>
          <cell r="H149" t="str">
            <v>LMT</v>
          </cell>
          <cell r="I149">
            <v>6700000</v>
          </cell>
          <cell r="J149">
            <v>18</v>
          </cell>
          <cell r="K149">
            <v>9</v>
          </cell>
          <cell r="L149" t="str">
            <v>ME</v>
          </cell>
          <cell r="M149" t="str">
            <v>B</v>
          </cell>
          <cell r="N149" t="str">
            <v>GTC</v>
          </cell>
          <cell r="P149" t="str">
            <v>Account2</v>
          </cell>
          <cell r="Q149">
            <v>0.85207999999999995</v>
          </cell>
        </row>
        <row r="150">
          <cell r="C150">
            <v>1592</v>
          </cell>
          <cell r="E150">
            <v>1</v>
          </cell>
          <cell r="F150">
            <v>1592</v>
          </cell>
          <cell r="G150" t="str">
            <v>new</v>
          </cell>
          <cell r="H150" t="str">
            <v>LMT</v>
          </cell>
          <cell r="I150">
            <v>8100000</v>
          </cell>
          <cell r="J150">
            <v>18</v>
          </cell>
          <cell r="K150">
            <v>2</v>
          </cell>
          <cell r="L150" t="str">
            <v>ME</v>
          </cell>
          <cell r="M150" t="str">
            <v>B</v>
          </cell>
          <cell r="N150" t="str">
            <v>GTC</v>
          </cell>
          <cell r="P150" t="str">
            <v>Account1</v>
          </cell>
          <cell r="Q150">
            <v>0.85218000000000005</v>
          </cell>
        </row>
        <row r="151">
          <cell r="C151">
            <v>1603</v>
          </cell>
          <cell r="E151">
            <v>1</v>
          </cell>
          <cell r="F151">
            <v>1603</v>
          </cell>
          <cell r="G151" t="str">
            <v>new</v>
          </cell>
          <cell r="H151" t="str">
            <v>LMT</v>
          </cell>
          <cell r="I151">
            <v>1800000</v>
          </cell>
          <cell r="J151">
            <v>18</v>
          </cell>
          <cell r="K151">
            <v>8</v>
          </cell>
          <cell r="L151" t="str">
            <v>ME</v>
          </cell>
          <cell r="M151" t="str">
            <v>A</v>
          </cell>
          <cell r="N151" t="str">
            <v>GTC</v>
          </cell>
          <cell r="P151" t="str">
            <v>Account5</v>
          </cell>
          <cell r="Q151">
            <v>0.85218000000000005</v>
          </cell>
        </row>
        <row r="152">
          <cell r="C152">
            <v>1614</v>
          </cell>
          <cell r="E152">
            <v>1</v>
          </cell>
          <cell r="F152">
            <v>1614</v>
          </cell>
          <cell r="G152" t="str">
            <v>new</v>
          </cell>
          <cell r="H152" t="str">
            <v>LMT</v>
          </cell>
          <cell r="I152">
            <v>1000000</v>
          </cell>
          <cell r="J152">
            <v>18</v>
          </cell>
          <cell r="K152">
            <v>4</v>
          </cell>
          <cell r="L152" t="str">
            <v>ME</v>
          </cell>
          <cell r="M152" t="str">
            <v>B</v>
          </cell>
          <cell r="N152" t="str">
            <v>GTC</v>
          </cell>
          <cell r="P152" t="str">
            <v>Account2</v>
          </cell>
          <cell r="Q152">
            <v>0.85218000000000005</v>
          </cell>
        </row>
        <row r="153">
          <cell r="C153">
            <v>1625</v>
          </cell>
          <cell r="E153">
            <v>1</v>
          </cell>
          <cell r="F153">
            <v>1625</v>
          </cell>
          <cell r="G153" t="str">
            <v>new</v>
          </cell>
          <cell r="H153" t="str">
            <v>LMT</v>
          </cell>
          <cell r="I153">
            <v>3900000</v>
          </cell>
          <cell r="J153">
            <v>18</v>
          </cell>
          <cell r="K153">
            <v>4</v>
          </cell>
          <cell r="L153" t="str">
            <v>ME</v>
          </cell>
          <cell r="M153" t="str">
            <v>B</v>
          </cell>
          <cell r="N153" t="str">
            <v>GTC</v>
          </cell>
          <cell r="P153" t="str">
            <v>Account3</v>
          </cell>
          <cell r="Q153">
            <v>0.85218000000000005</v>
          </cell>
        </row>
        <row r="154">
          <cell r="C154">
            <v>1636</v>
          </cell>
          <cell r="E154">
            <v>1</v>
          </cell>
          <cell r="F154">
            <v>1636</v>
          </cell>
          <cell r="G154" t="str">
            <v>new</v>
          </cell>
          <cell r="H154" t="str">
            <v>LMT</v>
          </cell>
          <cell r="I154">
            <v>7500000</v>
          </cell>
          <cell r="J154">
            <v>18</v>
          </cell>
          <cell r="K154">
            <v>6</v>
          </cell>
          <cell r="L154" t="str">
            <v>ME</v>
          </cell>
          <cell r="M154" t="str">
            <v>A</v>
          </cell>
          <cell r="N154" t="str">
            <v>GTC</v>
          </cell>
          <cell r="P154" t="str">
            <v>Account1</v>
          </cell>
          <cell r="Q154">
            <v>0.85218000000000005</v>
          </cell>
        </row>
        <row r="155">
          <cell r="C155">
            <v>1647</v>
          </cell>
          <cell r="E155">
            <v>1</v>
          </cell>
          <cell r="F155">
            <v>1647</v>
          </cell>
          <cell r="G155" t="str">
            <v>new</v>
          </cell>
          <cell r="H155" t="str">
            <v>LMT</v>
          </cell>
          <cell r="I155">
            <v>400000</v>
          </cell>
          <cell r="J155">
            <v>18</v>
          </cell>
          <cell r="K155">
            <v>1</v>
          </cell>
          <cell r="L155" t="str">
            <v>ME</v>
          </cell>
          <cell r="M155" t="str">
            <v>B</v>
          </cell>
          <cell r="N155" t="str">
            <v>GTC</v>
          </cell>
          <cell r="P155" t="str">
            <v>Account3</v>
          </cell>
          <cell r="Q155">
            <v>0.85228000000000004</v>
          </cell>
        </row>
        <row r="156">
          <cell r="C156">
            <v>1658</v>
          </cell>
          <cell r="E156">
            <v>1</v>
          </cell>
          <cell r="F156">
            <v>1658</v>
          </cell>
          <cell r="G156" t="str">
            <v>new</v>
          </cell>
          <cell r="H156" t="str">
            <v>LMT</v>
          </cell>
          <cell r="I156">
            <v>4300000</v>
          </cell>
          <cell r="J156">
            <v>18</v>
          </cell>
          <cell r="K156">
            <v>2</v>
          </cell>
          <cell r="L156" t="str">
            <v>ME</v>
          </cell>
          <cell r="M156" t="str">
            <v>B</v>
          </cell>
          <cell r="N156" t="str">
            <v>GTC</v>
          </cell>
          <cell r="P156" t="str">
            <v>Account4</v>
          </cell>
          <cell r="Q156">
            <v>0.85238000000000003</v>
          </cell>
        </row>
        <row r="157">
          <cell r="C157">
            <v>1669</v>
          </cell>
          <cell r="E157">
            <v>1</v>
          </cell>
          <cell r="F157">
            <v>1669</v>
          </cell>
          <cell r="G157" t="str">
            <v>new</v>
          </cell>
          <cell r="H157" t="str">
            <v>LMT</v>
          </cell>
          <cell r="I157">
            <v>8000000</v>
          </cell>
          <cell r="J157">
            <v>18</v>
          </cell>
          <cell r="K157">
            <v>6</v>
          </cell>
          <cell r="L157" t="str">
            <v>ME</v>
          </cell>
          <cell r="M157" t="str">
            <v>A</v>
          </cell>
          <cell r="N157" t="str">
            <v>GTC</v>
          </cell>
          <cell r="P157" t="str">
            <v>Account5</v>
          </cell>
          <cell r="Q157">
            <v>0.85238000000000003</v>
          </cell>
        </row>
        <row r="158">
          <cell r="C158">
            <v>1680</v>
          </cell>
          <cell r="E158">
            <v>1</v>
          </cell>
          <cell r="F158">
            <v>1680</v>
          </cell>
          <cell r="G158" t="str">
            <v>new</v>
          </cell>
          <cell r="H158" t="str">
            <v>LMT</v>
          </cell>
          <cell r="I158">
            <v>8700000</v>
          </cell>
          <cell r="J158">
            <v>18</v>
          </cell>
          <cell r="K158">
            <v>9</v>
          </cell>
          <cell r="L158" t="str">
            <v>ME</v>
          </cell>
          <cell r="M158" t="str">
            <v>B</v>
          </cell>
          <cell r="N158" t="str">
            <v>GTC</v>
          </cell>
          <cell r="P158" t="str">
            <v>Account1</v>
          </cell>
          <cell r="Q158">
            <v>0.85238000000000003</v>
          </cell>
        </row>
        <row r="159">
          <cell r="C159">
            <v>1691</v>
          </cell>
          <cell r="E159">
            <v>1</v>
          </cell>
          <cell r="F159">
            <v>1691</v>
          </cell>
          <cell r="G159" t="str">
            <v>new</v>
          </cell>
          <cell r="H159" t="str">
            <v>LMT</v>
          </cell>
          <cell r="I159">
            <v>6400000</v>
          </cell>
          <cell r="J159">
            <v>18</v>
          </cell>
          <cell r="K159">
            <v>1</v>
          </cell>
          <cell r="L159" t="str">
            <v>ME</v>
          </cell>
          <cell r="M159" t="str">
            <v>A</v>
          </cell>
          <cell r="N159" t="str">
            <v>GTC</v>
          </cell>
          <cell r="P159" t="str">
            <v>Account2</v>
          </cell>
          <cell r="Q159">
            <v>0.85248000000000002</v>
          </cell>
        </row>
        <row r="160">
          <cell r="C160">
            <v>1702</v>
          </cell>
          <cell r="E160">
            <v>1</v>
          </cell>
          <cell r="F160">
            <v>1702</v>
          </cell>
          <cell r="G160" t="str">
            <v>new</v>
          </cell>
          <cell r="H160" t="str">
            <v>LMT</v>
          </cell>
          <cell r="I160">
            <v>9500000</v>
          </cell>
          <cell r="J160">
            <v>18</v>
          </cell>
          <cell r="K160">
            <v>5</v>
          </cell>
          <cell r="L160" t="str">
            <v>ME</v>
          </cell>
          <cell r="M160" t="str">
            <v>A</v>
          </cell>
          <cell r="N160" t="str">
            <v>GTC</v>
          </cell>
          <cell r="P160" t="str">
            <v>Account4</v>
          </cell>
          <cell r="Q160">
            <v>0.85248000000000002</v>
          </cell>
        </row>
        <row r="161">
          <cell r="C161">
            <v>1713</v>
          </cell>
          <cell r="E161">
            <v>1</v>
          </cell>
          <cell r="F161">
            <v>1713</v>
          </cell>
          <cell r="G161" t="str">
            <v>new</v>
          </cell>
          <cell r="H161" t="str">
            <v>LMT</v>
          </cell>
          <cell r="I161">
            <v>6200000</v>
          </cell>
          <cell r="J161">
            <v>18</v>
          </cell>
          <cell r="K161">
            <v>9</v>
          </cell>
          <cell r="L161" t="str">
            <v>ME</v>
          </cell>
          <cell r="M161" t="str">
            <v>B</v>
          </cell>
          <cell r="N161" t="str">
            <v>GTC</v>
          </cell>
          <cell r="P161" t="str">
            <v>Account3</v>
          </cell>
          <cell r="Q161">
            <v>0.85248000000000002</v>
          </cell>
        </row>
        <row r="162">
          <cell r="C162">
            <v>1724</v>
          </cell>
          <cell r="E162">
            <v>1</v>
          </cell>
          <cell r="F162">
            <v>1724</v>
          </cell>
          <cell r="G162" t="str">
            <v>new</v>
          </cell>
          <cell r="H162" t="str">
            <v>LMT</v>
          </cell>
          <cell r="I162">
            <v>5900000</v>
          </cell>
          <cell r="J162">
            <v>18</v>
          </cell>
          <cell r="K162">
            <v>9</v>
          </cell>
          <cell r="L162" t="str">
            <v>ME</v>
          </cell>
          <cell r="M162" t="str">
            <v>A</v>
          </cell>
          <cell r="N162" t="str">
            <v>GTC</v>
          </cell>
          <cell r="P162" t="str">
            <v>Account3</v>
          </cell>
          <cell r="Q162">
            <v>0.85248000000000002</v>
          </cell>
        </row>
        <row r="163">
          <cell r="C163">
            <v>1735</v>
          </cell>
          <cell r="E163">
            <v>1</v>
          </cell>
          <cell r="F163">
            <v>1735</v>
          </cell>
          <cell r="G163" t="str">
            <v>new</v>
          </cell>
          <cell r="H163" t="str">
            <v>LMT</v>
          </cell>
          <cell r="I163">
            <v>9300000</v>
          </cell>
          <cell r="J163">
            <v>18</v>
          </cell>
          <cell r="K163">
            <v>3</v>
          </cell>
          <cell r="L163" t="str">
            <v>ME</v>
          </cell>
          <cell r="M163" t="str">
            <v>B</v>
          </cell>
          <cell r="N163" t="str">
            <v>GTC</v>
          </cell>
          <cell r="P163" t="str">
            <v>Account4</v>
          </cell>
          <cell r="Q163">
            <v>0.85248000000000002</v>
          </cell>
        </row>
        <row r="164">
          <cell r="C164">
            <v>1746</v>
          </cell>
          <cell r="E164">
            <v>1</v>
          </cell>
          <cell r="F164">
            <v>1746</v>
          </cell>
          <cell r="G164" t="str">
            <v>new</v>
          </cell>
          <cell r="H164" t="str">
            <v>LMT</v>
          </cell>
          <cell r="I164">
            <v>3000000</v>
          </cell>
          <cell r="J164">
            <v>18</v>
          </cell>
          <cell r="K164">
            <v>7</v>
          </cell>
          <cell r="L164" t="str">
            <v>ME</v>
          </cell>
          <cell r="M164" t="str">
            <v>B</v>
          </cell>
          <cell r="N164" t="str">
            <v>GTC</v>
          </cell>
          <cell r="P164" t="str">
            <v>Account1</v>
          </cell>
          <cell r="Q164">
            <v>0.85248000000000002</v>
          </cell>
        </row>
        <row r="165">
          <cell r="C165">
            <v>1757</v>
          </cell>
          <cell r="E165">
            <v>1</v>
          </cell>
          <cell r="F165">
            <v>1757</v>
          </cell>
          <cell r="G165" t="str">
            <v>new</v>
          </cell>
          <cell r="H165" t="str">
            <v>LMT</v>
          </cell>
          <cell r="I165">
            <v>1700000</v>
          </cell>
          <cell r="J165">
            <v>18</v>
          </cell>
          <cell r="K165">
            <v>7</v>
          </cell>
          <cell r="L165" t="str">
            <v>ME</v>
          </cell>
          <cell r="M165" t="str">
            <v>B</v>
          </cell>
          <cell r="N165" t="str">
            <v>GTC</v>
          </cell>
          <cell r="P165" t="str">
            <v>Account5</v>
          </cell>
          <cell r="Q165">
            <v>0.85248000000000002</v>
          </cell>
        </row>
        <row r="166">
          <cell r="C166">
            <v>1768</v>
          </cell>
          <cell r="E166">
            <v>1</v>
          </cell>
          <cell r="F166">
            <v>1768</v>
          </cell>
          <cell r="G166" t="str">
            <v>new</v>
          </cell>
          <cell r="H166" t="str">
            <v>LMT</v>
          </cell>
          <cell r="I166">
            <v>6600000</v>
          </cell>
          <cell r="J166">
            <v>18</v>
          </cell>
          <cell r="K166">
            <v>7</v>
          </cell>
          <cell r="L166" t="str">
            <v>ME</v>
          </cell>
          <cell r="M166" t="str">
            <v>A</v>
          </cell>
          <cell r="N166" t="str">
            <v>GTC</v>
          </cell>
          <cell r="P166" t="str">
            <v>Account1</v>
          </cell>
          <cell r="Q166">
            <v>0.85248000000000002</v>
          </cell>
        </row>
        <row r="167">
          <cell r="C167">
            <v>1779</v>
          </cell>
          <cell r="E167">
            <v>1</v>
          </cell>
          <cell r="F167">
            <v>1779</v>
          </cell>
          <cell r="G167" t="str">
            <v>new</v>
          </cell>
          <cell r="H167" t="str">
            <v>LMT</v>
          </cell>
          <cell r="I167">
            <v>5100000</v>
          </cell>
          <cell r="J167">
            <v>18</v>
          </cell>
          <cell r="K167">
            <v>2</v>
          </cell>
          <cell r="L167" t="str">
            <v>ME</v>
          </cell>
          <cell r="M167" t="str">
            <v>A</v>
          </cell>
          <cell r="N167" t="str">
            <v>GTC</v>
          </cell>
          <cell r="P167" t="str">
            <v>Account4</v>
          </cell>
          <cell r="Q167">
            <v>0.85248000000000002</v>
          </cell>
        </row>
        <row r="168">
          <cell r="C168">
            <v>1790</v>
          </cell>
          <cell r="E168">
            <v>1</v>
          </cell>
          <cell r="F168">
            <v>1790</v>
          </cell>
          <cell r="G168" t="str">
            <v>new</v>
          </cell>
          <cell r="H168" t="str">
            <v>LMT</v>
          </cell>
          <cell r="I168">
            <v>9100000</v>
          </cell>
          <cell r="J168">
            <v>18</v>
          </cell>
          <cell r="K168">
            <v>5</v>
          </cell>
          <cell r="L168" t="str">
            <v>ME</v>
          </cell>
          <cell r="M168" t="str">
            <v>A</v>
          </cell>
          <cell r="N168" t="str">
            <v>GTC</v>
          </cell>
          <cell r="P168" t="str">
            <v>Account1</v>
          </cell>
          <cell r="Q168">
            <v>0.85248000000000002</v>
          </cell>
        </row>
        <row r="169">
          <cell r="C169">
            <v>1801</v>
          </cell>
          <cell r="E169">
            <v>1</v>
          </cell>
          <cell r="F169">
            <v>1801</v>
          </cell>
          <cell r="G169" t="str">
            <v>new</v>
          </cell>
          <cell r="H169" t="str">
            <v>LMT</v>
          </cell>
          <cell r="I169">
            <v>1100000</v>
          </cell>
          <cell r="J169">
            <v>18</v>
          </cell>
          <cell r="K169">
            <v>5</v>
          </cell>
          <cell r="L169" t="str">
            <v>ME</v>
          </cell>
          <cell r="M169" t="str">
            <v>A</v>
          </cell>
          <cell r="N169" t="str">
            <v>GTC</v>
          </cell>
          <cell r="P169" t="str">
            <v>Account5</v>
          </cell>
          <cell r="Q169">
            <v>0.85248000000000002</v>
          </cell>
        </row>
        <row r="170">
          <cell r="C170">
            <v>1812</v>
          </cell>
          <cell r="E170">
            <v>1</v>
          </cell>
          <cell r="F170">
            <v>1812</v>
          </cell>
          <cell r="G170" t="str">
            <v>new</v>
          </cell>
          <cell r="H170" t="str">
            <v>LMT</v>
          </cell>
          <cell r="I170">
            <v>8800000</v>
          </cell>
          <cell r="J170">
            <v>18</v>
          </cell>
          <cell r="K170">
            <v>8</v>
          </cell>
          <cell r="L170" t="str">
            <v>ME</v>
          </cell>
          <cell r="M170" t="str">
            <v>B</v>
          </cell>
          <cell r="N170" t="str">
            <v>GTC</v>
          </cell>
          <cell r="P170" t="str">
            <v>Account5</v>
          </cell>
          <cell r="Q170">
            <v>0.85248000000000002</v>
          </cell>
        </row>
        <row r="171">
          <cell r="C171">
            <v>1823</v>
          </cell>
          <cell r="E171">
            <v>1</v>
          </cell>
          <cell r="F171">
            <v>1823</v>
          </cell>
          <cell r="G171" t="str">
            <v>new</v>
          </cell>
          <cell r="H171" t="str">
            <v>LMT</v>
          </cell>
          <cell r="I171">
            <v>400000</v>
          </cell>
          <cell r="J171">
            <v>18</v>
          </cell>
          <cell r="K171">
            <v>9</v>
          </cell>
          <cell r="L171" t="str">
            <v>ME</v>
          </cell>
          <cell r="M171" t="str">
            <v>B</v>
          </cell>
          <cell r="N171" t="str">
            <v>GTC</v>
          </cell>
          <cell r="P171" t="str">
            <v>Account3</v>
          </cell>
          <cell r="Q171">
            <v>0.85248000000000002</v>
          </cell>
        </row>
        <row r="172">
          <cell r="C172">
            <v>1834</v>
          </cell>
          <cell r="E172">
            <v>1</v>
          </cell>
          <cell r="F172">
            <v>1834</v>
          </cell>
          <cell r="G172" t="str">
            <v>new</v>
          </cell>
          <cell r="H172" t="str">
            <v>LMT</v>
          </cell>
          <cell r="I172">
            <v>700000</v>
          </cell>
          <cell r="J172">
            <v>18</v>
          </cell>
          <cell r="K172">
            <v>8</v>
          </cell>
          <cell r="L172" t="str">
            <v>ME</v>
          </cell>
          <cell r="M172" t="str">
            <v>A</v>
          </cell>
          <cell r="N172" t="str">
            <v>GTC</v>
          </cell>
          <cell r="P172" t="str">
            <v>Account5</v>
          </cell>
          <cell r="Q172">
            <v>0.85248000000000002</v>
          </cell>
        </row>
        <row r="173">
          <cell r="C173">
            <v>1845</v>
          </cell>
          <cell r="E173">
            <v>1</v>
          </cell>
          <cell r="F173">
            <v>1845</v>
          </cell>
          <cell r="G173" t="str">
            <v>new</v>
          </cell>
          <cell r="H173" t="str">
            <v>LMT</v>
          </cell>
          <cell r="I173">
            <v>7500000</v>
          </cell>
          <cell r="J173">
            <v>18</v>
          </cell>
          <cell r="K173">
            <v>5</v>
          </cell>
          <cell r="L173" t="str">
            <v>ME</v>
          </cell>
          <cell r="M173" t="str">
            <v>A</v>
          </cell>
          <cell r="N173" t="str">
            <v>GTC</v>
          </cell>
          <cell r="P173" t="str">
            <v>Account1</v>
          </cell>
          <cell r="Q173">
            <v>0.85248000000000002</v>
          </cell>
        </row>
        <row r="174">
          <cell r="C174">
            <v>1856</v>
          </cell>
          <cell r="E174">
            <v>1</v>
          </cell>
          <cell r="F174">
            <v>1856</v>
          </cell>
          <cell r="G174" t="str">
            <v>new</v>
          </cell>
          <cell r="H174" t="str">
            <v>LMT</v>
          </cell>
          <cell r="I174">
            <v>8600000</v>
          </cell>
          <cell r="J174">
            <v>18</v>
          </cell>
          <cell r="K174">
            <v>8</v>
          </cell>
          <cell r="L174" t="str">
            <v>ME</v>
          </cell>
          <cell r="M174" t="str">
            <v>A</v>
          </cell>
          <cell r="N174" t="str">
            <v>GTC</v>
          </cell>
          <cell r="P174" t="str">
            <v>Account4</v>
          </cell>
          <cell r="Q174">
            <v>0.85248000000000002</v>
          </cell>
        </row>
        <row r="175">
          <cell r="C175">
            <v>1867</v>
          </cell>
          <cell r="E175">
            <v>1</v>
          </cell>
          <cell r="F175">
            <v>1867</v>
          </cell>
          <cell r="G175" t="str">
            <v>new</v>
          </cell>
          <cell r="H175" t="str">
            <v>LMT</v>
          </cell>
          <cell r="I175">
            <v>6700000</v>
          </cell>
          <cell r="J175">
            <v>18</v>
          </cell>
          <cell r="K175">
            <v>8</v>
          </cell>
          <cell r="L175" t="str">
            <v>ME</v>
          </cell>
          <cell r="M175" t="str">
            <v>A</v>
          </cell>
          <cell r="N175" t="str">
            <v>GTC</v>
          </cell>
          <cell r="P175" t="str">
            <v>Account5</v>
          </cell>
          <cell r="Q175">
            <v>0.85248000000000002</v>
          </cell>
        </row>
        <row r="176">
          <cell r="C176">
            <v>1878</v>
          </cell>
          <cell r="E176">
            <v>1</v>
          </cell>
          <cell r="F176">
            <v>1878</v>
          </cell>
          <cell r="G176" t="str">
            <v>new</v>
          </cell>
          <cell r="H176" t="str">
            <v>LMT</v>
          </cell>
          <cell r="I176">
            <v>2200000</v>
          </cell>
          <cell r="J176">
            <v>18</v>
          </cell>
          <cell r="K176">
            <v>3</v>
          </cell>
          <cell r="L176" t="str">
            <v>ME</v>
          </cell>
          <cell r="M176" t="str">
            <v>B</v>
          </cell>
          <cell r="N176" t="str">
            <v>GTC</v>
          </cell>
          <cell r="P176" t="str">
            <v>Account5</v>
          </cell>
          <cell r="Q176">
            <v>0.85238000000000003</v>
          </cell>
        </row>
        <row r="177">
          <cell r="C177">
            <v>1889</v>
          </cell>
          <cell r="E177">
            <v>1</v>
          </cell>
          <cell r="F177">
            <v>1889</v>
          </cell>
          <cell r="G177" t="str">
            <v>new</v>
          </cell>
          <cell r="H177" t="str">
            <v>LMT</v>
          </cell>
          <cell r="I177">
            <v>3300000</v>
          </cell>
          <cell r="J177">
            <v>18</v>
          </cell>
          <cell r="K177">
            <v>6</v>
          </cell>
          <cell r="L177" t="str">
            <v>ME</v>
          </cell>
          <cell r="M177" t="str">
            <v>B</v>
          </cell>
          <cell r="N177" t="str">
            <v>GTC</v>
          </cell>
          <cell r="P177" t="str">
            <v>Account1</v>
          </cell>
          <cell r="Q177">
            <v>0.85238000000000003</v>
          </cell>
        </row>
        <row r="178">
          <cell r="C178">
            <v>1900</v>
          </cell>
          <cell r="E178">
            <v>1</v>
          </cell>
          <cell r="F178">
            <v>1900</v>
          </cell>
          <cell r="G178" t="str">
            <v>new</v>
          </cell>
          <cell r="H178" t="str">
            <v>LMT</v>
          </cell>
          <cell r="I178">
            <v>9300000</v>
          </cell>
          <cell r="J178">
            <v>18</v>
          </cell>
          <cell r="K178">
            <v>6</v>
          </cell>
          <cell r="L178" t="str">
            <v>ME</v>
          </cell>
          <cell r="M178" t="str">
            <v>A</v>
          </cell>
          <cell r="N178" t="str">
            <v>GTC</v>
          </cell>
          <cell r="P178" t="str">
            <v>Account1</v>
          </cell>
          <cell r="Q178">
            <v>0.85238000000000003</v>
          </cell>
        </row>
        <row r="179">
          <cell r="C179">
            <v>1911</v>
          </cell>
          <cell r="E179">
            <v>1</v>
          </cell>
          <cell r="F179">
            <v>1911</v>
          </cell>
          <cell r="G179" t="str">
            <v>new</v>
          </cell>
          <cell r="H179" t="str">
            <v>LMT</v>
          </cell>
          <cell r="I179">
            <v>1000000</v>
          </cell>
          <cell r="J179">
            <v>18</v>
          </cell>
          <cell r="K179">
            <v>2</v>
          </cell>
          <cell r="L179" t="str">
            <v>ME</v>
          </cell>
          <cell r="M179" t="str">
            <v>B</v>
          </cell>
          <cell r="N179" t="str">
            <v>GTC</v>
          </cell>
          <cell r="P179" t="str">
            <v>Account3</v>
          </cell>
          <cell r="Q179">
            <v>0.85238000000000003</v>
          </cell>
        </row>
        <row r="180">
          <cell r="C180">
            <v>1922</v>
          </cell>
          <cell r="E180">
            <v>1</v>
          </cell>
          <cell r="F180">
            <v>1922</v>
          </cell>
          <cell r="G180" t="str">
            <v>new</v>
          </cell>
          <cell r="H180" t="str">
            <v>LMT</v>
          </cell>
          <cell r="I180">
            <v>4300000</v>
          </cell>
          <cell r="J180">
            <v>18</v>
          </cell>
          <cell r="K180">
            <v>8</v>
          </cell>
          <cell r="L180" t="str">
            <v>ME</v>
          </cell>
          <cell r="M180" t="str">
            <v>B</v>
          </cell>
          <cell r="N180" t="str">
            <v>GTC</v>
          </cell>
          <cell r="P180" t="str">
            <v>Account5</v>
          </cell>
          <cell r="Q180">
            <v>0.85238000000000003</v>
          </cell>
        </row>
        <row r="181">
          <cell r="C181">
            <v>1933</v>
          </cell>
          <cell r="E181">
            <v>1</v>
          </cell>
          <cell r="F181">
            <v>1933</v>
          </cell>
          <cell r="G181" t="str">
            <v>new</v>
          </cell>
          <cell r="H181" t="str">
            <v>LMT</v>
          </cell>
          <cell r="I181">
            <v>9600000</v>
          </cell>
          <cell r="J181">
            <v>18</v>
          </cell>
          <cell r="K181">
            <v>3</v>
          </cell>
          <cell r="L181" t="str">
            <v>ME</v>
          </cell>
          <cell r="M181" t="str">
            <v>A</v>
          </cell>
          <cell r="N181" t="str">
            <v>GTC</v>
          </cell>
          <cell r="P181" t="str">
            <v>Account5</v>
          </cell>
          <cell r="Q181">
            <v>0.85238000000000003</v>
          </cell>
        </row>
        <row r="182">
          <cell r="C182">
            <v>1944</v>
          </cell>
          <cell r="E182">
            <v>1</v>
          </cell>
          <cell r="F182">
            <v>1944</v>
          </cell>
          <cell r="G182" t="str">
            <v>new</v>
          </cell>
          <cell r="H182" t="str">
            <v>LMT</v>
          </cell>
          <cell r="I182">
            <v>6500000</v>
          </cell>
          <cell r="J182">
            <v>18</v>
          </cell>
          <cell r="K182">
            <v>7</v>
          </cell>
          <cell r="L182" t="str">
            <v>ME</v>
          </cell>
          <cell r="M182" t="str">
            <v>B</v>
          </cell>
          <cell r="N182" t="str">
            <v>GTC</v>
          </cell>
          <cell r="P182" t="str">
            <v>Account5</v>
          </cell>
          <cell r="Q182">
            <v>0.85238000000000003</v>
          </cell>
        </row>
        <row r="183">
          <cell r="C183">
            <v>1955</v>
          </cell>
          <cell r="E183">
            <v>1</v>
          </cell>
          <cell r="F183">
            <v>1955</v>
          </cell>
          <cell r="G183" t="str">
            <v>new</v>
          </cell>
          <cell r="H183" t="str">
            <v>LMT</v>
          </cell>
          <cell r="I183">
            <v>1600000</v>
          </cell>
          <cell r="J183">
            <v>18</v>
          </cell>
          <cell r="K183">
            <v>1</v>
          </cell>
          <cell r="L183" t="str">
            <v>ME</v>
          </cell>
          <cell r="M183" t="str">
            <v>B</v>
          </cell>
          <cell r="N183" t="str">
            <v>GTC</v>
          </cell>
          <cell r="P183" t="str">
            <v>Account2</v>
          </cell>
          <cell r="Q183">
            <v>0.85238000000000003</v>
          </cell>
        </row>
        <row r="184">
          <cell r="C184">
            <v>1966</v>
          </cell>
          <cell r="E184">
            <v>1</v>
          </cell>
          <cell r="F184">
            <v>1966</v>
          </cell>
          <cell r="G184" t="str">
            <v>new</v>
          </cell>
          <cell r="H184" t="str">
            <v>LMT</v>
          </cell>
          <cell r="I184">
            <v>4200000</v>
          </cell>
          <cell r="J184">
            <v>18</v>
          </cell>
          <cell r="K184">
            <v>8</v>
          </cell>
          <cell r="L184" t="str">
            <v>ME</v>
          </cell>
          <cell r="M184" t="str">
            <v>A</v>
          </cell>
          <cell r="N184" t="str">
            <v>GTC</v>
          </cell>
          <cell r="P184" t="str">
            <v>Account1</v>
          </cell>
          <cell r="Q184">
            <v>0.85238000000000003</v>
          </cell>
        </row>
        <row r="185">
          <cell r="C185">
            <v>1977</v>
          </cell>
          <cell r="E185">
            <v>1</v>
          </cell>
          <cell r="F185">
            <v>1977</v>
          </cell>
          <cell r="G185" t="str">
            <v>new</v>
          </cell>
          <cell r="H185" t="str">
            <v>LMT</v>
          </cell>
          <cell r="I185">
            <v>2900000</v>
          </cell>
          <cell r="J185">
            <v>18</v>
          </cell>
          <cell r="K185">
            <v>8</v>
          </cell>
          <cell r="L185" t="str">
            <v>ME</v>
          </cell>
          <cell r="M185" t="str">
            <v>B</v>
          </cell>
          <cell r="N185" t="str">
            <v>GTC</v>
          </cell>
          <cell r="P185" t="str">
            <v>Account4</v>
          </cell>
          <cell r="Q185">
            <v>0.85238000000000003</v>
          </cell>
        </row>
        <row r="186">
          <cell r="C186">
            <v>1991</v>
          </cell>
          <cell r="E186">
            <v>1</v>
          </cell>
          <cell r="F186">
            <v>1991</v>
          </cell>
          <cell r="G186" t="str">
            <v>new</v>
          </cell>
          <cell r="H186" t="str">
            <v>LMT</v>
          </cell>
          <cell r="I186">
            <v>600000</v>
          </cell>
          <cell r="J186">
            <v>18</v>
          </cell>
          <cell r="K186">
            <v>8</v>
          </cell>
          <cell r="L186" t="str">
            <v>ME</v>
          </cell>
          <cell r="M186" t="str">
            <v>A</v>
          </cell>
          <cell r="N186" t="str">
            <v>GTC</v>
          </cell>
          <cell r="P186" t="str">
            <v>Account4</v>
          </cell>
          <cell r="Q186">
            <v>0.85238000000000003</v>
          </cell>
        </row>
        <row r="187">
          <cell r="C187">
            <v>2005</v>
          </cell>
          <cell r="E187">
            <v>1</v>
          </cell>
          <cell r="F187">
            <v>2005</v>
          </cell>
          <cell r="G187" t="str">
            <v>new</v>
          </cell>
          <cell r="H187" t="str">
            <v>LMT</v>
          </cell>
          <cell r="I187">
            <v>3100000</v>
          </cell>
          <cell r="J187">
            <v>18</v>
          </cell>
          <cell r="K187">
            <v>8</v>
          </cell>
          <cell r="L187" t="str">
            <v>ME</v>
          </cell>
          <cell r="M187" t="str">
            <v>A</v>
          </cell>
          <cell r="N187" t="str">
            <v>GTC</v>
          </cell>
          <cell r="P187" t="str">
            <v>Account1</v>
          </cell>
          <cell r="Q187">
            <v>0.85238000000000003</v>
          </cell>
        </row>
        <row r="188">
          <cell r="C188">
            <v>2019</v>
          </cell>
          <cell r="E188">
            <v>1</v>
          </cell>
          <cell r="F188">
            <v>2019</v>
          </cell>
          <cell r="G188" t="str">
            <v>new</v>
          </cell>
          <cell r="H188" t="str">
            <v>LMT</v>
          </cell>
          <cell r="I188">
            <v>3600000</v>
          </cell>
          <cell r="J188">
            <v>18</v>
          </cell>
          <cell r="K188">
            <v>7</v>
          </cell>
          <cell r="L188" t="str">
            <v>ME</v>
          </cell>
          <cell r="M188" t="str">
            <v>B</v>
          </cell>
          <cell r="N188" t="str">
            <v>GTC</v>
          </cell>
          <cell r="P188" t="str">
            <v>Account5</v>
          </cell>
          <cell r="Q188">
            <v>0.85238000000000003</v>
          </cell>
        </row>
        <row r="189">
          <cell r="C189">
            <v>2031</v>
          </cell>
          <cell r="E189">
            <v>1</v>
          </cell>
          <cell r="F189">
            <v>2031</v>
          </cell>
          <cell r="G189" t="str">
            <v>new</v>
          </cell>
          <cell r="H189" t="str">
            <v>LMT</v>
          </cell>
          <cell r="I189">
            <v>7900000</v>
          </cell>
          <cell r="J189">
            <v>18</v>
          </cell>
          <cell r="K189">
            <v>2</v>
          </cell>
          <cell r="L189" t="str">
            <v>ME</v>
          </cell>
          <cell r="M189" t="str">
            <v>B</v>
          </cell>
          <cell r="N189" t="str">
            <v>GTC</v>
          </cell>
          <cell r="P189" t="str">
            <v>Account4</v>
          </cell>
          <cell r="Q189">
            <v>0.85238000000000003</v>
          </cell>
        </row>
        <row r="190">
          <cell r="C190">
            <v>2043</v>
          </cell>
          <cell r="E190">
            <v>1</v>
          </cell>
          <cell r="F190">
            <v>2043</v>
          </cell>
          <cell r="G190" t="str">
            <v>new</v>
          </cell>
          <cell r="H190" t="str">
            <v>LMT</v>
          </cell>
          <cell r="I190">
            <v>5300000</v>
          </cell>
          <cell r="J190">
            <v>18</v>
          </cell>
          <cell r="K190">
            <v>8</v>
          </cell>
          <cell r="L190" t="str">
            <v>ME</v>
          </cell>
          <cell r="M190" t="str">
            <v>B</v>
          </cell>
          <cell r="N190" t="str">
            <v>GTC</v>
          </cell>
          <cell r="P190" t="str">
            <v>Account4</v>
          </cell>
          <cell r="Q190">
            <v>0.85238000000000003</v>
          </cell>
        </row>
        <row r="191">
          <cell r="C191">
            <v>2056</v>
          </cell>
          <cell r="E191">
            <v>1</v>
          </cell>
          <cell r="F191">
            <v>2056</v>
          </cell>
          <cell r="G191" t="str">
            <v>new</v>
          </cell>
          <cell r="H191" t="str">
            <v>LMT</v>
          </cell>
          <cell r="I191">
            <v>2500000</v>
          </cell>
          <cell r="J191">
            <v>18</v>
          </cell>
          <cell r="K191">
            <v>3</v>
          </cell>
          <cell r="L191" t="str">
            <v>ME</v>
          </cell>
          <cell r="M191" t="str">
            <v>B</v>
          </cell>
          <cell r="N191" t="str">
            <v>GTC</v>
          </cell>
          <cell r="P191" t="str">
            <v>Account3</v>
          </cell>
          <cell r="Q191">
            <v>0.85228000000000004</v>
          </cell>
        </row>
        <row r="192">
          <cell r="C192">
            <v>2069</v>
          </cell>
          <cell r="E192">
            <v>1</v>
          </cell>
          <cell r="F192">
            <v>2069</v>
          </cell>
          <cell r="G192" t="str">
            <v>new</v>
          </cell>
          <cell r="H192" t="str">
            <v>LMT</v>
          </cell>
          <cell r="I192">
            <v>900000</v>
          </cell>
          <cell r="J192">
            <v>18</v>
          </cell>
          <cell r="K192">
            <v>6</v>
          </cell>
          <cell r="L192" t="str">
            <v>ME</v>
          </cell>
          <cell r="M192" t="str">
            <v>B</v>
          </cell>
          <cell r="N192" t="str">
            <v>GTC</v>
          </cell>
          <cell r="P192" t="str">
            <v>Account2</v>
          </cell>
          <cell r="Q192">
            <v>0.85228000000000004</v>
          </cell>
        </row>
        <row r="193">
          <cell r="C193">
            <v>2081</v>
          </cell>
          <cell r="E193">
            <v>1</v>
          </cell>
          <cell r="F193">
            <v>2081</v>
          </cell>
          <cell r="G193" t="str">
            <v>new</v>
          </cell>
          <cell r="H193" t="str">
            <v>LMT</v>
          </cell>
          <cell r="I193">
            <v>2500000</v>
          </cell>
          <cell r="J193">
            <v>18</v>
          </cell>
          <cell r="K193">
            <v>7</v>
          </cell>
          <cell r="L193" t="str">
            <v>ME</v>
          </cell>
          <cell r="M193" t="str">
            <v>B</v>
          </cell>
          <cell r="N193" t="str">
            <v>GTC</v>
          </cell>
          <cell r="P193" t="str">
            <v>Account5</v>
          </cell>
          <cell r="Q193">
            <v>0.85228000000000004</v>
          </cell>
        </row>
        <row r="194">
          <cell r="C194">
            <v>2092</v>
          </cell>
          <cell r="E194">
            <v>1</v>
          </cell>
          <cell r="F194">
            <v>2092</v>
          </cell>
          <cell r="G194" t="str">
            <v>new</v>
          </cell>
          <cell r="H194" t="str">
            <v>LMT</v>
          </cell>
          <cell r="I194">
            <v>8000000</v>
          </cell>
          <cell r="J194">
            <v>18</v>
          </cell>
          <cell r="K194">
            <v>6</v>
          </cell>
          <cell r="L194" t="str">
            <v>ME</v>
          </cell>
          <cell r="M194" t="str">
            <v>A</v>
          </cell>
          <cell r="N194" t="str">
            <v>GTC</v>
          </cell>
          <cell r="P194" t="str">
            <v>Account2</v>
          </cell>
          <cell r="Q194">
            <v>0.85228000000000004</v>
          </cell>
        </row>
        <row r="195">
          <cell r="C195">
            <v>2106</v>
          </cell>
          <cell r="E195">
            <v>1</v>
          </cell>
          <cell r="F195">
            <v>2106</v>
          </cell>
          <cell r="G195" t="str">
            <v>new</v>
          </cell>
          <cell r="H195" t="str">
            <v>LMT</v>
          </cell>
          <cell r="I195">
            <v>6900000</v>
          </cell>
          <cell r="J195">
            <v>18</v>
          </cell>
          <cell r="K195">
            <v>8</v>
          </cell>
          <cell r="L195" t="str">
            <v>ME</v>
          </cell>
          <cell r="M195" t="str">
            <v>B</v>
          </cell>
          <cell r="N195" t="str">
            <v>GTC</v>
          </cell>
          <cell r="P195" t="str">
            <v>Account4</v>
          </cell>
          <cell r="Q195">
            <v>0.85228000000000004</v>
          </cell>
        </row>
        <row r="196">
          <cell r="C196">
            <v>2117</v>
          </cell>
          <cell r="E196">
            <v>1</v>
          </cell>
          <cell r="F196">
            <v>2117</v>
          </cell>
          <cell r="G196" t="str">
            <v>new</v>
          </cell>
          <cell r="H196" t="str">
            <v>LMT</v>
          </cell>
          <cell r="I196">
            <v>9200000</v>
          </cell>
          <cell r="J196">
            <v>18</v>
          </cell>
          <cell r="K196">
            <v>2</v>
          </cell>
          <cell r="L196" t="str">
            <v>ME</v>
          </cell>
          <cell r="M196" t="str">
            <v>B</v>
          </cell>
          <cell r="N196" t="str">
            <v>GTC</v>
          </cell>
          <cell r="P196" t="str">
            <v>Account3</v>
          </cell>
          <cell r="Q196">
            <v>0.85228000000000004</v>
          </cell>
        </row>
        <row r="197">
          <cell r="C197">
            <v>2131</v>
          </cell>
          <cell r="E197">
            <v>1</v>
          </cell>
          <cell r="F197">
            <v>2131</v>
          </cell>
          <cell r="G197" t="str">
            <v>new</v>
          </cell>
          <cell r="H197" t="str">
            <v>LMT</v>
          </cell>
          <cell r="I197">
            <v>4000000</v>
          </cell>
          <cell r="J197">
            <v>18</v>
          </cell>
          <cell r="K197">
            <v>2</v>
          </cell>
          <cell r="L197" t="str">
            <v>ME</v>
          </cell>
          <cell r="M197" t="str">
            <v>A</v>
          </cell>
          <cell r="N197" t="str">
            <v>GTC</v>
          </cell>
          <cell r="P197" t="str">
            <v>Account5</v>
          </cell>
          <cell r="Q197">
            <v>0.85248000000000002</v>
          </cell>
        </row>
        <row r="198">
          <cell r="C198">
            <v>2145</v>
          </cell>
          <cell r="E198">
            <v>1</v>
          </cell>
          <cell r="F198">
            <v>2145</v>
          </cell>
          <cell r="G198" t="str">
            <v>new</v>
          </cell>
          <cell r="H198" t="str">
            <v>LMT</v>
          </cell>
          <cell r="I198">
            <v>9400000</v>
          </cell>
          <cell r="J198">
            <v>18</v>
          </cell>
          <cell r="K198">
            <v>3</v>
          </cell>
          <cell r="L198" t="str">
            <v>ME</v>
          </cell>
          <cell r="M198" t="str">
            <v>A</v>
          </cell>
          <cell r="N198" t="str">
            <v>GTC</v>
          </cell>
          <cell r="P198" t="str">
            <v>Account2</v>
          </cell>
          <cell r="Q198">
            <v>0.85248000000000002</v>
          </cell>
        </row>
        <row r="199">
          <cell r="C199">
            <v>2158</v>
          </cell>
          <cell r="E199">
            <v>1</v>
          </cell>
          <cell r="F199">
            <v>2158</v>
          </cell>
          <cell r="G199" t="str">
            <v>new</v>
          </cell>
          <cell r="H199" t="str">
            <v>LMT</v>
          </cell>
          <cell r="I199">
            <v>3200000</v>
          </cell>
          <cell r="J199">
            <v>18</v>
          </cell>
          <cell r="K199">
            <v>8</v>
          </cell>
          <cell r="L199" t="str">
            <v>ME</v>
          </cell>
          <cell r="M199" t="str">
            <v>B</v>
          </cell>
          <cell r="N199" t="str">
            <v>GTC</v>
          </cell>
          <cell r="P199" t="str">
            <v>Account5</v>
          </cell>
          <cell r="Q199">
            <v>0.85248000000000002</v>
          </cell>
        </row>
        <row r="200">
          <cell r="C200">
            <v>2171</v>
          </cell>
          <cell r="E200">
            <v>1</v>
          </cell>
          <cell r="F200">
            <v>2171</v>
          </cell>
          <cell r="G200" t="str">
            <v>new</v>
          </cell>
          <cell r="H200" t="str">
            <v>LMT</v>
          </cell>
          <cell r="I200">
            <v>700000</v>
          </cell>
          <cell r="J200">
            <v>18</v>
          </cell>
          <cell r="K200">
            <v>1</v>
          </cell>
          <cell r="L200" t="str">
            <v>ME</v>
          </cell>
          <cell r="M200" t="str">
            <v>B</v>
          </cell>
          <cell r="N200" t="str">
            <v>GTC</v>
          </cell>
          <cell r="P200" t="str">
            <v>Account3</v>
          </cell>
          <cell r="Q200">
            <v>0.85248000000000002</v>
          </cell>
        </row>
        <row r="201">
          <cell r="C201">
            <v>2184</v>
          </cell>
          <cell r="E201">
            <v>1</v>
          </cell>
          <cell r="F201">
            <v>2184</v>
          </cell>
          <cell r="G201" t="str">
            <v>new</v>
          </cell>
          <cell r="H201" t="str">
            <v>LMT</v>
          </cell>
          <cell r="I201">
            <v>1200000</v>
          </cell>
          <cell r="J201">
            <v>18</v>
          </cell>
          <cell r="K201">
            <v>7</v>
          </cell>
          <cell r="L201" t="str">
            <v>ME</v>
          </cell>
          <cell r="M201" t="str">
            <v>B</v>
          </cell>
          <cell r="N201" t="str">
            <v>GTC</v>
          </cell>
          <cell r="P201" t="str">
            <v>Account4</v>
          </cell>
          <cell r="Q201">
            <v>0.85248000000000002</v>
          </cell>
        </row>
        <row r="202">
          <cell r="C202">
            <v>2197</v>
          </cell>
          <cell r="E202">
            <v>1</v>
          </cell>
          <cell r="F202">
            <v>2197</v>
          </cell>
          <cell r="G202" t="str">
            <v>new</v>
          </cell>
          <cell r="H202" t="str">
            <v>LMT</v>
          </cell>
          <cell r="I202">
            <v>9700000</v>
          </cell>
          <cell r="J202">
            <v>18</v>
          </cell>
          <cell r="K202">
            <v>9</v>
          </cell>
          <cell r="L202" t="str">
            <v>ME</v>
          </cell>
          <cell r="M202" t="str">
            <v>B</v>
          </cell>
          <cell r="N202" t="str">
            <v>GTC</v>
          </cell>
          <cell r="P202" t="str">
            <v>Account3</v>
          </cell>
          <cell r="Q202">
            <v>0.85248000000000002</v>
          </cell>
        </row>
        <row r="203">
          <cell r="C203">
            <v>2209</v>
          </cell>
          <cell r="E203">
            <v>1</v>
          </cell>
          <cell r="F203">
            <v>2209</v>
          </cell>
          <cell r="G203" t="str">
            <v>new</v>
          </cell>
          <cell r="H203" t="str">
            <v>LMT</v>
          </cell>
          <cell r="I203">
            <v>1100000</v>
          </cell>
          <cell r="J203">
            <v>18</v>
          </cell>
          <cell r="K203">
            <v>5</v>
          </cell>
          <cell r="L203" t="str">
            <v>ME</v>
          </cell>
          <cell r="M203" t="str">
            <v>A</v>
          </cell>
          <cell r="N203" t="str">
            <v>GTC</v>
          </cell>
          <cell r="P203" t="str">
            <v>Account3</v>
          </cell>
          <cell r="Q203">
            <v>0.85248000000000002</v>
          </cell>
        </row>
        <row r="204">
          <cell r="C204">
            <v>2222</v>
          </cell>
          <cell r="E204">
            <v>1</v>
          </cell>
          <cell r="F204">
            <v>2222</v>
          </cell>
          <cell r="G204" t="str">
            <v>new</v>
          </cell>
          <cell r="H204" t="str">
            <v>LMT</v>
          </cell>
          <cell r="I204">
            <v>6900000</v>
          </cell>
          <cell r="J204">
            <v>18</v>
          </cell>
          <cell r="K204">
            <v>5</v>
          </cell>
          <cell r="L204" t="str">
            <v>ME</v>
          </cell>
          <cell r="M204" t="str">
            <v>B</v>
          </cell>
          <cell r="N204" t="str">
            <v>GTC</v>
          </cell>
          <cell r="P204" t="str">
            <v>Account4</v>
          </cell>
          <cell r="Q204">
            <v>0.85248000000000002</v>
          </cell>
        </row>
        <row r="205">
          <cell r="C205">
            <v>2235</v>
          </cell>
          <cell r="E205">
            <v>1</v>
          </cell>
          <cell r="F205">
            <v>2235</v>
          </cell>
          <cell r="G205" t="str">
            <v>new</v>
          </cell>
          <cell r="H205" t="str">
            <v>LMT</v>
          </cell>
          <cell r="I205">
            <v>5000000</v>
          </cell>
          <cell r="J205">
            <v>18</v>
          </cell>
          <cell r="K205">
            <v>9</v>
          </cell>
          <cell r="L205" t="str">
            <v>ME</v>
          </cell>
          <cell r="M205" t="str">
            <v>A</v>
          </cell>
          <cell r="N205" t="str">
            <v>GTC</v>
          </cell>
          <cell r="P205" t="str">
            <v>Account1</v>
          </cell>
          <cell r="Q205">
            <v>0.85248000000000002</v>
          </cell>
        </row>
        <row r="206">
          <cell r="C206">
            <v>2248</v>
          </cell>
          <cell r="E206">
            <v>1</v>
          </cell>
          <cell r="F206">
            <v>2248</v>
          </cell>
          <cell r="G206" t="str">
            <v>new</v>
          </cell>
          <cell r="H206" t="str">
            <v>LMT</v>
          </cell>
          <cell r="I206">
            <v>7500000</v>
          </cell>
          <cell r="J206">
            <v>18</v>
          </cell>
          <cell r="K206">
            <v>1</v>
          </cell>
          <cell r="L206" t="str">
            <v>ME</v>
          </cell>
          <cell r="M206" t="str">
            <v>A</v>
          </cell>
          <cell r="N206" t="str">
            <v>GTC</v>
          </cell>
          <cell r="P206" t="str">
            <v>Account3</v>
          </cell>
          <cell r="Q206">
            <v>0.85238000000000003</v>
          </cell>
        </row>
        <row r="207">
          <cell r="C207">
            <v>2259</v>
          </cell>
          <cell r="E207">
            <v>1</v>
          </cell>
          <cell r="F207">
            <v>2259</v>
          </cell>
          <cell r="G207" t="str">
            <v>new</v>
          </cell>
          <cell r="H207" t="str">
            <v>LMT</v>
          </cell>
          <cell r="I207">
            <v>2700000</v>
          </cell>
          <cell r="J207">
            <v>18</v>
          </cell>
          <cell r="K207">
            <v>7</v>
          </cell>
          <cell r="L207" t="str">
            <v>ME</v>
          </cell>
          <cell r="M207" t="str">
            <v>B</v>
          </cell>
          <cell r="N207" t="str">
            <v>GTC</v>
          </cell>
          <cell r="P207" t="str">
            <v>Account4</v>
          </cell>
          <cell r="Q207">
            <v>0.85238000000000003</v>
          </cell>
        </row>
        <row r="208">
          <cell r="C208">
            <v>2271</v>
          </cell>
          <cell r="E208">
            <v>1</v>
          </cell>
          <cell r="F208">
            <v>2271</v>
          </cell>
          <cell r="G208" t="str">
            <v>new</v>
          </cell>
          <cell r="H208" t="str">
            <v>LMT</v>
          </cell>
          <cell r="I208">
            <v>6400000</v>
          </cell>
          <cell r="J208">
            <v>18</v>
          </cell>
          <cell r="K208">
            <v>3</v>
          </cell>
          <cell r="L208" t="str">
            <v>ME</v>
          </cell>
          <cell r="M208" t="str">
            <v>B</v>
          </cell>
          <cell r="N208" t="str">
            <v>GTC</v>
          </cell>
          <cell r="P208" t="str">
            <v>Account1</v>
          </cell>
          <cell r="Q208">
            <v>0.85238000000000003</v>
          </cell>
        </row>
        <row r="209">
          <cell r="C209">
            <v>2283</v>
          </cell>
          <cell r="E209">
            <v>1</v>
          </cell>
          <cell r="F209">
            <v>2283</v>
          </cell>
          <cell r="G209" t="str">
            <v>new</v>
          </cell>
          <cell r="H209" t="str">
            <v>LMT</v>
          </cell>
          <cell r="I209">
            <v>1400000</v>
          </cell>
          <cell r="J209">
            <v>18</v>
          </cell>
          <cell r="K209">
            <v>6</v>
          </cell>
          <cell r="L209" t="str">
            <v>ME</v>
          </cell>
          <cell r="M209" t="str">
            <v>B</v>
          </cell>
          <cell r="N209" t="str">
            <v>GTC</v>
          </cell>
          <cell r="P209" t="str">
            <v>Account2</v>
          </cell>
          <cell r="Q209">
            <v>0.85238000000000003</v>
          </cell>
        </row>
        <row r="210">
          <cell r="C210">
            <v>2296</v>
          </cell>
          <cell r="E210">
            <v>1</v>
          </cell>
          <cell r="F210">
            <v>2296</v>
          </cell>
          <cell r="G210" t="str">
            <v>new</v>
          </cell>
          <cell r="H210" t="str">
            <v>LMT</v>
          </cell>
          <cell r="I210">
            <v>5200000</v>
          </cell>
          <cell r="J210">
            <v>18</v>
          </cell>
          <cell r="K210">
            <v>3</v>
          </cell>
          <cell r="L210" t="str">
            <v>ME</v>
          </cell>
          <cell r="M210" t="str">
            <v>B</v>
          </cell>
          <cell r="N210" t="str">
            <v>GTC</v>
          </cell>
          <cell r="P210" t="str">
            <v>Account5</v>
          </cell>
          <cell r="Q210">
            <v>0.85238000000000003</v>
          </cell>
        </row>
        <row r="211">
          <cell r="C211">
            <v>2310</v>
          </cell>
          <cell r="E211">
            <v>1</v>
          </cell>
          <cell r="F211">
            <v>2310</v>
          </cell>
          <cell r="G211" t="str">
            <v>new</v>
          </cell>
          <cell r="H211" t="str">
            <v>LMT</v>
          </cell>
          <cell r="I211">
            <v>3000000</v>
          </cell>
          <cell r="J211">
            <v>18</v>
          </cell>
          <cell r="K211">
            <v>1</v>
          </cell>
          <cell r="L211" t="str">
            <v>ME</v>
          </cell>
          <cell r="M211" t="str">
            <v>A</v>
          </cell>
          <cell r="N211" t="str">
            <v>GTC</v>
          </cell>
          <cell r="P211" t="str">
            <v>Account2</v>
          </cell>
          <cell r="Q211">
            <v>0.85238000000000003</v>
          </cell>
        </row>
        <row r="212">
          <cell r="C212">
            <v>2321</v>
          </cell>
          <cell r="E212">
            <v>1</v>
          </cell>
          <cell r="F212">
            <v>2321</v>
          </cell>
          <cell r="G212" t="str">
            <v>new</v>
          </cell>
          <cell r="H212" t="str">
            <v>LMT</v>
          </cell>
          <cell r="I212">
            <v>4000000</v>
          </cell>
          <cell r="J212">
            <v>18</v>
          </cell>
          <cell r="K212">
            <v>9</v>
          </cell>
          <cell r="L212" t="str">
            <v>ME</v>
          </cell>
          <cell r="M212" t="str">
            <v>A</v>
          </cell>
          <cell r="N212" t="str">
            <v>GTC</v>
          </cell>
          <cell r="P212" t="str">
            <v>Account2</v>
          </cell>
          <cell r="Q212">
            <v>0.85238000000000003</v>
          </cell>
        </row>
        <row r="213">
          <cell r="C213">
            <v>2335</v>
          </cell>
          <cell r="E213">
            <v>1</v>
          </cell>
          <cell r="F213">
            <v>2335</v>
          </cell>
          <cell r="G213" t="str">
            <v>new</v>
          </cell>
          <cell r="H213" t="str">
            <v>LMT</v>
          </cell>
          <cell r="I213">
            <v>5100000</v>
          </cell>
          <cell r="J213">
            <v>18</v>
          </cell>
          <cell r="K213">
            <v>9</v>
          </cell>
          <cell r="L213" t="str">
            <v>ME</v>
          </cell>
          <cell r="M213" t="str">
            <v>B</v>
          </cell>
          <cell r="N213" t="str">
            <v>GTC</v>
          </cell>
          <cell r="P213" t="str">
            <v>Account5</v>
          </cell>
          <cell r="Q213">
            <v>0.85238000000000003</v>
          </cell>
        </row>
        <row r="214">
          <cell r="C214">
            <v>2348</v>
          </cell>
          <cell r="E214">
            <v>1</v>
          </cell>
          <cell r="F214">
            <v>2348</v>
          </cell>
          <cell r="G214" t="str">
            <v>new</v>
          </cell>
          <cell r="H214" t="str">
            <v>LMT</v>
          </cell>
          <cell r="I214">
            <v>6800000</v>
          </cell>
          <cell r="J214">
            <v>18</v>
          </cell>
          <cell r="K214">
            <v>3</v>
          </cell>
          <cell r="L214" t="str">
            <v>ME</v>
          </cell>
          <cell r="M214" t="str">
            <v>A</v>
          </cell>
          <cell r="N214" t="str">
            <v>GTC</v>
          </cell>
          <cell r="P214" t="str">
            <v>Account3</v>
          </cell>
          <cell r="Q214">
            <v>0.85228000000000004</v>
          </cell>
        </row>
        <row r="215">
          <cell r="C215">
            <v>2362</v>
          </cell>
          <cell r="E215">
            <v>1</v>
          </cell>
          <cell r="F215">
            <v>2362</v>
          </cell>
          <cell r="G215" t="str">
            <v>new</v>
          </cell>
          <cell r="H215" t="str">
            <v>LMT</v>
          </cell>
          <cell r="I215">
            <v>3800000</v>
          </cell>
          <cell r="J215">
            <v>18</v>
          </cell>
          <cell r="K215">
            <v>8</v>
          </cell>
          <cell r="L215" t="str">
            <v>ME</v>
          </cell>
          <cell r="M215" t="str">
            <v>A</v>
          </cell>
          <cell r="N215" t="str">
            <v>GTC</v>
          </cell>
          <cell r="P215" t="str">
            <v>Account2</v>
          </cell>
          <cell r="Q215">
            <v>0.85218000000000005</v>
          </cell>
        </row>
        <row r="216">
          <cell r="C216">
            <v>2373</v>
          </cell>
          <cell r="E216">
            <v>1</v>
          </cell>
          <cell r="F216">
            <v>2373</v>
          </cell>
          <cell r="G216" t="str">
            <v>new</v>
          </cell>
          <cell r="H216" t="str">
            <v>LMT</v>
          </cell>
          <cell r="I216">
            <v>7100000</v>
          </cell>
          <cell r="J216">
            <v>18</v>
          </cell>
          <cell r="K216">
            <v>4</v>
          </cell>
          <cell r="L216" t="str">
            <v>ME</v>
          </cell>
          <cell r="M216" t="str">
            <v>A</v>
          </cell>
          <cell r="N216" t="str">
            <v>GTC</v>
          </cell>
          <cell r="P216" t="str">
            <v>Account1</v>
          </cell>
          <cell r="Q216">
            <v>0.85228000000000004</v>
          </cell>
        </row>
        <row r="217">
          <cell r="C217">
            <v>2384</v>
          </cell>
          <cell r="E217">
            <v>1</v>
          </cell>
          <cell r="F217">
            <v>2384</v>
          </cell>
          <cell r="G217" t="str">
            <v>new</v>
          </cell>
          <cell r="H217" t="str">
            <v>LMT</v>
          </cell>
          <cell r="I217">
            <v>1500000</v>
          </cell>
          <cell r="J217">
            <v>18</v>
          </cell>
          <cell r="K217">
            <v>5</v>
          </cell>
          <cell r="L217" t="str">
            <v>ME</v>
          </cell>
          <cell r="M217" t="str">
            <v>A</v>
          </cell>
          <cell r="N217" t="str">
            <v>GTC</v>
          </cell>
          <cell r="P217" t="str">
            <v>Account3</v>
          </cell>
          <cell r="Q217">
            <v>0.85218000000000005</v>
          </cell>
        </row>
        <row r="218">
          <cell r="C218">
            <v>2397</v>
          </cell>
          <cell r="E218">
            <v>1</v>
          </cell>
          <cell r="F218">
            <v>2397</v>
          </cell>
          <cell r="G218" t="str">
            <v>new</v>
          </cell>
          <cell r="H218" t="str">
            <v>LMT</v>
          </cell>
          <cell r="I218">
            <v>4600000</v>
          </cell>
          <cell r="J218">
            <v>18</v>
          </cell>
          <cell r="K218">
            <v>7</v>
          </cell>
          <cell r="L218" t="str">
            <v>ME</v>
          </cell>
          <cell r="M218" t="str">
            <v>B</v>
          </cell>
          <cell r="N218" t="str">
            <v>GTC</v>
          </cell>
          <cell r="P218" t="str">
            <v>Account1</v>
          </cell>
          <cell r="Q218">
            <v>0.85218000000000005</v>
          </cell>
        </row>
        <row r="219">
          <cell r="C219">
            <v>2410</v>
          </cell>
          <cell r="E219">
            <v>1</v>
          </cell>
          <cell r="F219">
            <v>2410</v>
          </cell>
          <cell r="G219" t="str">
            <v>new</v>
          </cell>
          <cell r="H219" t="str">
            <v>LMT</v>
          </cell>
          <cell r="I219">
            <v>5700000</v>
          </cell>
          <cell r="J219">
            <v>18</v>
          </cell>
          <cell r="K219">
            <v>8</v>
          </cell>
          <cell r="L219" t="str">
            <v>ME</v>
          </cell>
          <cell r="M219" t="str">
            <v>A</v>
          </cell>
          <cell r="N219" t="str">
            <v>GTC</v>
          </cell>
          <cell r="P219" t="str">
            <v>Account3</v>
          </cell>
          <cell r="Q219">
            <v>0.85218000000000005</v>
          </cell>
        </row>
        <row r="220">
          <cell r="C220">
            <v>2423</v>
          </cell>
          <cell r="E220">
            <v>2</v>
          </cell>
          <cell r="F220">
            <v>2423</v>
          </cell>
          <cell r="G220" t="str">
            <v>new</v>
          </cell>
          <cell r="H220" t="str">
            <v>LMT</v>
          </cell>
          <cell r="I220">
            <v>1400000</v>
          </cell>
          <cell r="J220">
            <v>18</v>
          </cell>
          <cell r="K220">
            <v>7</v>
          </cell>
          <cell r="L220" t="str">
            <v>ME</v>
          </cell>
          <cell r="M220" t="str">
            <v>A</v>
          </cell>
          <cell r="N220" t="str">
            <v>GTC</v>
          </cell>
          <cell r="P220" t="str">
            <v>Account2</v>
          </cell>
          <cell r="Q220">
            <v>0.85218000000000005</v>
          </cell>
        </row>
        <row r="221">
          <cell r="C221">
            <v>2423</v>
          </cell>
          <cell r="E221">
            <v>2</v>
          </cell>
          <cell r="F221">
            <v>2423</v>
          </cell>
          <cell r="G221" t="str">
            <v>cxl</v>
          </cell>
          <cell r="H221" t="str">
            <v>LMT</v>
          </cell>
          <cell r="I221">
            <v>1400000</v>
          </cell>
          <cell r="J221">
            <v>18</v>
          </cell>
          <cell r="K221">
            <v>5</v>
          </cell>
          <cell r="L221" t="str">
            <v>ME</v>
          </cell>
          <cell r="M221" t="str">
            <v>A</v>
          </cell>
          <cell r="N221" t="str">
            <v>GTC</v>
          </cell>
          <cell r="P221" t="str">
            <v>Account2</v>
          </cell>
          <cell r="Q221">
            <v>0.85218000000000005</v>
          </cell>
        </row>
        <row r="222">
          <cell r="C222">
            <v>2436</v>
          </cell>
          <cell r="E222">
            <v>2</v>
          </cell>
          <cell r="F222">
            <v>2436</v>
          </cell>
          <cell r="G222" t="str">
            <v>new</v>
          </cell>
          <cell r="H222" t="str">
            <v>LMT</v>
          </cell>
          <cell r="I222">
            <v>8200000</v>
          </cell>
          <cell r="J222">
            <v>18</v>
          </cell>
          <cell r="K222">
            <v>1</v>
          </cell>
          <cell r="L222" t="str">
            <v>ME</v>
          </cell>
          <cell r="M222" t="str">
            <v>A</v>
          </cell>
          <cell r="N222" t="str">
            <v>GTC</v>
          </cell>
          <cell r="P222" t="str">
            <v>Account2</v>
          </cell>
          <cell r="Q222">
            <v>0.85218000000000005</v>
          </cell>
        </row>
        <row r="223">
          <cell r="C223">
            <v>2436</v>
          </cell>
          <cell r="E223">
            <v>2</v>
          </cell>
          <cell r="F223">
            <v>2436</v>
          </cell>
          <cell r="G223" t="str">
            <v>cxl</v>
          </cell>
          <cell r="H223" t="str">
            <v>LMT</v>
          </cell>
          <cell r="I223">
            <v>8200000</v>
          </cell>
          <cell r="J223">
            <v>18</v>
          </cell>
          <cell r="K223">
            <v>5</v>
          </cell>
          <cell r="L223" t="str">
            <v>ME</v>
          </cell>
          <cell r="M223" t="str">
            <v>A</v>
          </cell>
          <cell r="N223" t="str">
            <v>GTC</v>
          </cell>
          <cell r="P223" t="str">
            <v>Account2</v>
          </cell>
          <cell r="Q223">
            <v>0.85218000000000005</v>
          </cell>
        </row>
        <row r="224">
          <cell r="C224">
            <v>2449</v>
          </cell>
          <cell r="E224">
            <v>2</v>
          </cell>
          <cell r="F224">
            <v>2449</v>
          </cell>
          <cell r="G224" t="str">
            <v>new</v>
          </cell>
          <cell r="H224" t="str">
            <v>LMT</v>
          </cell>
          <cell r="I224">
            <v>3700000</v>
          </cell>
          <cell r="J224">
            <v>18</v>
          </cell>
          <cell r="K224">
            <v>8</v>
          </cell>
          <cell r="L224" t="str">
            <v>ME</v>
          </cell>
          <cell r="M224" t="str">
            <v>B</v>
          </cell>
          <cell r="N224" t="str">
            <v>GTC</v>
          </cell>
          <cell r="P224" t="str">
            <v>Account2</v>
          </cell>
          <cell r="Q224">
            <v>0.85218000000000005</v>
          </cell>
        </row>
        <row r="225">
          <cell r="C225">
            <v>2449</v>
          </cell>
          <cell r="E225">
            <v>2</v>
          </cell>
          <cell r="F225">
            <v>2449</v>
          </cell>
          <cell r="G225" t="str">
            <v>cxl</v>
          </cell>
          <cell r="H225" t="str">
            <v>LMT</v>
          </cell>
          <cell r="I225">
            <v>3700000</v>
          </cell>
          <cell r="J225">
            <v>18</v>
          </cell>
          <cell r="K225">
            <v>5</v>
          </cell>
          <cell r="L225" t="str">
            <v>ME</v>
          </cell>
          <cell r="M225" t="str">
            <v>B</v>
          </cell>
          <cell r="N225" t="str">
            <v>GTC</v>
          </cell>
          <cell r="P225" t="str">
            <v>Account2</v>
          </cell>
          <cell r="Q225">
            <v>0.85218000000000005</v>
          </cell>
        </row>
        <row r="226">
          <cell r="C226">
            <v>2463</v>
          </cell>
          <cell r="E226">
            <v>2</v>
          </cell>
          <cell r="F226">
            <v>2463</v>
          </cell>
          <cell r="G226" t="str">
            <v>new</v>
          </cell>
          <cell r="H226" t="str">
            <v>LMT</v>
          </cell>
          <cell r="I226">
            <v>400000</v>
          </cell>
          <cell r="J226">
            <v>18</v>
          </cell>
          <cell r="K226">
            <v>1</v>
          </cell>
          <cell r="L226" t="str">
            <v>ME</v>
          </cell>
          <cell r="M226" t="str">
            <v>A</v>
          </cell>
          <cell r="N226" t="str">
            <v>GTC</v>
          </cell>
          <cell r="P226" t="str">
            <v>Account2</v>
          </cell>
          <cell r="Q226">
            <v>0.85218000000000005</v>
          </cell>
        </row>
        <row r="227">
          <cell r="C227">
            <v>2463</v>
          </cell>
          <cell r="E227">
            <v>2</v>
          </cell>
          <cell r="F227">
            <v>2463</v>
          </cell>
          <cell r="G227" t="str">
            <v>cxl</v>
          </cell>
          <cell r="H227" t="str">
            <v>LMT</v>
          </cell>
          <cell r="I227">
            <v>400000</v>
          </cell>
          <cell r="J227">
            <v>18</v>
          </cell>
          <cell r="K227">
            <v>5</v>
          </cell>
          <cell r="L227" t="str">
            <v>ME</v>
          </cell>
          <cell r="M227" t="str">
            <v>A</v>
          </cell>
          <cell r="N227" t="str">
            <v>GTC</v>
          </cell>
          <cell r="P227" t="str">
            <v>Account2</v>
          </cell>
          <cell r="Q227">
            <v>0.85218000000000005</v>
          </cell>
        </row>
        <row r="228">
          <cell r="C228">
            <v>2476</v>
          </cell>
          <cell r="E228">
            <v>2</v>
          </cell>
          <cell r="F228">
            <v>2476</v>
          </cell>
          <cell r="G228" t="str">
            <v>new</v>
          </cell>
          <cell r="H228" t="str">
            <v>LMT</v>
          </cell>
          <cell r="I228">
            <v>7300000</v>
          </cell>
          <cell r="J228">
            <v>18</v>
          </cell>
          <cell r="K228">
            <v>6</v>
          </cell>
          <cell r="L228" t="str">
            <v>ME</v>
          </cell>
          <cell r="M228" t="str">
            <v>B</v>
          </cell>
          <cell r="N228" t="str">
            <v>GTC</v>
          </cell>
          <cell r="P228" t="str">
            <v>Account2</v>
          </cell>
          <cell r="Q228">
            <v>0.85218000000000005</v>
          </cell>
        </row>
        <row r="229">
          <cell r="C229">
            <v>2476</v>
          </cell>
          <cell r="E229">
            <v>2</v>
          </cell>
          <cell r="F229">
            <v>2476</v>
          </cell>
          <cell r="G229" t="str">
            <v>cxl</v>
          </cell>
          <cell r="H229" t="str">
            <v>LMT</v>
          </cell>
          <cell r="I229">
            <v>7300000</v>
          </cell>
          <cell r="J229">
            <v>18</v>
          </cell>
          <cell r="K229">
            <v>5</v>
          </cell>
          <cell r="L229" t="str">
            <v>ME</v>
          </cell>
          <cell r="M229" t="str">
            <v>B</v>
          </cell>
          <cell r="N229" t="str">
            <v>GTC</v>
          </cell>
          <cell r="P229" t="str">
            <v>Account2</v>
          </cell>
          <cell r="Q229">
            <v>0.85218000000000005</v>
          </cell>
        </row>
        <row r="230">
          <cell r="C230">
            <v>2489</v>
          </cell>
          <cell r="E230">
            <v>2</v>
          </cell>
          <cell r="F230">
            <v>2489</v>
          </cell>
          <cell r="G230" t="str">
            <v>new</v>
          </cell>
          <cell r="H230" t="str">
            <v>LMT</v>
          </cell>
          <cell r="I230">
            <v>7900000</v>
          </cell>
          <cell r="J230">
            <v>18</v>
          </cell>
          <cell r="K230">
            <v>4</v>
          </cell>
          <cell r="L230" t="str">
            <v>ME</v>
          </cell>
          <cell r="M230" t="str">
            <v>B</v>
          </cell>
          <cell r="N230" t="str">
            <v>GTC</v>
          </cell>
          <cell r="P230" t="str">
            <v>Account2</v>
          </cell>
          <cell r="Q230">
            <v>0.85218000000000005</v>
          </cell>
        </row>
        <row r="231">
          <cell r="C231">
            <v>2489</v>
          </cell>
          <cell r="E231">
            <v>2</v>
          </cell>
          <cell r="F231">
            <v>2489</v>
          </cell>
          <cell r="G231" t="str">
            <v>cxl</v>
          </cell>
          <cell r="H231" t="str">
            <v>LMT</v>
          </cell>
          <cell r="I231">
            <v>7900000</v>
          </cell>
          <cell r="J231">
            <v>18</v>
          </cell>
          <cell r="K231">
            <v>5</v>
          </cell>
          <cell r="L231" t="str">
            <v>ME</v>
          </cell>
          <cell r="M231" t="str">
            <v>B</v>
          </cell>
          <cell r="N231" t="str">
            <v>GTC</v>
          </cell>
          <cell r="P231" t="str">
            <v>Account2</v>
          </cell>
          <cell r="Q231">
            <v>0.85218000000000005</v>
          </cell>
        </row>
        <row r="232">
          <cell r="C232">
            <v>2503</v>
          </cell>
          <cell r="E232">
            <v>1</v>
          </cell>
          <cell r="F232">
            <v>2503</v>
          </cell>
          <cell r="G232" t="str">
            <v>new</v>
          </cell>
          <cell r="H232" t="str">
            <v>LMT</v>
          </cell>
          <cell r="I232">
            <v>300000</v>
          </cell>
          <cell r="J232">
            <v>18</v>
          </cell>
          <cell r="K232">
            <v>5</v>
          </cell>
          <cell r="L232" t="str">
            <v>ME</v>
          </cell>
          <cell r="M232" t="str">
            <v>A</v>
          </cell>
          <cell r="N232" t="str">
            <v>GTC</v>
          </cell>
          <cell r="P232" t="str">
            <v>Account5</v>
          </cell>
          <cell r="Q232">
            <v>0.85218000000000005</v>
          </cell>
        </row>
        <row r="233">
          <cell r="C233">
            <v>2517</v>
          </cell>
          <cell r="E233">
            <v>1</v>
          </cell>
          <cell r="F233">
            <v>2517</v>
          </cell>
          <cell r="G233" t="str">
            <v>new</v>
          </cell>
          <cell r="H233" t="str">
            <v>LMT</v>
          </cell>
          <cell r="I233">
            <v>2700000</v>
          </cell>
          <cell r="J233">
            <v>18</v>
          </cell>
          <cell r="K233">
            <v>5</v>
          </cell>
          <cell r="L233" t="str">
            <v>ME</v>
          </cell>
          <cell r="M233" t="str">
            <v>B</v>
          </cell>
          <cell r="N233" t="str">
            <v>GTC</v>
          </cell>
          <cell r="P233" t="str">
            <v>Account2</v>
          </cell>
          <cell r="Q233">
            <v>0.85218000000000005</v>
          </cell>
        </row>
        <row r="234">
          <cell r="C234">
            <v>2528</v>
          </cell>
          <cell r="E234">
            <v>1</v>
          </cell>
          <cell r="F234">
            <v>2528</v>
          </cell>
          <cell r="G234" t="str">
            <v>new</v>
          </cell>
          <cell r="H234" t="str">
            <v>LMT</v>
          </cell>
          <cell r="I234">
            <v>600000</v>
          </cell>
          <cell r="J234">
            <v>18</v>
          </cell>
          <cell r="K234">
            <v>4</v>
          </cell>
          <cell r="L234" t="str">
            <v>ME</v>
          </cell>
          <cell r="M234" t="str">
            <v>A</v>
          </cell>
          <cell r="N234" t="str">
            <v>GTC</v>
          </cell>
          <cell r="P234" t="str">
            <v>Account2</v>
          </cell>
          <cell r="Q234">
            <v>0.85228000000000004</v>
          </cell>
        </row>
        <row r="235">
          <cell r="C235">
            <v>2546</v>
          </cell>
          <cell r="E235">
            <v>1</v>
          </cell>
          <cell r="F235">
            <v>2546</v>
          </cell>
          <cell r="G235" t="str">
            <v>new</v>
          </cell>
          <cell r="H235" t="str">
            <v>LMT</v>
          </cell>
          <cell r="I235">
            <v>8000000</v>
          </cell>
          <cell r="J235">
            <v>18</v>
          </cell>
          <cell r="K235">
            <v>2</v>
          </cell>
          <cell r="L235" t="str">
            <v>ME</v>
          </cell>
          <cell r="M235" t="str">
            <v>A</v>
          </cell>
          <cell r="N235" t="str">
            <v>GTC</v>
          </cell>
          <cell r="P235" t="str">
            <v>Account2</v>
          </cell>
          <cell r="Q235">
            <v>0.85228000000000004</v>
          </cell>
        </row>
        <row r="236">
          <cell r="C236">
            <v>2559</v>
          </cell>
          <cell r="E236">
            <v>1</v>
          </cell>
          <cell r="F236">
            <v>2559</v>
          </cell>
          <cell r="G236" t="str">
            <v>new</v>
          </cell>
          <cell r="H236" t="str">
            <v>LMT</v>
          </cell>
          <cell r="I236">
            <v>4700000</v>
          </cell>
          <cell r="J236">
            <v>18</v>
          </cell>
          <cell r="K236">
            <v>2</v>
          </cell>
          <cell r="L236" t="str">
            <v>ME</v>
          </cell>
          <cell r="M236" t="str">
            <v>B</v>
          </cell>
          <cell r="N236" t="str">
            <v>GTC</v>
          </cell>
          <cell r="P236" t="str">
            <v>Account1</v>
          </cell>
          <cell r="Q236">
            <v>0.85228000000000004</v>
          </cell>
        </row>
        <row r="237">
          <cell r="C237">
            <v>2573</v>
          </cell>
          <cell r="E237">
            <v>1</v>
          </cell>
          <cell r="F237">
            <v>2573</v>
          </cell>
          <cell r="G237" t="str">
            <v>new</v>
          </cell>
          <cell r="H237" t="str">
            <v>LMT</v>
          </cell>
          <cell r="I237">
            <v>1100000</v>
          </cell>
          <cell r="J237">
            <v>18</v>
          </cell>
          <cell r="K237">
            <v>7</v>
          </cell>
          <cell r="L237" t="str">
            <v>ME</v>
          </cell>
          <cell r="M237" t="str">
            <v>A</v>
          </cell>
          <cell r="N237" t="str">
            <v>GTC</v>
          </cell>
          <cell r="P237" t="str">
            <v>Account3</v>
          </cell>
          <cell r="Q237">
            <v>0.85228000000000004</v>
          </cell>
        </row>
        <row r="238">
          <cell r="C238">
            <v>2590</v>
          </cell>
          <cell r="E238">
            <v>1</v>
          </cell>
          <cell r="F238">
            <v>2590</v>
          </cell>
          <cell r="G238" t="str">
            <v>new</v>
          </cell>
          <cell r="H238" t="str">
            <v>LMT</v>
          </cell>
          <cell r="I238">
            <v>8400000</v>
          </cell>
          <cell r="J238">
            <v>18</v>
          </cell>
          <cell r="K238">
            <v>1</v>
          </cell>
          <cell r="L238" t="str">
            <v>ME</v>
          </cell>
          <cell r="M238" t="str">
            <v>B</v>
          </cell>
          <cell r="N238" t="str">
            <v>GTC</v>
          </cell>
          <cell r="P238" t="str">
            <v>Account2</v>
          </cell>
          <cell r="Q238">
            <v>0.85228000000000004</v>
          </cell>
        </row>
        <row r="239">
          <cell r="C239">
            <v>2607</v>
          </cell>
          <cell r="E239">
            <v>1</v>
          </cell>
          <cell r="F239">
            <v>2607</v>
          </cell>
          <cell r="G239" t="str">
            <v>new</v>
          </cell>
          <cell r="H239" t="str">
            <v>LMT</v>
          </cell>
          <cell r="I239">
            <v>9500000</v>
          </cell>
          <cell r="J239">
            <v>18</v>
          </cell>
          <cell r="K239">
            <v>9</v>
          </cell>
          <cell r="L239" t="str">
            <v>ME</v>
          </cell>
          <cell r="M239" t="str">
            <v>B</v>
          </cell>
          <cell r="N239" t="str">
            <v>GTC</v>
          </cell>
          <cell r="P239" t="str">
            <v>Account2</v>
          </cell>
          <cell r="Q239">
            <v>0.85228000000000004</v>
          </cell>
        </row>
        <row r="240">
          <cell r="C240">
            <v>2620</v>
          </cell>
          <cell r="E240">
            <v>1</v>
          </cell>
          <cell r="F240">
            <v>2620</v>
          </cell>
          <cell r="G240" t="str">
            <v>new</v>
          </cell>
          <cell r="H240" t="str">
            <v>LMT</v>
          </cell>
          <cell r="I240">
            <v>3300000</v>
          </cell>
          <cell r="J240">
            <v>18</v>
          </cell>
          <cell r="K240">
            <v>5</v>
          </cell>
          <cell r="L240" t="str">
            <v>ME</v>
          </cell>
          <cell r="M240" t="str">
            <v>B</v>
          </cell>
          <cell r="N240" t="str">
            <v>GTC</v>
          </cell>
          <cell r="P240" t="str">
            <v>Account2</v>
          </cell>
          <cell r="Q240">
            <v>0.85228000000000004</v>
          </cell>
        </row>
        <row r="241">
          <cell r="C241">
            <v>2635</v>
          </cell>
          <cell r="E241">
            <v>1</v>
          </cell>
          <cell r="F241">
            <v>2635</v>
          </cell>
          <cell r="G241" t="str">
            <v>new</v>
          </cell>
          <cell r="H241" t="str">
            <v>LMT</v>
          </cell>
          <cell r="I241">
            <v>9100000</v>
          </cell>
          <cell r="J241">
            <v>18</v>
          </cell>
          <cell r="K241">
            <v>9</v>
          </cell>
          <cell r="L241" t="str">
            <v>ME</v>
          </cell>
          <cell r="M241" t="str">
            <v>A</v>
          </cell>
          <cell r="N241" t="str">
            <v>GTC</v>
          </cell>
          <cell r="P241" t="str">
            <v>Account5</v>
          </cell>
          <cell r="Q241">
            <v>0.85228000000000004</v>
          </cell>
        </row>
        <row r="242">
          <cell r="C242">
            <v>2646</v>
          </cell>
          <cell r="E242">
            <v>1</v>
          </cell>
          <cell r="F242">
            <v>2646</v>
          </cell>
          <cell r="G242" t="str">
            <v>new</v>
          </cell>
          <cell r="H242" t="str">
            <v>LMT</v>
          </cell>
          <cell r="I242">
            <v>8900000</v>
          </cell>
          <cell r="J242">
            <v>18</v>
          </cell>
          <cell r="K242">
            <v>6</v>
          </cell>
          <cell r="L242" t="str">
            <v>ME</v>
          </cell>
          <cell r="M242" t="str">
            <v>A</v>
          </cell>
          <cell r="N242" t="str">
            <v>GTC</v>
          </cell>
          <cell r="P242" t="str">
            <v>Account5</v>
          </cell>
          <cell r="Q242">
            <v>0.85228000000000004</v>
          </cell>
        </row>
        <row r="243">
          <cell r="C243">
            <v>2658</v>
          </cell>
          <cell r="E243">
            <v>1</v>
          </cell>
          <cell r="F243">
            <v>2658</v>
          </cell>
          <cell r="G243" t="str">
            <v>new</v>
          </cell>
          <cell r="H243" t="str">
            <v>LMT</v>
          </cell>
          <cell r="I243">
            <v>2400000</v>
          </cell>
          <cell r="J243">
            <v>18</v>
          </cell>
          <cell r="K243">
            <v>5</v>
          </cell>
          <cell r="L243" t="str">
            <v>ME</v>
          </cell>
          <cell r="M243" t="str">
            <v>A</v>
          </cell>
          <cell r="N243" t="str">
            <v>GTC</v>
          </cell>
          <cell r="P243" t="str">
            <v>Account4</v>
          </cell>
          <cell r="Q243">
            <v>0.85228000000000004</v>
          </cell>
        </row>
        <row r="244">
          <cell r="C244">
            <v>2670</v>
          </cell>
          <cell r="E244">
            <v>1</v>
          </cell>
          <cell r="F244">
            <v>2670</v>
          </cell>
          <cell r="G244" t="str">
            <v>new</v>
          </cell>
          <cell r="H244" t="str">
            <v>LMT</v>
          </cell>
          <cell r="I244">
            <v>2300000</v>
          </cell>
          <cell r="J244">
            <v>18</v>
          </cell>
          <cell r="K244">
            <v>9</v>
          </cell>
          <cell r="L244" t="str">
            <v>ME</v>
          </cell>
          <cell r="M244" t="str">
            <v>A</v>
          </cell>
          <cell r="N244" t="str">
            <v>GTC</v>
          </cell>
          <cell r="P244" t="str">
            <v>Account2</v>
          </cell>
          <cell r="Q244">
            <v>0.85218000000000005</v>
          </cell>
        </row>
        <row r="245">
          <cell r="C245">
            <v>2682</v>
          </cell>
          <cell r="E245">
            <v>1</v>
          </cell>
          <cell r="F245">
            <v>2682</v>
          </cell>
          <cell r="G245" t="str">
            <v>new</v>
          </cell>
          <cell r="H245" t="str">
            <v>LMT</v>
          </cell>
          <cell r="I245">
            <v>3500000</v>
          </cell>
          <cell r="J245">
            <v>18</v>
          </cell>
          <cell r="K245">
            <v>7</v>
          </cell>
          <cell r="L245" t="str">
            <v>ME</v>
          </cell>
          <cell r="M245" t="str">
            <v>B</v>
          </cell>
          <cell r="N245" t="str">
            <v>GTC</v>
          </cell>
          <cell r="P245" t="str">
            <v>Account4</v>
          </cell>
          <cell r="Q245">
            <v>0.85218000000000005</v>
          </cell>
        </row>
        <row r="246">
          <cell r="C246">
            <v>2695</v>
          </cell>
          <cell r="E246">
            <v>1</v>
          </cell>
          <cell r="F246">
            <v>2695</v>
          </cell>
          <cell r="G246" t="str">
            <v>new</v>
          </cell>
          <cell r="H246" t="str">
            <v>LMT</v>
          </cell>
          <cell r="I246">
            <v>8300000</v>
          </cell>
          <cell r="J246">
            <v>18</v>
          </cell>
          <cell r="K246">
            <v>7</v>
          </cell>
          <cell r="L246" t="str">
            <v>ME</v>
          </cell>
          <cell r="M246" t="str">
            <v>B</v>
          </cell>
          <cell r="N246" t="str">
            <v>GTC</v>
          </cell>
          <cell r="P246" t="str">
            <v>Account2</v>
          </cell>
          <cell r="Q246">
            <v>0.85228000000000004</v>
          </cell>
        </row>
        <row r="247">
          <cell r="C247">
            <v>2709</v>
          </cell>
          <cell r="E247">
            <v>1</v>
          </cell>
          <cell r="F247">
            <v>2709</v>
          </cell>
          <cell r="G247" t="str">
            <v>new</v>
          </cell>
          <cell r="H247" t="str">
            <v>LMT</v>
          </cell>
          <cell r="I247">
            <v>6300000</v>
          </cell>
          <cell r="J247">
            <v>18</v>
          </cell>
          <cell r="K247">
            <v>4</v>
          </cell>
          <cell r="L247" t="str">
            <v>ME</v>
          </cell>
          <cell r="M247" t="str">
            <v>A</v>
          </cell>
          <cell r="N247" t="str">
            <v>GTC</v>
          </cell>
          <cell r="P247" t="str">
            <v>Account2</v>
          </cell>
          <cell r="Q247">
            <v>0.85218000000000005</v>
          </cell>
        </row>
        <row r="248">
          <cell r="C248">
            <v>2720</v>
          </cell>
          <cell r="E248">
            <v>1</v>
          </cell>
          <cell r="F248">
            <v>2720</v>
          </cell>
          <cell r="G248" t="str">
            <v>new</v>
          </cell>
          <cell r="H248" t="str">
            <v>LMT</v>
          </cell>
          <cell r="I248">
            <v>1100000</v>
          </cell>
          <cell r="J248">
            <v>18</v>
          </cell>
          <cell r="K248">
            <v>7</v>
          </cell>
          <cell r="L248" t="str">
            <v>ME</v>
          </cell>
          <cell r="M248" t="str">
            <v>B</v>
          </cell>
          <cell r="N248" t="str">
            <v>GTC</v>
          </cell>
          <cell r="P248" t="str">
            <v>Account2</v>
          </cell>
          <cell r="Q248">
            <v>0.85218000000000005</v>
          </cell>
        </row>
        <row r="249">
          <cell r="C249">
            <v>2731</v>
          </cell>
          <cell r="E249">
            <v>1</v>
          </cell>
          <cell r="F249">
            <v>2731</v>
          </cell>
          <cell r="G249" t="str">
            <v>new</v>
          </cell>
          <cell r="H249" t="str">
            <v>LMT</v>
          </cell>
          <cell r="I249">
            <v>9400000</v>
          </cell>
          <cell r="J249">
            <v>18</v>
          </cell>
          <cell r="K249">
            <v>9</v>
          </cell>
          <cell r="L249" t="str">
            <v>ME</v>
          </cell>
          <cell r="M249" t="str">
            <v>A</v>
          </cell>
          <cell r="N249" t="str">
            <v>GTC</v>
          </cell>
          <cell r="P249" t="str">
            <v>Account5</v>
          </cell>
          <cell r="Q249">
            <v>0.85218000000000005</v>
          </cell>
        </row>
        <row r="250">
          <cell r="C250">
            <v>2745</v>
          </cell>
          <cell r="E250">
            <v>1</v>
          </cell>
          <cell r="F250">
            <v>2745</v>
          </cell>
          <cell r="G250" t="str">
            <v>new</v>
          </cell>
          <cell r="H250" t="str">
            <v>LMT</v>
          </cell>
          <cell r="I250">
            <v>7900000</v>
          </cell>
          <cell r="J250">
            <v>18</v>
          </cell>
          <cell r="K250">
            <v>8</v>
          </cell>
          <cell r="L250" t="str">
            <v>ME</v>
          </cell>
          <cell r="M250" t="str">
            <v>A</v>
          </cell>
          <cell r="N250" t="str">
            <v>GTC</v>
          </cell>
          <cell r="P250" t="str">
            <v>Account2</v>
          </cell>
          <cell r="Q250">
            <v>0.85218000000000005</v>
          </cell>
        </row>
        <row r="251">
          <cell r="C251">
            <v>2756</v>
          </cell>
          <cell r="E251">
            <v>1</v>
          </cell>
          <cell r="F251">
            <v>2756</v>
          </cell>
          <cell r="G251" t="str">
            <v>new</v>
          </cell>
          <cell r="H251" t="str">
            <v>LMT</v>
          </cell>
          <cell r="I251">
            <v>1700000</v>
          </cell>
          <cell r="J251">
            <v>18</v>
          </cell>
          <cell r="K251">
            <v>4</v>
          </cell>
          <cell r="L251" t="str">
            <v>ME</v>
          </cell>
          <cell r="M251" t="str">
            <v>A</v>
          </cell>
          <cell r="N251" t="str">
            <v>GTC</v>
          </cell>
          <cell r="P251" t="str">
            <v>Account3</v>
          </cell>
          <cell r="Q251">
            <v>0.85218000000000005</v>
          </cell>
        </row>
        <row r="252">
          <cell r="C252">
            <v>2767</v>
          </cell>
          <cell r="E252">
            <v>1</v>
          </cell>
          <cell r="F252">
            <v>2767</v>
          </cell>
          <cell r="G252" t="str">
            <v>new</v>
          </cell>
          <cell r="H252" t="str">
            <v>LMT</v>
          </cell>
          <cell r="I252">
            <v>5300000</v>
          </cell>
          <cell r="J252">
            <v>18</v>
          </cell>
          <cell r="K252">
            <v>1</v>
          </cell>
          <cell r="L252" t="str">
            <v>ME</v>
          </cell>
          <cell r="M252" t="str">
            <v>A</v>
          </cell>
          <cell r="N252" t="str">
            <v>GTC</v>
          </cell>
          <cell r="P252" t="str">
            <v>Account3</v>
          </cell>
          <cell r="Q252">
            <v>0.85218000000000005</v>
          </cell>
        </row>
        <row r="253">
          <cell r="C253">
            <v>2778</v>
          </cell>
          <cell r="E253">
            <v>1</v>
          </cell>
          <cell r="F253">
            <v>2778</v>
          </cell>
          <cell r="G253" t="str">
            <v>new</v>
          </cell>
          <cell r="H253" t="str">
            <v>LMT</v>
          </cell>
          <cell r="I253">
            <v>200000</v>
          </cell>
          <cell r="J253">
            <v>18</v>
          </cell>
          <cell r="K253">
            <v>3</v>
          </cell>
          <cell r="L253" t="str">
            <v>ME</v>
          </cell>
          <cell r="M253" t="str">
            <v>B</v>
          </cell>
          <cell r="N253" t="str">
            <v>GTC</v>
          </cell>
          <cell r="P253" t="str">
            <v>Account3</v>
          </cell>
          <cell r="Q253">
            <v>0.85228000000000004</v>
          </cell>
        </row>
        <row r="254">
          <cell r="C254">
            <v>2789</v>
          </cell>
          <cell r="E254">
            <v>2</v>
          </cell>
          <cell r="F254">
            <v>2789</v>
          </cell>
          <cell r="G254" t="str">
            <v>new</v>
          </cell>
          <cell r="H254" t="str">
            <v>LMT</v>
          </cell>
          <cell r="I254">
            <v>1300000</v>
          </cell>
          <cell r="J254">
            <v>18</v>
          </cell>
          <cell r="K254">
            <v>2</v>
          </cell>
          <cell r="L254" t="str">
            <v>ME</v>
          </cell>
          <cell r="M254" t="str">
            <v>A</v>
          </cell>
          <cell r="N254" t="str">
            <v>GTC</v>
          </cell>
          <cell r="P254" t="str">
            <v>Account2</v>
          </cell>
          <cell r="Q254">
            <v>0.85228000000000004</v>
          </cell>
        </row>
        <row r="255">
          <cell r="C255">
            <v>2789</v>
          </cell>
          <cell r="E255">
            <v>2</v>
          </cell>
          <cell r="F255">
            <v>2789</v>
          </cell>
          <cell r="G255" t="str">
            <v>cxl</v>
          </cell>
          <cell r="H255" t="str">
            <v>LMT</v>
          </cell>
          <cell r="I255">
            <v>1300000</v>
          </cell>
          <cell r="J255">
            <v>18</v>
          </cell>
          <cell r="K255">
            <v>5</v>
          </cell>
          <cell r="L255" t="str">
            <v>ME</v>
          </cell>
          <cell r="M255" t="str">
            <v>A</v>
          </cell>
          <cell r="N255" t="str">
            <v>GTC</v>
          </cell>
          <cell r="P255" t="str">
            <v>Account2</v>
          </cell>
          <cell r="Q255">
            <v>0.85228000000000004</v>
          </cell>
        </row>
        <row r="256">
          <cell r="C256">
            <v>2803</v>
          </cell>
          <cell r="E256">
            <v>1</v>
          </cell>
          <cell r="F256">
            <v>2803</v>
          </cell>
          <cell r="G256" t="str">
            <v>new</v>
          </cell>
          <cell r="H256" t="str">
            <v>LMT</v>
          </cell>
          <cell r="I256">
            <v>1300000</v>
          </cell>
          <cell r="J256">
            <v>18</v>
          </cell>
          <cell r="K256">
            <v>9</v>
          </cell>
          <cell r="L256" t="str">
            <v>ME</v>
          </cell>
          <cell r="M256" t="str">
            <v>A</v>
          </cell>
          <cell r="N256" t="str">
            <v>GTC</v>
          </cell>
          <cell r="P256" t="str">
            <v>Account1</v>
          </cell>
          <cell r="Q256">
            <v>0.85228000000000004</v>
          </cell>
        </row>
        <row r="257">
          <cell r="C257">
            <v>2817</v>
          </cell>
          <cell r="E257">
            <v>1</v>
          </cell>
          <cell r="F257">
            <v>2817</v>
          </cell>
          <cell r="G257" t="str">
            <v>new</v>
          </cell>
          <cell r="H257" t="str">
            <v>LMT</v>
          </cell>
          <cell r="I257">
            <v>4500000</v>
          </cell>
          <cell r="J257">
            <v>18</v>
          </cell>
          <cell r="K257">
            <v>6</v>
          </cell>
          <cell r="L257" t="str">
            <v>ME</v>
          </cell>
          <cell r="M257" t="str">
            <v>B</v>
          </cell>
          <cell r="N257" t="str">
            <v>GTC</v>
          </cell>
          <cell r="P257" t="str">
            <v>Account2</v>
          </cell>
          <cell r="Q257">
            <v>0.85218000000000005</v>
          </cell>
        </row>
        <row r="258">
          <cell r="C258">
            <v>2831</v>
          </cell>
          <cell r="E258">
            <v>1</v>
          </cell>
          <cell r="F258">
            <v>2831</v>
          </cell>
          <cell r="G258" t="str">
            <v>new</v>
          </cell>
          <cell r="H258" t="str">
            <v>LMT</v>
          </cell>
          <cell r="I258">
            <v>9400000</v>
          </cell>
          <cell r="J258">
            <v>18</v>
          </cell>
          <cell r="K258">
            <v>8</v>
          </cell>
          <cell r="L258" t="str">
            <v>ME</v>
          </cell>
          <cell r="M258" t="str">
            <v>B</v>
          </cell>
          <cell r="N258" t="str">
            <v>GTC</v>
          </cell>
          <cell r="P258" t="str">
            <v>Account4</v>
          </cell>
          <cell r="Q258">
            <v>0.85218000000000005</v>
          </cell>
        </row>
        <row r="259">
          <cell r="C259">
            <v>2845</v>
          </cell>
          <cell r="E259">
            <v>1</v>
          </cell>
          <cell r="F259">
            <v>2845</v>
          </cell>
          <cell r="G259" t="str">
            <v>new</v>
          </cell>
          <cell r="H259" t="str">
            <v>LMT</v>
          </cell>
          <cell r="I259">
            <v>2900000</v>
          </cell>
          <cell r="J259">
            <v>18</v>
          </cell>
          <cell r="K259">
            <v>9</v>
          </cell>
          <cell r="L259" t="str">
            <v>ME</v>
          </cell>
          <cell r="M259" t="str">
            <v>A</v>
          </cell>
          <cell r="N259" t="str">
            <v>GTC</v>
          </cell>
          <cell r="P259" t="str">
            <v>Account3</v>
          </cell>
          <cell r="Q259">
            <v>0.85218000000000005</v>
          </cell>
        </row>
        <row r="260">
          <cell r="C260">
            <v>2859</v>
          </cell>
          <cell r="E260">
            <v>1</v>
          </cell>
          <cell r="F260">
            <v>2859</v>
          </cell>
          <cell r="G260" t="str">
            <v>new</v>
          </cell>
          <cell r="H260" t="str">
            <v>LMT</v>
          </cell>
          <cell r="I260">
            <v>5100000</v>
          </cell>
          <cell r="J260">
            <v>18</v>
          </cell>
          <cell r="K260">
            <v>6</v>
          </cell>
          <cell r="L260" t="str">
            <v>ME</v>
          </cell>
          <cell r="M260" t="str">
            <v>A</v>
          </cell>
          <cell r="N260" t="str">
            <v>GTC</v>
          </cell>
          <cell r="P260" t="str">
            <v>Account5</v>
          </cell>
          <cell r="Q260">
            <v>0.85218000000000005</v>
          </cell>
        </row>
        <row r="261">
          <cell r="C261">
            <v>2872</v>
          </cell>
          <cell r="E261">
            <v>1</v>
          </cell>
          <cell r="F261">
            <v>2872</v>
          </cell>
          <cell r="G261" t="str">
            <v>new</v>
          </cell>
          <cell r="H261" t="str">
            <v>LMT</v>
          </cell>
          <cell r="I261">
            <v>6600000</v>
          </cell>
          <cell r="J261">
            <v>18</v>
          </cell>
          <cell r="K261">
            <v>4</v>
          </cell>
          <cell r="L261" t="str">
            <v>ME</v>
          </cell>
          <cell r="M261" t="str">
            <v>A</v>
          </cell>
          <cell r="N261" t="str">
            <v>GTC</v>
          </cell>
          <cell r="P261" t="str">
            <v>Account3</v>
          </cell>
          <cell r="Q261">
            <v>0.85218000000000005</v>
          </cell>
        </row>
        <row r="262">
          <cell r="C262">
            <v>2884</v>
          </cell>
          <cell r="E262">
            <v>1</v>
          </cell>
          <cell r="F262">
            <v>2884</v>
          </cell>
          <cell r="G262" t="str">
            <v>new</v>
          </cell>
          <cell r="H262" t="str">
            <v>LMT</v>
          </cell>
          <cell r="I262">
            <v>5800000</v>
          </cell>
          <cell r="J262">
            <v>18</v>
          </cell>
          <cell r="K262">
            <v>7</v>
          </cell>
          <cell r="L262" t="str">
            <v>ME</v>
          </cell>
          <cell r="M262" t="str">
            <v>B</v>
          </cell>
          <cell r="N262" t="str">
            <v>GTC</v>
          </cell>
          <cell r="P262" t="str">
            <v>Account3</v>
          </cell>
          <cell r="Q262">
            <v>0.85218000000000005</v>
          </cell>
        </row>
        <row r="263">
          <cell r="C263">
            <v>2896</v>
          </cell>
          <cell r="E263">
            <v>4</v>
          </cell>
          <cell r="F263">
            <v>2896</v>
          </cell>
          <cell r="G263" t="str">
            <v>new</v>
          </cell>
          <cell r="H263" t="str">
            <v>LMT</v>
          </cell>
          <cell r="I263">
            <v>4400000</v>
          </cell>
          <cell r="J263">
            <v>18</v>
          </cell>
          <cell r="K263">
            <v>2</v>
          </cell>
          <cell r="L263" t="str">
            <v>ME</v>
          </cell>
          <cell r="M263" t="str">
            <v>A</v>
          </cell>
          <cell r="N263" t="str">
            <v>GTC</v>
          </cell>
          <cell r="P263" t="str">
            <v>Account2</v>
          </cell>
          <cell r="Q263">
            <v>0.85197999999999996</v>
          </cell>
        </row>
        <row r="264">
          <cell r="C264">
            <v>2896</v>
          </cell>
          <cell r="E264">
            <v>4</v>
          </cell>
          <cell r="F264">
            <v>2896</v>
          </cell>
          <cell r="G264" t="str">
            <v>mod</v>
          </cell>
          <cell r="H264" t="str">
            <v>LMT</v>
          </cell>
          <cell r="I264">
            <v>4800000</v>
          </cell>
          <cell r="J264">
            <v>18</v>
          </cell>
          <cell r="K264">
            <v>5</v>
          </cell>
          <cell r="L264" t="str">
            <v>ME</v>
          </cell>
          <cell r="M264" t="str">
            <v>A</v>
          </cell>
          <cell r="N264" t="str">
            <v>GTC</v>
          </cell>
          <cell r="P264" t="str">
            <v>Account2</v>
          </cell>
          <cell r="Q264">
            <v>0.85197999999999996</v>
          </cell>
        </row>
        <row r="265">
          <cell r="C265">
            <v>2908</v>
          </cell>
          <cell r="E265">
            <v>1</v>
          </cell>
          <cell r="F265">
            <v>2908</v>
          </cell>
          <cell r="G265" t="str">
            <v>new</v>
          </cell>
          <cell r="H265" t="str">
            <v>LMT</v>
          </cell>
          <cell r="I265">
            <v>4100000</v>
          </cell>
          <cell r="J265">
            <v>18</v>
          </cell>
          <cell r="K265">
            <v>3</v>
          </cell>
          <cell r="L265" t="str">
            <v>ME</v>
          </cell>
          <cell r="M265" t="str">
            <v>B</v>
          </cell>
          <cell r="N265" t="str">
            <v>GTC</v>
          </cell>
          <cell r="P265" t="str">
            <v>Account4</v>
          </cell>
          <cell r="Q265">
            <v>0.85197999999999996</v>
          </cell>
        </row>
        <row r="266">
          <cell r="C266">
            <v>2920</v>
          </cell>
          <cell r="E266">
            <v>1</v>
          </cell>
          <cell r="F266">
            <v>2920</v>
          </cell>
          <cell r="G266" t="str">
            <v>new</v>
          </cell>
          <cell r="H266" t="str">
            <v>LMT</v>
          </cell>
          <cell r="I266">
            <v>2000000</v>
          </cell>
          <cell r="J266">
            <v>18</v>
          </cell>
          <cell r="K266">
            <v>7</v>
          </cell>
          <cell r="L266" t="str">
            <v>ME</v>
          </cell>
          <cell r="M266" t="str">
            <v>A</v>
          </cell>
          <cell r="N266" t="str">
            <v>GTC</v>
          </cell>
          <cell r="P266" t="str">
            <v>Account1</v>
          </cell>
          <cell r="Q266">
            <v>0.85197999999999996</v>
          </cell>
        </row>
        <row r="267">
          <cell r="C267">
            <v>2931</v>
          </cell>
          <cell r="E267">
            <v>1</v>
          </cell>
          <cell r="F267">
            <v>2931</v>
          </cell>
          <cell r="G267" t="str">
            <v>new</v>
          </cell>
          <cell r="H267" t="str">
            <v>LMT</v>
          </cell>
          <cell r="I267">
            <v>1700000</v>
          </cell>
          <cell r="J267">
            <v>18</v>
          </cell>
          <cell r="K267">
            <v>2</v>
          </cell>
          <cell r="L267" t="str">
            <v>ME</v>
          </cell>
          <cell r="M267" t="str">
            <v>B</v>
          </cell>
          <cell r="N267" t="str">
            <v>GTC</v>
          </cell>
          <cell r="P267" t="str">
            <v>Account5</v>
          </cell>
          <cell r="Q267">
            <v>0.85197999999999996</v>
          </cell>
        </row>
        <row r="268">
          <cell r="C268">
            <v>2944</v>
          </cell>
          <cell r="E268">
            <v>1</v>
          </cell>
          <cell r="F268">
            <v>2944</v>
          </cell>
          <cell r="G268" t="str">
            <v>new</v>
          </cell>
          <cell r="H268" t="str">
            <v>LMT</v>
          </cell>
          <cell r="I268">
            <v>9400000</v>
          </cell>
          <cell r="J268">
            <v>18</v>
          </cell>
          <cell r="K268">
            <v>3</v>
          </cell>
          <cell r="L268" t="str">
            <v>ME</v>
          </cell>
          <cell r="M268" t="str">
            <v>A</v>
          </cell>
          <cell r="N268" t="str">
            <v>GTC</v>
          </cell>
          <cell r="P268" t="str">
            <v>Account3</v>
          </cell>
          <cell r="Q268">
            <v>0.85197999999999996</v>
          </cell>
        </row>
        <row r="269">
          <cell r="C269">
            <v>2957</v>
          </cell>
          <cell r="E269">
            <v>1</v>
          </cell>
          <cell r="F269">
            <v>2957</v>
          </cell>
          <cell r="G269" t="str">
            <v>new</v>
          </cell>
          <cell r="H269" t="str">
            <v>LMT</v>
          </cell>
          <cell r="I269">
            <v>4200000</v>
          </cell>
          <cell r="J269">
            <v>18</v>
          </cell>
          <cell r="K269">
            <v>6</v>
          </cell>
          <cell r="L269" t="str">
            <v>ME</v>
          </cell>
          <cell r="M269" t="str">
            <v>A</v>
          </cell>
          <cell r="N269" t="str">
            <v>GTC</v>
          </cell>
          <cell r="P269" t="str">
            <v>Account1</v>
          </cell>
          <cell r="Q269">
            <v>0.85197999999999996</v>
          </cell>
        </row>
        <row r="270">
          <cell r="C270">
            <v>2969</v>
          </cell>
          <cell r="E270">
            <v>1</v>
          </cell>
          <cell r="F270">
            <v>2969</v>
          </cell>
          <cell r="G270" t="str">
            <v>new</v>
          </cell>
          <cell r="H270" t="str">
            <v>LMT</v>
          </cell>
          <cell r="I270">
            <v>5700000</v>
          </cell>
          <cell r="J270">
            <v>18</v>
          </cell>
          <cell r="K270">
            <v>8</v>
          </cell>
          <cell r="L270" t="str">
            <v>ME</v>
          </cell>
          <cell r="M270" t="str">
            <v>A</v>
          </cell>
          <cell r="N270" t="str">
            <v>GTC</v>
          </cell>
          <cell r="P270" t="str">
            <v>Account5</v>
          </cell>
          <cell r="Q270">
            <v>0.85197999999999996</v>
          </cell>
        </row>
        <row r="271">
          <cell r="C271">
            <v>2980</v>
          </cell>
          <cell r="E271">
            <v>1</v>
          </cell>
          <cell r="F271">
            <v>2980</v>
          </cell>
          <cell r="G271" t="str">
            <v>new</v>
          </cell>
          <cell r="H271" t="str">
            <v>LMT</v>
          </cell>
          <cell r="I271">
            <v>9100000</v>
          </cell>
          <cell r="J271">
            <v>18</v>
          </cell>
          <cell r="K271">
            <v>3</v>
          </cell>
          <cell r="L271" t="str">
            <v>ME</v>
          </cell>
          <cell r="M271" t="str">
            <v>A</v>
          </cell>
          <cell r="N271" t="str">
            <v>GTC</v>
          </cell>
          <cell r="P271" t="str">
            <v>Account3</v>
          </cell>
          <cell r="Q271">
            <v>0.85197999999999996</v>
          </cell>
        </row>
        <row r="272">
          <cell r="C272">
            <v>2992</v>
          </cell>
          <cell r="E272">
            <v>1</v>
          </cell>
          <cell r="F272">
            <v>2992</v>
          </cell>
          <cell r="G272" t="str">
            <v>new</v>
          </cell>
          <cell r="H272" t="str">
            <v>LMT</v>
          </cell>
          <cell r="I272">
            <v>1000000</v>
          </cell>
          <cell r="J272">
            <v>18</v>
          </cell>
          <cell r="K272">
            <v>7</v>
          </cell>
          <cell r="L272" t="str">
            <v>ME</v>
          </cell>
          <cell r="M272" t="str">
            <v>A</v>
          </cell>
          <cell r="N272" t="str">
            <v>GTC</v>
          </cell>
          <cell r="P272" t="str">
            <v>Account5</v>
          </cell>
          <cell r="Q272">
            <v>0.85187999999999997</v>
          </cell>
        </row>
        <row r="273">
          <cell r="C273">
            <v>3004</v>
          </cell>
          <cell r="E273">
            <v>1</v>
          </cell>
          <cell r="F273">
            <v>3004</v>
          </cell>
          <cell r="G273" t="str">
            <v>new</v>
          </cell>
          <cell r="H273" t="str">
            <v>LMT</v>
          </cell>
          <cell r="I273">
            <v>7900000</v>
          </cell>
          <cell r="J273">
            <v>18</v>
          </cell>
          <cell r="K273">
            <v>9</v>
          </cell>
          <cell r="L273" t="str">
            <v>ME</v>
          </cell>
          <cell r="M273" t="str">
            <v>B</v>
          </cell>
          <cell r="N273" t="str">
            <v>GTC</v>
          </cell>
          <cell r="P273" t="str">
            <v>Account3</v>
          </cell>
          <cell r="Q273">
            <v>0.85197999999999996</v>
          </cell>
        </row>
        <row r="274">
          <cell r="C274">
            <v>3018</v>
          </cell>
          <cell r="E274">
            <v>1</v>
          </cell>
          <cell r="F274">
            <v>3018</v>
          </cell>
          <cell r="G274" t="str">
            <v>new</v>
          </cell>
          <cell r="H274" t="str">
            <v>LMT</v>
          </cell>
          <cell r="I274">
            <v>2700000</v>
          </cell>
          <cell r="J274">
            <v>18</v>
          </cell>
          <cell r="K274">
            <v>7</v>
          </cell>
          <cell r="L274" t="str">
            <v>ME</v>
          </cell>
          <cell r="M274" t="str">
            <v>A</v>
          </cell>
          <cell r="N274" t="str">
            <v>GTC</v>
          </cell>
          <cell r="P274" t="str">
            <v>Account2</v>
          </cell>
          <cell r="Q274">
            <v>0.85197999999999996</v>
          </cell>
        </row>
        <row r="275">
          <cell r="C275">
            <v>3032</v>
          </cell>
          <cell r="E275">
            <v>1</v>
          </cell>
          <cell r="F275">
            <v>3032</v>
          </cell>
          <cell r="G275" t="str">
            <v>new</v>
          </cell>
          <cell r="H275" t="str">
            <v>LMT</v>
          </cell>
          <cell r="I275">
            <v>8900000</v>
          </cell>
          <cell r="J275">
            <v>18</v>
          </cell>
          <cell r="K275">
            <v>3</v>
          </cell>
          <cell r="L275" t="str">
            <v>ME</v>
          </cell>
          <cell r="M275" t="str">
            <v>B</v>
          </cell>
          <cell r="N275" t="str">
            <v>GTC</v>
          </cell>
          <cell r="P275" t="str">
            <v>Account5</v>
          </cell>
          <cell r="Q275">
            <v>0.85197999999999996</v>
          </cell>
        </row>
        <row r="276">
          <cell r="C276">
            <v>3045</v>
          </cell>
          <cell r="E276">
            <v>1</v>
          </cell>
          <cell r="F276">
            <v>3045</v>
          </cell>
          <cell r="G276" t="str">
            <v>new</v>
          </cell>
          <cell r="H276" t="str">
            <v>LMT</v>
          </cell>
          <cell r="I276">
            <v>9200000</v>
          </cell>
          <cell r="J276">
            <v>18</v>
          </cell>
          <cell r="K276">
            <v>6</v>
          </cell>
          <cell r="L276" t="str">
            <v>ME</v>
          </cell>
          <cell r="M276" t="str">
            <v>B</v>
          </cell>
          <cell r="N276" t="str">
            <v>GTC</v>
          </cell>
          <cell r="P276" t="str">
            <v>Account1</v>
          </cell>
          <cell r="Q276">
            <v>0.85197999999999996</v>
          </cell>
        </row>
        <row r="277">
          <cell r="C277">
            <v>3056</v>
          </cell>
          <cell r="E277">
            <v>1</v>
          </cell>
          <cell r="F277">
            <v>3056</v>
          </cell>
          <cell r="G277" t="str">
            <v>new</v>
          </cell>
          <cell r="H277" t="str">
            <v>LMT</v>
          </cell>
          <cell r="I277">
            <v>8200000</v>
          </cell>
          <cell r="J277">
            <v>18</v>
          </cell>
          <cell r="K277">
            <v>6</v>
          </cell>
          <cell r="L277" t="str">
            <v>ME</v>
          </cell>
          <cell r="M277" t="str">
            <v>A</v>
          </cell>
          <cell r="N277" t="str">
            <v>GTC</v>
          </cell>
          <cell r="P277" t="str">
            <v>Account5</v>
          </cell>
          <cell r="Q277">
            <v>0.85197999999999996</v>
          </cell>
        </row>
        <row r="278">
          <cell r="C278">
            <v>3067</v>
          </cell>
          <cell r="E278">
            <v>1</v>
          </cell>
          <cell r="F278">
            <v>3067</v>
          </cell>
          <cell r="G278" t="str">
            <v>new</v>
          </cell>
          <cell r="H278" t="str">
            <v>LMT</v>
          </cell>
          <cell r="I278">
            <v>3700000</v>
          </cell>
          <cell r="J278">
            <v>18</v>
          </cell>
          <cell r="K278">
            <v>3</v>
          </cell>
          <cell r="L278" t="str">
            <v>ME</v>
          </cell>
          <cell r="M278" t="str">
            <v>A</v>
          </cell>
          <cell r="N278" t="str">
            <v>GTC</v>
          </cell>
          <cell r="P278" t="str">
            <v>Account2</v>
          </cell>
          <cell r="Q278">
            <v>0.85207999999999995</v>
          </cell>
        </row>
        <row r="279">
          <cell r="C279">
            <v>3081</v>
          </cell>
          <cell r="E279">
            <v>1</v>
          </cell>
          <cell r="F279">
            <v>3081</v>
          </cell>
          <cell r="G279" t="str">
            <v>new</v>
          </cell>
          <cell r="H279" t="str">
            <v>LMT</v>
          </cell>
          <cell r="I279">
            <v>700000</v>
          </cell>
          <cell r="J279">
            <v>18</v>
          </cell>
          <cell r="K279">
            <v>4</v>
          </cell>
          <cell r="L279" t="str">
            <v>ME</v>
          </cell>
          <cell r="M279" t="str">
            <v>A</v>
          </cell>
          <cell r="N279" t="str">
            <v>GTC</v>
          </cell>
          <cell r="P279" t="str">
            <v>Account2</v>
          </cell>
          <cell r="Q279">
            <v>0.85207999999999995</v>
          </cell>
        </row>
        <row r="280">
          <cell r="C280">
            <v>3095</v>
          </cell>
          <cell r="E280">
            <v>1</v>
          </cell>
          <cell r="F280">
            <v>3095</v>
          </cell>
          <cell r="G280" t="str">
            <v>new</v>
          </cell>
          <cell r="H280" t="str">
            <v>LMT</v>
          </cell>
          <cell r="I280">
            <v>4800000</v>
          </cell>
          <cell r="J280">
            <v>18</v>
          </cell>
          <cell r="K280">
            <v>4</v>
          </cell>
          <cell r="L280" t="str">
            <v>ME</v>
          </cell>
          <cell r="M280" t="str">
            <v>A</v>
          </cell>
          <cell r="N280" t="str">
            <v>GTC</v>
          </cell>
          <cell r="P280" t="str">
            <v>Account1</v>
          </cell>
          <cell r="Q280">
            <v>0.85207999999999995</v>
          </cell>
        </row>
        <row r="281">
          <cell r="C281">
            <v>3108</v>
          </cell>
          <cell r="E281">
            <v>1</v>
          </cell>
          <cell r="F281">
            <v>3108</v>
          </cell>
          <cell r="G281" t="str">
            <v>new</v>
          </cell>
          <cell r="H281" t="str">
            <v>LMT</v>
          </cell>
          <cell r="I281">
            <v>1200000</v>
          </cell>
          <cell r="J281">
            <v>18</v>
          </cell>
          <cell r="K281">
            <v>9</v>
          </cell>
          <cell r="L281" t="str">
            <v>ME</v>
          </cell>
          <cell r="M281" t="str">
            <v>B</v>
          </cell>
          <cell r="N281" t="str">
            <v>GTC</v>
          </cell>
          <cell r="P281" t="str">
            <v>Account5</v>
          </cell>
          <cell r="Q281">
            <v>0.85207999999999995</v>
          </cell>
        </row>
        <row r="282">
          <cell r="C282">
            <v>3121</v>
          </cell>
          <cell r="E282">
            <v>1</v>
          </cell>
          <cell r="F282">
            <v>3121</v>
          </cell>
          <cell r="G282" t="str">
            <v>new</v>
          </cell>
          <cell r="H282" t="str">
            <v>LMT</v>
          </cell>
          <cell r="I282">
            <v>300000</v>
          </cell>
          <cell r="J282">
            <v>18</v>
          </cell>
          <cell r="K282">
            <v>1</v>
          </cell>
          <cell r="L282" t="str">
            <v>ME</v>
          </cell>
          <cell r="M282" t="str">
            <v>B</v>
          </cell>
          <cell r="N282" t="str">
            <v>GTC</v>
          </cell>
          <cell r="P282" t="str">
            <v>Account1</v>
          </cell>
          <cell r="Q282">
            <v>0.85207999999999995</v>
          </cell>
        </row>
        <row r="283">
          <cell r="C283">
            <v>3135</v>
          </cell>
          <cell r="E283">
            <v>1</v>
          </cell>
          <cell r="F283">
            <v>3135</v>
          </cell>
          <cell r="G283" t="str">
            <v>new</v>
          </cell>
          <cell r="H283" t="str">
            <v>LMT</v>
          </cell>
          <cell r="I283">
            <v>9200000</v>
          </cell>
          <cell r="J283">
            <v>18</v>
          </cell>
          <cell r="K283">
            <v>3</v>
          </cell>
          <cell r="L283" t="str">
            <v>ME</v>
          </cell>
          <cell r="M283" t="str">
            <v>B</v>
          </cell>
          <cell r="N283" t="str">
            <v>GTC</v>
          </cell>
          <cell r="P283" t="str">
            <v>Account2</v>
          </cell>
          <cell r="Q283">
            <v>0.85207999999999995</v>
          </cell>
        </row>
        <row r="284">
          <cell r="C284">
            <v>3148</v>
          </cell>
          <cell r="E284">
            <v>1</v>
          </cell>
          <cell r="F284">
            <v>3148</v>
          </cell>
          <cell r="G284" t="str">
            <v>new</v>
          </cell>
          <cell r="H284" t="str">
            <v>LMT</v>
          </cell>
          <cell r="I284">
            <v>8600000</v>
          </cell>
          <cell r="J284">
            <v>18</v>
          </cell>
          <cell r="K284">
            <v>4</v>
          </cell>
          <cell r="L284" t="str">
            <v>ME</v>
          </cell>
          <cell r="M284" t="str">
            <v>B</v>
          </cell>
          <cell r="N284" t="str">
            <v>GTC</v>
          </cell>
          <cell r="P284" t="str">
            <v>Account5</v>
          </cell>
          <cell r="Q284">
            <v>0.85207999999999995</v>
          </cell>
        </row>
        <row r="285">
          <cell r="C285">
            <v>3159</v>
          </cell>
          <cell r="E285">
            <v>1</v>
          </cell>
          <cell r="F285">
            <v>3159</v>
          </cell>
          <cell r="G285" t="str">
            <v>new</v>
          </cell>
          <cell r="H285" t="str">
            <v>LMT</v>
          </cell>
          <cell r="I285">
            <v>6600000</v>
          </cell>
          <cell r="J285">
            <v>18</v>
          </cell>
          <cell r="K285">
            <v>4</v>
          </cell>
          <cell r="L285" t="str">
            <v>ME</v>
          </cell>
          <cell r="M285" t="str">
            <v>B</v>
          </cell>
          <cell r="N285" t="str">
            <v>GTC</v>
          </cell>
          <cell r="P285" t="str">
            <v>Account4</v>
          </cell>
          <cell r="Q285">
            <v>0.85207999999999995</v>
          </cell>
        </row>
        <row r="286">
          <cell r="C286">
            <v>3170</v>
          </cell>
          <cell r="E286">
            <v>1</v>
          </cell>
          <cell r="F286">
            <v>3170</v>
          </cell>
          <cell r="G286" t="str">
            <v>new</v>
          </cell>
          <cell r="H286" t="str">
            <v>LMT</v>
          </cell>
          <cell r="I286">
            <v>2400000</v>
          </cell>
          <cell r="J286">
            <v>18</v>
          </cell>
          <cell r="K286">
            <v>9</v>
          </cell>
          <cell r="L286" t="str">
            <v>ME</v>
          </cell>
          <cell r="M286" t="str">
            <v>A</v>
          </cell>
          <cell r="N286" t="str">
            <v>GTC</v>
          </cell>
          <cell r="P286" t="str">
            <v>Account2</v>
          </cell>
          <cell r="Q286">
            <v>0.85207999999999995</v>
          </cell>
        </row>
        <row r="287">
          <cell r="C287">
            <v>3184</v>
          </cell>
          <cell r="E287">
            <v>1</v>
          </cell>
          <cell r="F287">
            <v>3184</v>
          </cell>
          <cell r="G287" t="str">
            <v>new</v>
          </cell>
          <cell r="H287" t="str">
            <v>LMT</v>
          </cell>
          <cell r="I287">
            <v>6000000</v>
          </cell>
          <cell r="J287">
            <v>18</v>
          </cell>
          <cell r="K287">
            <v>2</v>
          </cell>
          <cell r="L287" t="str">
            <v>ME</v>
          </cell>
          <cell r="M287" t="str">
            <v>A</v>
          </cell>
          <cell r="N287" t="str">
            <v>GTC</v>
          </cell>
          <cell r="P287" t="str">
            <v>Account5</v>
          </cell>
          <cell r="Q287">
            <v>0.85207999999999995</v>
          </cell>
        </row>
        <row r="288">
          <cell r="C288">
            <v>3195</v>
          </cell>
          <cell r="E288">
            <v>1</v>
          </cell>
          <cell r="F288">
            <v>3195</v>
          </cell>
          <cell r="G288" t="str">
            <v>new</v>
          </cell>
          <cell r="H288" t="str">
            <v>LMT</v>
          </cell>
          <cell r="I288">
            <v>9800000</v>
          </cell>
          <cell r="J288">
            <v>18</v>
          </cell>
          <cell r="K288">
            <v>8</v>
          </cell>
          <cell r="L288" t="str">
            <v>ME</v>
          </cell>
          <cell r="M288" t="str">
            <v>B</v>
          </cell>
          <cell r="N288" t="str">
            <v>GTC</v>
          </cell>
          <cell r="P288" t="str">
            <v>Account5</v>
          </cell>
          <cell r="Q288">
            <v>0.85218000000000005</v>
          </cell>
        </row>
        <row r="289">
          <cell r="C289">
            <v>3208</v>
          </cell>
          <cell r="E289">
            <v>1</v>
          </cell>
          <cell r="F289">
            <v>3208</v>
          </cell>
          <cell r="G289" t="str">
            <v>new</v>
          </cell>
          <cell r="H289" t="str">
            <v>LMT</v>
          </cell>
          <cell r="I289">
            <v>6400000</v>
          </cell>
          <cell r="J289">
            <v>18</v>
          </cell>
          <cell r="K289">
            <v>3</v>
          </cell>
          <cell r="L289" t="str">
            <v>ME</v>
          </cell>
          <cell r="M289" t="str">
            <v>A</v>
          </cell>
          <cell r="N289" t="str">
            <v>GTC</v>
          </cell>
          <cell r="P289" t="str">
            <v>Account5</v>
          </cell>
          <cell r="Q289">
            <v>0.85218000000000005</v>
          </cell>
        </row>
        <row r="290">
          <cell r="C290">
            <v>3221</v>
          </cell>
          <cell r="E290">
            <v>1</v>
          </cell>
          <cell r="F290">
            <v>3221</v>
          </cell>
          <cell r="G290" t="str">
            <v>new</v>
          </cell>
          <cell r="H290" t="str">
            <v>LMT</v>
          </cell>
          <cell r="I290">
            <v>8800000</v>
          </cell>
          <cell r="J290">
            <v>18</v>
          </cell>
          <cell r="K290">
            <v>5</v>
          </cell>
          <cell r="L290" t="str">
            <v>ME</v>
          </cell>
          <cell r="M290" t="str">
            <v>B</v>
          </cell>
          <cell r="N290" t="str">
            <v>GTC</v>
          </cell>
          <cell r="P290" t="str">
            <v>Account3</v>
          </cell>
          <cell r="Q290">
            <v>0.85228000000000004</v>
          </cell>
        </row>
        <row r="291">
          <cell r="C291">
            <v>3233</v>
          </cell>
          <cell r="E291">
            <v>1</v>
          </cell>
          <cell r="F291">
            <v>3233</v>
          </cell>
          <cell r="G291" t="str">
            <v>new</v>
          </cell>
          <cell r="H291" t="str">
            <v>LMT</v>
          </cell>
          <cell r="I291">
            <v>5000000</v>
          </cell>
          <cell r="J291">
            <v>18</v>
          </cell>
          <cell r="K291">
            <v>2</v>
          </cell>
          <cell r="L291" t="str">
            <v>ME</v>
          </cell>
          <cell r="M291" t="str">
            <v>A</v>
          </cell>
          <cell r="N291" t="str">
            <v>GTC</v>
          </cell>
          <cell r="P291" t="str">
            <v>Account2</v>
          </cell>
          <cell r="Q291">
            <v>0.85228000000000004</v>
          </cell>
        </row>
        <row r="292">
          <cell r="C292">
            <v>3246</v>
          </cell>
          <cell r="E292">
            <v>1</v>
          </cell>
          <cell r="F292">
            <v>3246</v>
          </cell>
          <cell r="G292" t="str">
            <v>new</v>
          </cell>
          <cell r="H292" t="str">
            <v>LMT</v>
          </cell>
          <cell r="I292">
            <v>6500000</v>
          </cell>
          <cell r="J292">
            <v>18</v>
          </cell>
          <cell r="K292">
            <v>3</v>
          </cell>
          <cell r="L292" t="str">
            <v>ME</v>
          </cell>
          <cell r="M292" t="str">
            <v>B</v>
          </cell>
          <cell r="N292" t="str">
            <v>GTC</v>
          </cell>
          <cell r="P292" t="str">
            <v>Account2</v>
          </cell>
          <cell r="Q292">
            <v>0.85238000000000003</v>
          </cell>
        </row>
        <row r="293">
          <cell r="C293">
            <v>3260</v>
          </cell>
          <cell r="E293">
            <v>1</v>
          </cell>
          <cell r="F293">
            <v>3260</v>
          </cell>
          <cell r="G293" t="str">
            <v>new</v>
          </cell>
          <cell r="H293" t="str">
            <v>LMT</v>
          </cell>
          <cell r="I293">
            <v>6300000</v>
          </cell>
          <cell r="J293">
            <v>18</v>
          </cell>
          <cell r="K293">
            <v>2</v>
          </cell>
          <cell r="L293" t="str">
            <v>ME</v>
          </cell>
          <cell r="M293" t="str">
            <v>B</v>
          </cell>
          <cell r="N293" t="str">
            <v>GTC</v>
          </cell>
          <cell r="P293" t="str">
            <v>Account2</v>
          </cell>
          <cell r="Q293">
            <v>0.85238000000000003</v>
          </cell>
        </row>
        <row r="294">
          <cell r="C294">
            <v>3271</v>
          </cell>
          <cell r="E294">
            <v>1</v>
          </cell>
          <cell r="F294">
            <v>3271</v>
          </cell>
          <cell r="G294" t="str">
            <v>new</v>
          </cell>
          <cell r="H294" t="str">
            <v>LMT</v>
          </cell>
          <cell r="I294">
            <v>5100000</v>
          </cell>
          <cell r="J294">
            <v>18</v>
          </cell>
          <cell r="K294">
            <v>4</v>
          </cell>
          <cell r="L294" t="str">
            <v>ME</v>
          </cell>
          <cell r="M294" t="str">
            <v>A</v>
          </cell>
          <cell r="N294" t="str">
            <v>GTC</v>
          </cell>
          <cell r="P294" t="str">
            <v>Account4</v>
          </cell>
          <cell r="Q294">
            <v>0.85238000000000003</v>
          </cell>
        </row>
        <row r="295">
          <cell r="C295">
            <v>3282</v>
          </cell>
          <cell r="E295">
            <v>1</v>
          </cell>
          <cell r="F295">
            <v>3282</v>
          </cell>
          <cell r="G295" t="str">
            <v>new</v>
          </cell>
          <cell r="H295" t="str">
            <v>LMT</v>
          </cell>
          <cell r="I295">
            <v>3500000</v>
          </cell>
          <cell r="J295">
            <v>18</v>
          </cell>
          <cell r="K295">
            <v>5</v>
          </cell>
          <cell r="L295" t="str">
            <v>ME</v>
          </cell>
          <cell r="M295" t="str">
            <v>A</v>
          </cell>
          <cell r="N295" t="str">
            <v>GTC</v>
          </cell>
          <cell r="P295" t="str">
            <v>Account4</v>
          </cell>
          <cell r="Q295">
            <v>0.85248000000000002</v>
          </cell>
        </row>
        <row r="296">
          <cell r="C296">
            <v>3293</v>
          </cell>
          <cell r="E296">
            <v>1</v>
          </cell>
          <cell r="F296">
            <v>3293</v>
          </cell>
          <cell r="G296" t="str">
            <v>new</v>
          </cell>
          <cell r="H296" t="str">
            <v>LMT</v>
          </cell>
          <cell r="I296">
            <v>9000000</v>
          </cell>
          <cell r="J296">
            <v>18</v>
          </cell>
          <cell r="K296">
            <v>3</v>
          </cell>
          <cell r="L296" t="str">
            <v>ME</v>
          </cell>
          <cell r="M296" t="str">
            <v>B</v>
          </cell>
          <cell r="N296" t="str">
            <v>GTC</v>
          </cell>
          <cell r="P296" t="str">
            <v>Account5</v>
          </cell>
          <cell r="Q296">
            <v>0.85248000000000002</v>
          </cell>
        </row>
        <row r="297">
          <cell r="C297">
            <v>3305</v>
          </cell>
          <cell r="E297">
            <v>1</v>
          </cell>
          <cell r="F297">
            <v>3305</v>
          </cell>
          <cell r="G297" t="str">
            <v>new</v>
          </cell>
          <cell r="H297" t="str">
            <v>LMT</v>
          </cell>
          <cell r="I297">
            <v>100000</v>
          </cell>
          <cell r="J297">
            <v>18</v>
          </cell>
          <cell r="K297">
            <v>8</v>
          </cell>
          <cell r="L297" t="str">
            <v>ME</v>
          </cell>
          <cell r="M297" t="str">
            <v>A</v>
          </cell>
          <cell r="N297" t="str">
            <v>GTC</v>
          </cell>
          <cell r="P297" t="str">
            <v>Account1</v>
          </cell>
          <cell r="Q297">
            <v>0.85248000000000002</v>
          </cell>
        </row>
        <row r="298">
          <cell r="C298">
            <v>3318</v>
          </cell>
          <cell r="E298">
            <v>1</v>
          </cell>
          <cell r="F298">
            <v>3318</v>
          </cell>
          <cell r="G298" t="str">
            <v>new</v>
          </cell>
          <cell r="H298" t="str">
            <v>LMT</v>
          </cell>
          <cell r="I298">
            <v>5100000</v>
          </cell>
          <cell r="J298">
            <v>18</v>
          </cell>
          <cell r="K298">
            <v>2</v>
          </cell>
          <cell r="L298" t="str">
            <v>ME</v>
          </cell>
          <cell r="M298" t="str">
            <v>B</v>
          </cell>
          <cell r="N298" t="str">
            <v>GTC</v>
          </cell>
          <cell r="P298" t="str">
            <v>Account3</v>
          </cell>
          <cell r="Q298">
            <v>0.85248000000000002</v>
          </cell>
        </row>
        <row r="299">
          <cell r="C299">
            <v>3331</v>
          </cell>
          <cell r="E299">
            <v>1</v>
          </cell>
          <cell r="F299">
            <v>3331</v>
          </cell>
          <cell r="G299" t="str">
            <v>new</v>
          </cell>
          <cell r="H299" t="str">
            <v>LMT</v>
          </cell>
          <cell r="I299">
            <v>6200000</v>
          </cell>
          <cell r="J299">
            <v>18</v>
          </cell>
          <cell r="K299">
            <v>9</v>
          </cell>
          <cell r="L299" t="str">
            <v>ME</v>
          </cell>
          <cell r="M299" t="str">
            <v>A</v>
          </cell>
          <cell r="N299" t="str">
            <v>GTC</v>
          </cell>
          <cell r="P299" t="str">
            <v>Account4</v>
          </cell>
          <cell r="Q299">
            <v>0.85248000000000002</v>
          </cell>
        </row>
        <row r="300">
          <cell r="C300">
            <v>3343</v>
          </cell>
          <cell r="E300">
            <v>1</v>
          </cell>
          <cell r="F300">
            <v>3343</v>
          </cell>
          <cell r="G300" t="str">
            <v>new</v>
          </cell>
          <cell r="H300" t="str">
            <v>LMT</v>
          </cell>
          <cell r="I300">
            <v>7100000</v>
          </cell>
          <cell r="J300">
            <v>18</v>
          </cell>
          <cell r="K300">
            <v>4</v>
          </cell>
          <cell r="L300" t="str">
            <v>ME</v>
          </cell>
          <cell r="M300" t="str">
            <v>B</v>
          </cell>
          <cell r="N300" t="str">
            <v>GTC</v>
          </cell>
          <cell r="P300" t="str">
            <v>Account3</v>
          </cell>
          <cell r="Q300">
            <v>0.85248000000000002</v>
          </cell>
        </row>
        <row r="301">
          <cell r="C301">
            <v>3357</v>
          </cell>
          <cell r="E301">
            <v>1</v>
          </cell>
          <cell r="F301">
            <v>3357</v>
          </cell>
          <cell r="G301" t="str">
            <v>new</v>
          </cell>
          <cell r="H301" t="str">
            <v>LMT</v>
          </cell>
          <cell r="I301">
            <v>5000000</v>
          </cell>
          <cell r="J301">
            <v>18</v>
          </cell>
          <cell r="K301">
            <v>5</v>
          </cell>
          <cell r="L301" t="str">
            <v>ME</v>
          </cell>
          <cell r="M301" t="str">
            <v>A</v>
          </cell>
          <cell r="N301" t="str">
            <v>GTC</v>
          </cell>
          <cell r="P301" t="str">
            <v>Account2</v>
          </cell>
          <cell r="Q301">
            <v>0.85248000000000002</v>
          </cell>
        </row>
        <row r="302">
          <cell r="C302">
            <v>3369</v>
          </cell>
          <cell r="E302">
            <v>1</v>
          </cell>
          <cell r="F302">
            <v>3369</v>
          </cell>
          <cell r="G302" t="str">
            <v>new</v>
          </cell>
          <cell r="H302" t="str">
            <v>LMT</v>
          </cell>
          <cell r="I302">
            <v>4400000</v>
          </cell>
          <cell r="J302">
            <v>18</v>
          </cell>
          <cell r="K302">
            <v>8</v>
          </cell>
          <cell r="L302" t="str">
            <v>ME</v>
          </cell>
          <cell r="M302" t="str">
            <v>B</v>
          </cell>
          <cell r="N302" t="str">
            <v>GTC</v>
          </cell>
          <cell r="P302" t="str">
            <v>Account1</v>
          </cell>
          <cell r="Q302">
            <v>0.85238000000000003</v>
          </cell>
        </row>
        <row r="303">
          <cell r="C303">
            <v>3381</v>
          </cell>
          <cell r="E303">
            <v>1</v>
          </cell>
          <cell r="F303">
            <v>3381</v>
          </cell>
          <cell r="G303" t="str">
            <v>new</v>
          </cell>
          <cell r="H303" t="str">
            <v>LMT</v>
          </cell>
          <cell r="I303">
            <v>3600000</v>
          </cell>
          <cell r="J303">
            <v>18</v>
          </cell>
          <cell r="K303">
            <v>9</v>
          </cell>
          <cell r="L303" t="str">
            <v>ME</v>
          </cell>
          <cell r="M303" t="str">
            <v>B</v>
          </cell>
          <cell r="N303" t="str">
            <v>GTC</v>
          </cell>
          <cell r="P303" t="str">
            <v>Account1</v>
          </cell>
          <cell r="Q303">
            <v>0.85238000000000003</v>
          </cell>
        </row>
        <row r="304">
          <cell r="C304">
            <v>3395</v>
          </cell>
          <cell r="E304">
            <v>1</v>
          </cell>
          <cell r="F304">
            <v>3395</v>
          </cell>
          <cell r="G304" t="str">
            <v>new</v>
          </cell>
          <cell r="H304" t="str">
            <v>LMT</v>
          </cell>
          <cell r="I304">
            <v>100000</v>
          </cell>
          <cell r="J304">
            <v>18</v>
          </cell>
          <cell r="K304">
            <v>4</v>
          </cell>
          <cell r="L304" t="str">
            <v>ME</v>
          </cell>
          <cell r="M304" t="str">
            <v>A</v>
          </cell>
          <cell r="N304" t="str">
            <v>GTC</v>
          </cell>
          <cell r="P304" t="str">
            <v>Account1</v>
          </cell>
          <cell r="Q304">
            <v>0.85238000000000003</v>
          </cell>
        </row>
        <row r="305">
          <cell r="C305">
            <v>3412</v>
          </cell>
          <cell r="E305">
            <v>1</v>
          </cell>
          <cell r="F305">
            <v>3412</v>
          </cell>
          <cell r="G305" t="str">
            <v>new</v>
          </cell>
          <cell r="H305" t="str">
            <v>LMT</v>
          </cell>
          <cell r="I305">
            <v>4900000</v>
          </cell>
          <cell r="J305">
            <v>18</v>
          </cell>
          <cell r="K305">
            <v>7</v>
          </cell>
          <cell r="L305" t="str">
            <v>ME</v>
          </cell>
          <cell r="M305" t="str">
            <v>A</v>
          </cell>
          <cell r="N305" t="str">
            <v>GTC</v>
          </cell>
          <cell r="P305" t="str">
            <v>Account5</v>
          </cell>
          <cell r="Q305">
            <v>0.85238000000000003</v>
          </cell>
        </row>
        <row r="306">
          <cell r="C306">
            <v>3423</v>
          </cell>
          <cell r="E306">
            <v>1</v>
          </cell>
          <cell r="F306">
            <v>3423</v>
          </cell>
          <cell r="G306" t="str">
            <v>new</v>
          </cell>
          <cell r="H306" t="str">
            <v>LMT</v>
          </cell>
          <cell r="I306">
            <v>2100000</v>
          </cell>
          <cell r="J306">
            <v>18</v>
          </cell>
          <cell r="K306">
            <v>3</v>
          </cell>
          <cell r="L306" t="str">
            <v>ME</v>
          </cell>
          <cell r="M306" t="str">
            <v>B</v>
          </cell>
          <cell r="N306" t="str">
            <v>GTC</v>
          </cell>
          <cell r="P306" t="str">
            <v>Account3</v>
          </cell>
          <cell r="Q306">
            <v>0.85238000000000003</v>
          </cell>
        </row>
        <row r="307">
          <cell r="C307">
            <v>3436</v>
          </cell>
          <cell r="E307">
            <v>1</v>
          </cell>
          <cell r="F307">
            <v>3436</v>
          </cell>
          <cell r="G307" t="str">
            <v>new</v>
          </cell>
          <cell r="H307" t="str">
            <v>LMT</v>
          </cell>
          <cell r="I307">
            <v>6000000</v>
          </cell>
          <cell r="J307">
            <v>18</v>
          </cell>
          <cell r="K307">
            <v>9</v>
          </cell>
          <cell r="L307" t="str">
            <v>ME</v>
          </cell>
          <cell r="M307" t="str">
            <v>A</v>
          </cell>
          <cell r="N307" t="str">
            <v>GTC</v>
          </cell>
          <cell r="P307" t="str">
            <v>Account3</v>
          </cell>
          <cell r="Q307">
            <v>0.85238000000000003</v>
          </cell>
        </row>
        <row r="308">
          <cell r="C308">
            <v>3451</v>
          </cell>
          <cell r="E308">
            <v>1</v>
          </cell>
          <cell r="F308">
            <v>3451</v>
          </cell>
          <cell r="G308" t="str">
            <v>new</v>
          </cell>
          <cell r="H308" t="str">
            <v>LMT</v>
          </cell>
          <cell r="I308">
            <v>4500000</v>
          </cell>
          <cell r="J308">
            <v>18</v>
          </cell>
          <cell r="K308">
            <v>7</v>
          </cell>
          <cell r="L308" t="str">
            <v>ME</v>
          </cell>
          <cell r="M308" t="str">
            <v>B</v>
          </cell>
          <cell r="N308" t="str">
            <v>GTC</v>
          </cell>
          <cell r="P308" t="str">
            <v>Account2</v>
          </cell>
          <cell r="Q308">
            <v>0.85238000000000003</v>
          </cell>
        </row>
        <row r="309">
          <cell r="C309">
            <v>3462</v>
          </cell>
          <cell r="E309">
            <v>1</v>
          </cell>
          <cell r="F309">
            <v>3462</v>
          </cell>
          <cell r="G309" t="str">
            <v>new</v>
          </cell>
          <cell r="H309" t="str">
            <v>LMT</v>
          </cell>
          <cell r="I309">
            <v>3500000</v>
          </cell>
          <cell r="J309">
            <v>18</v>
          </cell>
          <cell r="K309">
            <v>2</v>
          </cell>
          <cell r="L309" t="str">
            <v>ME</v>
          </cell>
          <cell r="M309" t="str">
            <v>A</v>
          </cell>
          <cell r="N309" t="str">
            <v>GTC</v>
          </cell>
          <cell r="P309" t="str">
            <v>Account2</v>
          </cell>
          <cell r="Q309">
            <v>0.85228000000000004</v>
          </cell>
        </row>
        <row r="310">
          <cell r="C310">
            <v>3474</v>
          </cell>
          <cell r="E310">
            <v>1</v>
          </cell>
          <cell r="F310">
            <v>3474</v>
          </cell>
          <cell r="G310" t="str">
            <v>new</v>
          </cell>
          <cell r="H310" t="str">
            <v>LMT</v>
          </cell>
          <cell r="I310">
            <v>10000000</v>
          </cell>
          <cell r="J310">
            <v>18</v>
          </cell>
          <cell r="K310">
            <v>8</v>
          </cell>
          <cell r="L310" t="str">
            <v>ME</v>
          </cell>
          <cell r="M310" t="str">
            <v>A</v>
          </cell>
          <cell r="N310" t="str">
            <v>GTC</v>
          </cell>
          <cell r="P310" t="str">
            <v>Account3</v>
          </cell>
          <cell r="Q310">
            <v>0.85228000000000004</v>
          </cell>
        </row>
        <row r="311">
          <cell r="C311">
            <v>3485</v>
          </cell>
          <cell r="E311">
            <v>1</v>
          </cell>
          <cell r="F311">
            <v>3485</v>
          </cell>
          <cell r="G311" t="str">
            <v>new</v>
          </cell>
          <cell r="H311" t="str">
            <v>LMT</v>
          </cell>
          <cell r="I311">
            <v>4000000</v>
          </cell>
          <cell r="J311">
            <v>18</v>
          </cell>
          <cell r="K311">
            <v>3</v>
          </cell>
          <cell r="L311" t="str">
            <v>ME</v>
          </cell>
          <cell r="M311" t="str">
            <v>B</v>
          </cell>
          <cell r="N311" t="str">
            <v>GTC</v>
          </cell>
          <cell r="P311" t="str">
            <v>Account5</v>
          </cell>
          <cell r="Q311">
            <v>0.85228000000000004</v>
          </cell>
        </row>
        <row r="312">
          <cell r="C312">
            <v>3496</v>
          </cell>
          <cell r="E312">
            <v>1</v>
          </cell>
          <cell r="F312">
            <v>3496</v>
          </cell>
          <cell r="G312" t="str">
            <v>new</v>
          </cell>
          <cell r="H312" t="str">
            <v>LMT</v>
          </cell>
          <cell r="I312">
            <v>5800000</v>
          </cell>
          <cell r="J312">
            <v>18</v>
          </cell>
          <cell r="K312">
            <v>7</v>
          </cell>
          <cell r="L312" t="str">
            <v>ME</v>
          </cell>
          <cell r="M312" t="str">
            <v>B</v>
          </cell>
          <cell r="N312" t="str">
            <v>GTC</v>
          </cell>
          <cell r="P312" t="str">
            <v>Account2</v>
          </cell>
          <cell r="Q312">
            <v>0.85218000000000005</v>
          </cell>
        </row>
        <row r="313">
          <cell r="C313">
            <v>3507</v>
          </cell>
          <cell r="E313">
            <v>1</v>
          </cell>
          <cell r="F313">
            <v>3507</v>
          </cell>
          <cell r="G313" t="str">
            <v>new</v>
          </cell>
          <cell r="H313" t="str">
            <v>LMT</v>
          </cell>
          <cell r="I313">
            <v>3800000</v>
          </cell>
          <cell r="J313">
            <v>18</v>
          </cell>
          <cell r="K313">
            <v>4</v>
          </cell>
          <cell r="L313" t="str">
            <v>ME</v>
          </cell>
          <cell r="M313" t="str">
            <v>A</v>
          </cell>
          <cell r="N313" t="str">
            <v>GTC</v>
          </cell>
          <cell r="P313" t="str">
            <v>Account4</v>
          </cell>
          <cell r="Q313">
            <v>0.85218000000000005</v>
          </cell>
        </row>
        <row r="314">
          <cell r="C314">
            <v>3518</v>
          </cell>
          <cell r="E314">
            <v>1</v>
          </cell>
          <cell r="F314">
            <v>3518</v>
          </cell>
          <cell r="G314" t="str">
            <v>new</v>
          </cell>
          <cell r="H314" t="str">
            <v>LMT</v>
          </cell>
          <cell r="I314">
            <v>5900000</v>
          </cell>
          <cell r="J314">
            <v>18</v>
          </cell>
          <cell r="K314">
            <v>7</v>
          </cell>
          <cell r="L314" t="str">
            <v>ME</v>
          </cell>
          <cell r="M314" t="str">
            <v>A</v>
          </cell>
          <cell r="N314" t="str">
            <v>GTC</v>
          </cell>
          <cell r="P314" t="str">
            <v>Account5</v>
          </cell>
          <cell r="Q314">
            <v>0.85218000000000005</v>
          </cell>
        </row>
        <row r="315">
          <cell r="C315">
            <v>3529</v>
          </cell>
          <cell r="E315">
            <v>1</v>
          </cell>
          <cell r="F315">
            <v>3529</v>
          </cell>
          <cell r="G315" t="str">
            <v>new</v>
          </cell>
          <cell r="H315" t="str">
            <v>LMT</v>
          </cell>
          <cell r="I315">
            <v>5400000</v>
          </cell>
          <cell r="J315">
            <v>18</v>
          </cell>
          <cell r="K315">
            <v>3</v>
          </cell>
          <cell r="L315" t="str">
            <v>ME</v>
          </cell>
          <cell r="M315" t="str">
            <v>A</v>
          </cell>
          <cell r="N315" t="str">
            <v>GTC</v>
          </cell>
          <cell r="P315" t="str">
            <v>Account3</v>
          </cell>
          <cell r="Q315">
            <v>0.85207999999999995</v>
          </cell>
        </row>
        <row r="316">
          <cell r="C316">
            <v>3540</v>
          </cell>
          <cell r="E316">
            <v>1</v>
          </cell>
          <cell r="F316">
            <v>3540</v>
          </cell>
          <cell r="G316" t="str">
            <v>new</v>
          </cell>
          <cell r="H316" t="str">
            <v>LMT</v>
          </cell>
          <cell r="I316">
            <v>9100000</v>
          </cell>
          <cell r="J316">
            <v>18</v>
          </cell>
          <cell r="K316">
            <v>4</v>
          </cell>
          <cell r="L316" t="str">
            <v>ME</v>
          </cell>
          <cell r="M316" t="str">
            <v>A</v>
          </cell>
          <cell r="N316" t="str">
            <v>GTC</v>
          </cell>
          <cell r="P316" t="str">
            <v>Account4</v>
          </cell>
          <cell r="Q316">
            <v>0.85207999999999995</v>
          </cell>
        </row>
        <row r="317">
          <cell r="C317">
            <v>3551</v>
          </cell>
          <cell r="E317">
            <v>1</v>
          </cell>
          <cell r="F317">
            <v>3551</v>
          </cell>
          <cell r="G317" t="str">
            <v>new</v>
          </cell>
          <cell r="H317" t="str">
            <v>LMT</v>
          </cell>
          <cell r="I317">
            <v>8500000</v>
          </cell>
          <cell r="J317">
            <v>18</v>
          </cell>
          <cell r="K317">
            <v>4</v>
          </cell>
          <cell r="L317" t="str">
            <v>ME</v>
          </cell>
          <cell r="M317" t="str">
            <v>A</v>
          </cell>
          <cell r="N317" t="str">
            <v>GTC</v>
          </cell>
          <cell r="P317" t="str">
            <v>Account5</v>
          </cell>
          <cell r="Q317">
            <v>0.85207999999999995</v>
          </cell>
        </row>
        <row r="318">
          <cell r="C318">
            <v>3562</v>
          </cell>
          <cell r="E318">
            <v>1</v>
          </cell>
          <cell r="F318">
            <v>3562</v>
          </cell>
          <cell r="G318" t="str">
            <v>new</v>
          </cell>
          <cell r="H318" t="str">
            <v>LMT</v>
          </cell>
          <cell r="I318">
            <v>2100000</v>
          </cell>
          <cell r="J318">
            <v>18</v>
          </cell>
          <cell r="K318">
            <v>2</v>
          </cell>
          <cell r="L318" t="str">
            <v>ME</v>
          </cell>
          <cell r="M318" t="str">
            <v>B</v>
          </cell>
          <cell r="N318" t="str">
            <v>GTC</v>
          </cell>
          <cell r="P318" t="str">
            <v>Account2</v>
          </cell>
          <cell r="Q318">
            <v>0.85207999999999995</v>
          </cell>
        </row>
        <row r="319">
          <cell r="C319">
            <v>3573</v>
          </cell>
          <cell r="E319">
            <v>1</v>
          </cell>
          <cell r="F319">
            <v>3573</v>
          </cell>
          <cell r="G319" t="str">
            <v>new</v>
          </cell>
          <cell r="H319" t="str">
            <v>LMT</v>
          </cell>
          <cell r="I319">
            <v>9800000</v>
          </cell>
          <cell r="J319">
            <v>18</v>
          </cell>
          <cell r="K319">
            <v>8</v>
          </cell>
          <cell r="L319" t="str">
            <v>ME</v>
          </cell>
          <cell r="M319" t="str">
            <v>B</v>
          </cell>
          <cell r="N319" t="str">
            <v>GTC</v>
          </cell>
          <cell r="P319" t="str">
            <v>Account1</v>
          </cell>
          <cell r="Q319">
            <v>0.85207999999999995</v>
          </cell>
        </row>
        <row r="320">
          <cell r="C320">
            <v>3584</v>
          </cell>
          <cell r="E320">
            <v>1</v>
          </cell>
          <cell r="F320">
            <v>3584</v>
          </cell>
          <cell r="G320" t="str">
            <v>new</v>
          </cell>
          <cell r="H320" t="str">
            <v>LMT</v>
          </cell>
          <cell r="I320">
            <v>3200000</v>
          </cell>
          <cell r="J320">
            <v>18</v>
          </cell>
          <cell r="K320">
            <v>9</v>
          </cell>
          <cell r="L320" t="str">
            <v>ME</v>
          </cell>
          <cell r="M320" t="str">
            <v>A</v>
          </cell>
          <cell r="N320" t="str">
            <v>GTC</v>
          </cell>
          <cell r="P320" t="str">
            <v>Account4</v>
          </cell>
          <cell r="Q320">
            <v>0.85197999999999996</v>
          </cell>
        </row>
        <row r="321">
          <cell r="C321">
            <v>3595</v>
          </cell>
          <cell r="E321">
            <v>1</v>
          </cell>
          <cell r="F321">
            <v>3595</v>
          </cell>
          <cell r="G321" t="str">
            <v>new</v>
          </cell>
          <cell r="H321" t="str">
            <v>LMT</v>
          </cell>
          <cell r="I321">
            <v>6000000</v>
          </cell>
          <cell r="J321">
            <v>18</v>
          </cell>
          <cell r="K321">
            <v>3</v>
          </cell>
          <cell r="L321" t="str">
            <v>ME</v>
          </cell>
          <cell r="M321" t="str">
            <v>B</v>
          </cell>
          <cell r="N321" t="str">
            <v>GTC</v>
          </cell>
          <cell r="P321" t="str">
            <v>Account5</v>
          </cell>
          <cell r="Q321">
            <v>0.85197999999999996</v>
          </cell>
        </row>
        <row r="322">
          <cell r="C322">
            <v>3606</v>
          </cell>
          <cell r="E322">
            <v>1</v>
          </cell>
          <cell r="F322">
            <v>3606</v>
          </cell>
          <cell r="G322" t="str">
            <v>new</v>
          </cell>
          <cell r="H322" t="str">
            <v>LMT</v>
          </cell>
          <cell r="I322">
            <v>3400000</v>
          </cell>
          <cell r="J322">
            <v>18</v>
          </cell>
          <cell r="K322">
            <v>9</v>
          </cell>
          <cell r="L322" t="str">
            <v>ME</v>
          </cell>
          <cell r="M322" t="str">
            <v>B</v>
          </cell>
          <cell r="N322" t="str">
            <v>GTC</v>
          </cell>
          <cell r="P322" t="str">
            <v>Account4</v>
          </cell>
          <cell r="Q322">
            <v>0.85197999999999996</v>
          </cell>
        </row>
        <row r="323">
          <cell r="C323">
            <v>3617</v>
          </cell>
          <cell r="E323">
            <v>1</v>
          </cell>
          <cell r="F323">
            <v>3617</v>
          </cell>
          <cell r="G323" t="str">
            <v>new</v>
          </cell>
          <cell r="H323" t="str">
            <v>LMT</v>
          </cell>
          <cell r="I323">
            <v>7300000</v>
          </cell>
          <cell r="J323">
            <v>18</v>
          </cell>
          <cell r="K323">
            <v>9</v>
          </cell>
          <cell r="L323" t="str">
            <v>ME</v>
          </cell>
          <cell r="M323" t="str">
            <v>A</v>
          </cell>
          <cell r="N323" t="str">
            <v>GTC</v>
          </cell>
          <cell r="P323" t="str">
            <v>Account1</v>
          </cell>
          <cell r="Q323">
            <v>0.85197999999999996</v>
          </cell>
        </row>
        <row r="324">
          <cell r="C324">
            <v>3628</v>
          </cell>
          <cell r="E324">
            <v>1</v>
          </cell>
          <cell r="F324">
            <v>3628</v>
          </cell>
          <cell r="G324" t="str">
            <v>new</v>
          </cell>
          <cell r="H324" t="str">
            <v>LMT</v>
          </cell>
          <cell r="I324">
            <v>3900000</v>
          </cell>
          <cell r="J324">
            <v>18</v>
          </cell>
          <cell r="K324">
            <v>1</v>
          </cell>
          <cell r="L324" t="str">
            <v>ME</v>
          </cell>
          <cell r="M324" t="str">
            <v>B</v>
          </cell>
          <cell r="N324" t="str">
            <v>GTC</v>
          </cell>
          <cell r="P324" t="str">
            <v>Account1</v>
          </cell>
          <cell r="Q324">
            <v>0.85197999999999996</v>
          </cell>
        </row>
        <row r="325">
          <cell r="C325">
            <v>3639</v>
          </cell>
          <cell r="E325">
            <v>1</v>
          </cell>
          <cell r="F325">
            <v>3639</v>
          </cell>
          <cell r="G325" t="str">
            <v>new</v>
          </cell>
          <cell r="H325" t="str">
            <v>LMT</v>
          </cell>
          <cell r="I325">
            <v>6800000</v>
          </cell>
          <cell r="J325">
            <v>18</v>
          </cell>
          <cell r="K325">
            <v>8</v>
          </cell>
          <cell r="L325" t="str">
            <v>ME</v>
          </cell>
          <cell r="M325" t="str">
            <v>A</v>
          </cell>
          <cell r="N325" t="str">
            <v>GTC</v>
          </cell>
          <cell r="P325" t="str">
            <v>Account3</v>
          </cell>
          <cell r="Q325">
            <v>0.85197999999999996</v>
          </cell>
        </row>
        <row r="326">
          <cell r="C326">
            <v>3650</v>
          </cell>
          <cell r="E326">
            <v>1</v>
          </cell>
          <cell r="F326">
            <v>3650</v>
          </cell>
          <cell r="G326" t="str">
            <v>new</v>
          </cell>
          <cell r="H326" t="str">
            <v>LMT</v>
          </cell>
          <cell r="I326">
            <v>1800000</v>
          </cell>
          <cell r="J326">
            <v>18</v>
          </cell>
          <cell r="K326">
            <v>8</v>
          </cell>
          <cell r="L326" t="str">
            <v>ME</v>
          </cell>
          <cell r="M326" t="str">
            <v>B</v>
          </cell>
          <cell r="N326" t="str">
            <v>GTC</v>
          </cell>
          <cell r="P326" t="str">
            <v>Account5</v>
          </cell>
          <cell r="Q326">
            <v>0.85197999999999996</v>
          </cell>
        </row>
        <row r="327">
          <cell r="C327">
            <v>3661</v>
          </cell>
          <cell r="E327">
            <v>1</v>
          </cell>
          <cell r="F327">
            <v>3661</v>
          </cell>
          <cell r="G327" t="str">
            <v>new</v>
          </cell>
          <cell r="H327" t="str">
            <v>LMT</v>
          </cell>
          <cell r="I327">
            <v>8600000</v>
          </cell>
          <cell r="J327">
            <v>18</v>
          </cell>
          <cell r="K327">
            <v>8</v>
          </cell>
          <cell r="L327" t="str">
            <v>ME</v>
          </cell>
          <cell r="M327" t="str">
            <v>A</v>
          </cell>
          <cell r="N327" t="str">
            <v>GTC</v>
          </cell>
          <cell r="P327" t="str">
            <v>Account4</v>
          </cell>
          <cell r="Q327">
            <v>0.85197999999999996</v>
          </cell>
        </row>
        <row r="328">
          <cell r="C328">
            <v>3672</v>
          </cell>
          <cell r="E328">
            <v>1</v>
          </cell>
          <cell r="F328">
            <v>3672</v>
          </cell>
          <cell r="G328" t="str">
            <v>new</v>
          </cell>
          <cell r="H328" t="str">
            <v>LMT</v>
          </cell>
          <cell r="I328">
            <v>7900000</v>
          </cell>
          <cell r="J328">
            <v>18</v>
          </cell>
          <cell r="K328">
            <v>6</v>
          </cell>
          <cell r="L328" t="str">
            <v>ME</v>
          </cell>
          <cell r="M328" t="str">
            <v>B</v>
          </cell>
          <cell r="N328" t="str">
            <v>GTC</v>
          </cell>
          <cell r="P328" t="str">
            <v>Account5</v>
          </cell>
          <cell r="Q328">
            <v>0.85197999999999996</v>
          </cell>
        </row>
        <row r="329">
          <cell r="C329">
            <v>3683</v>
          </cell>
          <cell r="E329">
            <v>1</v>
          </cell>
          <cell r="F329">
            <v>3683</v>
          </cell>
          <cell r="G329" t="str">
            <v>new</v>
          </cell>
          <cell r="H329" t="str">
            <v>LMT</v>
          </cell>
          <cell r="I329">
            <v>9100000</v>
          </cell>
          <cell r="J329">
            <v>18</v>
          </cell>
          <cell r="K329">
            <v>4</v>
          </cell>
          <cell r="L329" t="str">
            <v>ME</v>
          </cell>
          <cell r="M329" t="str">
            <v>B</v>
          </cell>
          <cell r="N329" t="str">
            <v>GTC</v>
          </cell>
          <cell r="P329" t="str">
            <v>Account4</v>
          </cell>
          <cell r="Q329">
            <v>0.85197999999999996</v>
          </cell>
        </row>
        <row r="330">
          <cell r="C330">
            <v>3697</v>
          </cell>
          <cell r="E330">
            <v>1</v>
          </cell>
          <cell r="F330">
            <v>3697</v>
          </cell>
          <cell r="G330" t="str">
            <v>new</v>
          </cell>
          <cell r="H330" t="str">
            <v>LMT</v>
          </cell>
          <cell r="I330">
            <v>5400000</v>
          </cell>
          <cell r="J330">
            <v>18</v>
          </cell>
          <cell r="K330">
            <v>4</v>
          </cell>
          <cell r="L330" t="str">
            <v>ME</v>
          </cell>
          <cell r="M330" t="str">
            <v>A</v>
          </cell>
          <cell r="N330" t="str">
            <v>GTC</v>
          </cell>
          <cell r="P330" t="str">
            <v>Account3</v>
          </cell>
          <cell r="Q330">
            <v>0.85197999999999996</v>
          </cell>
        </row>
        <row r="331">
          <cell r="C331">
            <v>3708</v>
          </cell>
          <cell r="E331">
            <v>1</v>
          </cell>
          <cell r="F331">
            <v>3708</v>
          </cell>
          <cell r="G331" t="str">
            <v>new</v>
          </cell>
          <cell r="H331" t="str">
            <v>LMT</v>
          </cell>
          <cell r="I331">
            <v>500000</v>
          </cell>
          <cell r="J331">
            <v>18</v>
          </cell>
          <cell r="K331">
            <v>9</v>
          </cell>
          <cell r="L331" t="str">
            <v>ME</v>
          </cell>
          <cell r="M331" t="str">
            <v>A</v>
          </cell>
          <cell r="N331" t="str">
            <v>GTC</v>
          </cell>
          <cell r="P331" t="str">
            <v>Account2</v>
          </cell>
          <cell r="Q331">
            <v>0.85197999999999996</v>
          </cell>
        </row>
        <row r="332">
          <cell r="C332">
            <v>3719</v>
          </cell>
          <cell r="E332">
            <v>1</v>
          </cell>
          <cell r="F332">
            <v>3719</v>
          </cell>
          <cell r="G332" t="str">
            <v>new</v>
          </cell>
          <cell r="H332" t="str">
            <v>LMT</v>
          </cell>
          <cell r="I332">
            <v>1100000</v>
          </cell>
          <cell r="J332">
            <v>18</v>
          </cell>
          <cell r="K332">
            <v>2</v>
          </cell>
          <cell r="L332" t="str">
            <v>ME</v>
          </cell>
          <cell r="M332" t="str">
            <v>B</v>
          </cell>
          <cell r="N332" t="str">
            <v>GTC</v>
          </cell>
          <cell r="P332" t="str">
            <v>Account3</v>
          </cell>
          <cell r="Q332">
            <v>0.85197999999999996</v>
          </cell>
        </row>
        <row r="333">
          <cell r="C333">
            <v>3730</v>
          </cell>
          <cell r="E333">
            <v>1</v>
          </cell>
          <cell r="F333">
            <v>3730</v>
          </cell>
          <cell r="G333" t="str">
            <v>new</v>
          </cell>
          <cell r="H333" t="str">
            <v>LMT</v>
          </cell>
          <cell r="I333">
            <v>6600000</v>
          </cell>
          <cell r="J333">
            <v>18</v>
          </cell>
          <cell r="K333">
            <v>5</v>
          </cell>
          <cell r="L333" t="str">
            <v>ME</v>
          </cell>
          <cell r="M333" t="str">
            <v>A</v>
          </cell>
          <cell r="N333" t="str">
            <v>GTC</v>
          </cell>
          <cell r="P333" t="str">
            <v>Account3</v>
          </cell>
          <cell r="Q333">
            <v>0.85197999999999996</v>
          </cell>
        </row>
        <row r="334">
          <cell r="C334">
            <v>3741</v>
          </cell>
          <cell r="E334">
            <v>1</v>
          </cell>
          <cell r="F334">
            <v>3741</v>
          </cell>
          <cell r="G334" t="str">
            <v>new</v>
          </cell>
          <cell r="H334" t="str">
            <v>LMT</v>
          </cell>
          <cell r="I334">
            <v>6000000</v>
          </cell>
          <cell r="J334">
            <v>18</v>
          </cell>
          <cell r="K334">
            <v>5</v>
          </cell>
          <cell r="L334" t="str">
            <v>ME</v>
          </cell>
          <cell r="M334" t="str">
            <v>A</v>
          </cell>
          <cell r="N334" t="str">
            <v>GTC</v>
          </cell>
          <cell r="P334" t="str">
            <v>Account5</v>
          </cell>
          <cell r="Q334">
            <v>0.85197999999999996</v>
          </cell>
        </row>
        <row r="335">
          <cell r="C335">
            <v>3752</v>
          </cell>
          <cell r="E335">
            <v>1</v>
          </cell>
          <cell r="F335">
            <v>3752</v>
          </cell>
          <cell r="G335" t="str">
            <v>new</v>
          </cell>
          <cell r="H335" t="str">
            <v>LMT</v>
          </cell>
          <cell r="I335">
            <v>3800000</v>
          </cell>
          <cell r="J335">
            <v>18</v>
          </cell>
          <cell r="K335">
            <v>8</v>
          </cell>
          <cell r="L335" t="str">
            <v>ME</v>
          </cell>
          <cell r="M335" t="str">
            <v>B</v>
          </cell>
          <cell r="N335" t="str">
            <v>GTC</v>
          </cell>
          <cell r="P335" t="str">
            <v>Account2</v>
          </cell>
          <cell r="Q335">
            <v>0.85207999999999995</v>
          </cell>
        </row>
        <row r="336">
          <cell r="C336">
            <v>3763</v>
          </cell>
          <cell r="E336">
            <v>1</v>
          </cell>
          <cell r="F336">
            <v>3763</v>
          </cell>
          <cell r="G336" t="str">
            <v>new</v>
          </cell>
          <cell r="H336" t="str">
            <v>LMT</v>
          </cell>
          <cell r="I336">
            <v>2500000</v>
          </cell>
          <cell r="J336">
            <v>18</v>
          </cell>
          <cell r="K336">
            <v>2</v>
          </cell>
          <cell r="L336" t="str">
            <v>ME</v>
          </cell>
          <cell r="M336" t="str">
            <v>B</v>
          </cell>
          <cell r="N336" t="str">
            <v>GTC</v>
          </cell>
          <cell r="P336" t="str">
            <v>Account4</v>
          </cell>
          <cell r="Q336">
            <v>0.85218000000000005</v>
          </cell>
        </row>
        <row r="337">
          <cell r="C337">
            <v>3774</v>
          </cell>
          <cell r="E337">
            <v>1</v>
          </cell>
          <cell r="F337">
            <v>3774</v>
          </cell>
          <cell r="G337" t="str">
            <v>new</v>
          </cell>
          <cell r="H337" t="str">
            <v>LMT</v>
          </cell>
          <cell r="I337">
            <v>9700000</v>
          </cell>
          <cell r="J337">
            <v>18</v>
          </cell>
          <cell r="K337">
            <v>3</v>
          </cell>
          <cell r="L337" t="str">
            <v>ME</v>
          </cell>
          <cell r="M337" t="str">
            <v>A</v>
          </cell>
          <cell r="N337" t="str">
            <v>GTC</v>
          </cell>
          <cell r="P337" t="str">
            <v>Account1</v>
          </cell>
          <cell r="Q337">
            <v>0.85228000000000004</v>
          </cell>
        </row>
        <row r="338">
          <cell r="C338">
            <v>3785</v>
          </cell>
          <cell r="E338">
            <v>1</v>
          </cell>
          <cell r="F338">
            <v>3785</v>
          </cell>
          <cell r="G338" t="str">
            <v>new</v>
          </cell>
          <cell r="H338" t="str">
            <v>LMT</v>
          </cell>
          <cell r="I338">
            <v>2500000</v>
          </cell>
          <cell r="J338">
            <v>18</v>
          </cell>
          <cell r="K338">
            <v>7</v>
          </cell>
          <cell r="L338" t="str">
            <v>ME</v>
          </cell>
          <cell r="M338" t="str">
            <v>B</v>
          </cell>
          <cell r="N338" t="str">
            <v>GTC</v>
          </cell>
          <cell r="P338" t="str">
            <v>Account3</v>
          </cell>
          <cell r="Q338">
            <v>0.85228000000000004</v>
          </cell>
        </row>
        <row r="339">
          <cell r="C339">
            <v>3796</v>
          </cell>
          <cell r="E339">
            <v>1</v>
          </cell>
          <cell r="F339">
            <v>3796</v>
          </cell>
          <cell r="G339" t="str">
            <v>new</v>
          </cell>
          <cell r="H339" t="str">
            <v>LMT</v>
          </cell>
          <cell r="I339">
            <v>4800000</v>
          </cell>
          <cell r="J339">
            <v>18</v>
          </cell>
          <cell r="K339">
            <v>1</v>
          </cell>
          <cell r="L339" t="str">
            <v>ME</v>
          </cell>
          <cell r="M339" t="str">
            <v>A</v>
          </cell>
          <cell r="N339" t="str">
            <v>GTC</v>
          </cell>
          <cell r="P339" t="str">
            <v>Account1</v>
          </cell>
          <cell r="Q339">
            <v>0.85238000000000003</v>
          </cell>
        </row>
        <row r="340">
          <cell r="C340">
            <v>3807</v>
          </cell>
          <cell r="E340">
            <v>1</v>
          </cell>
          <cell r="F340">
            <v>3807</v>
          </cell>
          <cell r="G340" t="str">
            <v>new</v>
          </cell>
          <cell r="H340" t="str">
            <v>LMT</v>
          </cell>
          <cell r="I340">
            <v>2800000</v>
          </cell>
          <cell r="J340">
            <v>18</v>
          </cell>
          <cell r="K340">
            <v>9</v>
          </cell>
          <cell r="L340" t="str">
            <v>ME</v>
          </cell>
          <cell r="M340" t="str">
            <v>A</v>
          </cell>
          <cell r="N340" t="str">
            <v>GTC</v>
          </cell>
          <cell r="P340" t="str">
            <v>Account4</v>
          </cell>
          <cell r="Q340">
            <v>0.85238000000000003</v>
          </cell>
        </row>
        <row r="341">
          <cell r="C341">
            <v>3818</v>
          </cell>
          <cell r="E341">
            <v>1</v>
          </cell>
          <cell r="F341">
            <v>3818</v>
          </cell>
          <cell r="G341" t="str">
            <v>new</v>
          </cell>
          <cell r="H341" t="str">
            <v>LMT</v>
          </cell>
          <cell r="I341">
            <v>6100000</v>
          </cell>
          <cell r="J341">
            <v>18</v>
          </cell>
          <cell r="K341">
            <v>5</v>
          </cell>
          <cell r="L341" t="str">
            <v>ME</v>
          </cell>
          <cell r="M341" t="str">
            <v>A</v>
          </cell>
          <cell r="N341" t="str">
            <v>GTC</v>
          </cell>
          <cell r="P341" t="str">
            <v>Account2</v>
          </cell>
          <cell r="Q341">
            <v>0.85238000000000003</v>
          </cell>
        </row>
        <row r="342">
          <cell r="C342">
            <v>3829</v>
          </cell>
          <cell r="E342">
            <v>1</v>
          </cell>
          <cell r="F342">
            <v>3829</v>
          </cell>
          <cell r="G342" t="str">
            <v>new</v>
          </cell>
          <cell r="H342" t="str">
            <v>LMT</v>
          </cell>
          <cell r="I342">
            <v>2900000</v>
          </cell>
          <cell r="J342">
            <v>18</v>
          </cell>
          <cell r="K342">
            <v>1</v>
          </cell>
          <cell r="L342" t="str">
            <v>ME</v>
          </cell>
          <cell r="M342" t="str">
            <v>B</v>
          </cell>
          <cell r="N342" t="str">
            <v>GTC</v>
          </cell>
          <cell r="P342" t="str">
            <v>Account5</v>
          </cell>
          <cell r="Q342">
            <v>0.85238000000000003</v>
          </cell>
        </row>
        <row r="343">
          <cell r="C343">
            <v>3840</v>
          </cell>
          <cell r="E343">
            <v>1</v>
          </cell>
          <cell r="F343">
            <v>3840</v>
          </cell>
          <cell r="G343" t="str">
            <v>new</v>
          </cell>
          <cell r="H343" t="str">
            <v>LMT</v>
          </cell>
          <cell r="I343">
            <v>1700000</v>
          </cell>
          <cell r="J343">
            <v>18</v>
          </cell>
          <cell r="K343">
            <v>9</v>
          </cell>
          <cell r="L343" t="str">
            <v>ME</v>
          </cell>
          <cell r="M343" t="str">
            <v>A</v>
          </cell>
          <cell r="N343" t="str">
            <v>GTC</v>
          </cell>
          <cell r="P343" t="str">
            <v>Account5</v>
          </cell>
          <cell r="Q343">
            <v>0.85238000000000003</v>
          </cell>
        </row>
        <row r="344">
          <cell r="C344">
            <v>3851</v>
          </cell>
          <cell r="E344">
            <v>1</v>
          </cell>
          <cell r="F344">
            <v>3851</v>
          </cell>
          <cell r="G344" t="str">
            <v>new</v>
          </cell>
          <cell r="H344" t="str">
            <v>LMT</v>
          </cell>
          <cell r="I344">
            <v>3100000</v>
          </cell>
          <cell r="J344">
            <v>18</v>
          </cell>
          <cell r="K344">
            <v>7</v>
          </cell>
          <cell r="L344" t="str">
            <v>ME</v>
          </cell>
          <cell r="M344" t="str">
            <v>A</v>
          </cell>
          <cell r="N344" t="str">
            <v>GTC</v>
          </cell>
          <cell r="P344" t="str">
            <v>Account1</v>
          </cell>
          <cell r="Q344">
            <v>0.85238000000000003</v>
          </cell>
        </row>
        <row r="345">
          <cell r="C345">
            <v>3862</v>
          </cell>
          <cell r="E345">
            <v>1</v>
          </cell>
          <cell r="F345">
            <v>3862</v>
          </cell>
          <cell r="G345" t="str">
            <v>new</v>
          </cell>
          <cell r="H345" t="str">
            <v>LMT</v>
          </cell>
          <cell r="I345">
            <v>3700000</v>
          </cell>
          <cell r="J345">
            <v>18</v>
          </cell>
          <cell r="K345">
            <v>5</v>
          </cell>
          <cell r="L345" t="str">
            <v>ME</v>
          </cell>
          <cell r="M345" t="str">
            <v>A</v>
          </cell>
          <cell r="N345" t="str">
            <v>GTC</v>
          </cell>
          <cell r="P345" t="str">
            <v>Account4</v>
          </cell>
          <cell r="Q345">
            <v>0.85238000000000003</v>
          </cell>
        </row>
        <row r="346">
          <cell r="C346">
            <v>3873</v>
          </cell>
          <cell r="E346">
            <v>1</v>
          </cell>
          <cell r="F346">
            <v>3873</v>
          </cell>
          <cell r="G346" t="str">
            <v>new</v>
          </cell>
          <cell r="H346" t="str">
            <v>LMT</v>
          </cell>
          <cell r="I346">
            <v>6600000</v>
          </cell>
          <cell r="J346">
            <v>18</v>
          </cell>
          <cell r="K346">
            <v>6</v>
          </cell>
          <cell r="L346" t="str">
            <v>ME</v>
          </cell>
          <cell r="M346" t="str">
            <v>B</v>
          </cell>
          <cell r="N346" t="str">
            <v>GTC</v>
          </cell>
          <cell r="P346" t="str">
            <v>Account3</v>
          </cell>
          <cell r="Q346">
            <v>0.85238000000000003</v>
          </cell>
        </row>
        <row r="347">
          <cell r="C347">
            <v>3884</v>
          </cell>
          <cell r="E347">
            <v>1</v>
          </cell>
          <cell r="F347">
            <v>3884</v>
          </cell>
          <cell r="G347" t="str">
            <v>new</v>
          </cell>
          <cell r="H347" t="str">
            <v>LMT</v>
          </cell>
          <cell r="I347">
            <v>9500000</v>
          </cell>
          <cell r="J347">
            <v>18</v>
          </cell>
          <cell r="K347">
            <v>4</v>
          </cell>
          <cell r="L347" t="str">
            <v>ME</v>
          </cell>
          <cell r="M347" t="str">
            <v>B</v>
          </cell>
          <cell r="N347" t="str">
            <v>GTC</v>
          </cell>
          <cell r="P347" t="str">
            <v>Account3</v>
          </cell>
          <cell r="Q347">
            <v>0.85238000000000003</v>
          </cell>
        </row>
        <row r="348">
          <cell r="C348">
            <v>3895</v>
          </cell>
          <cell r="E348">
            <v>1</v>
          </cell>
          <cell r="F348">
            <v>3895</v>
          </cell>
          <cell r="G348" t="str">
            <v>new</v>
          </cell>
          <cell r="H348" t="str">
            <v>LMT</v>
          </cell>
          <cell r="I348">
            <v>1200000</v>
          </cell>
          <cell r="J348">
            <v>18</v>
          </cell>
          <cell r="K348">
            <v>5</v>
          </cell>
          <cell r="L348" t="str">
            <v>ME</v>
          </cell>
          <cell r="M348" t="str">
            <v>B</v>
          </cell>
          <cell r="N348" t="str">
            <v>GTC</v>
          </cell>
          <cell r="P348" t="str">
            <v>Account2</v>
          </cell>
          <cell r="Q348">
            <v>0.85238000000000003</v>
          </cell>
        </row>
        <row r="349">
          <cell r="C349">
            <v>3906</v>
          </cell>
          <cell r="E349">
            <v>1</v>
          </cell>
          <cell r="F349">
            <v>3906</v>
          </cell>
          <cell r="G349" t="str">
            <v>new</v>
          </cell>
          <cell r="H349" t="str">
            <v>LMT</v>
          </cell>
          <cell r="I349">
            <v>1500000</v>
          </cell>
          <cell r="J349">
            <v>18</v>
          </cell>
          <cell r="K349">
            <v>8</v>
          </cell>
          <cell r="L349" t="str">
            <v>ME</v>
          </cell>
          <cell r="M349" t="str">
            <v>A</v>
          </cell>
          <cell r="N349" t="str">
            <v>GTC</v>
          </cell>
          <cell r="P349" t="str">
            <v>Account4</v>
          </cell>
          <cell r="Q349">
            <v>0.85238000000000003</v>
          </cell>
        </row>
        <row r="350">
          <cell r="C350">
            <v>3917</v>
          </cell>
          <cell r="E350">
            <v>1</v>
          </cell>
          <cell r="F350">
            <v>3917</v>
          </cell>
          <cell r="G350" t="str">
            <v>new</v>
          </cell>
          <cell r="H350" t="str">
            <v>LMT</v>
          </cell>
          <cell r="I350">
            <v>3500000</v>
          </cell>
          <cell r="J350">
            <v>18</v>
          </cell>
          <cell r="K350">
            <v>6</v>
          </cell>
          <cell r="L350" t="str">
            <v>ME</v>
          </cell>
          <cell r="M350" t="str">
            <v>B</v>
          </cell>
          <cell r="N350" t="str">
            <v>GTC</v>
          </cell>
          <cell r="P350" t="str">
            <v>Account3</v>
          </cell>
          <cell r="Q350">
            <v>0.85238000000000003</v>
          </cell>
        </row>
        <row r="351">
          <cell r="C351">
            <v>3928</v>
          </cell>
          <cell r="E351">
            <v>1</v>
          </cell>
          <cell r="F351">
            <v>3928</v>
          </cell>
          <cell r="G351" t="str">
            <v>new</v>
          </cell>
          <cell r="H351" t="str">
            <v>LMT</v>
          </cell>
          <cell r="I351">
            <v>6600000</v>
          </cell>
          <cell r="J351">
            <v>18</v>
          </cell>
          <cell r="K351">
            <v>1</v>
          </cell>
          <cell r="L351" t="str">
            <v>ME</v>
          </cell>
          <cell r="M351" t="str">
            <v>B</v>
          </cell>
          <cell r="N351" t="str">
            <v>GTC</v>
          </cell>
          <cell r="P351" t="str">
            <v>Account1</v>
          </cell>
          <cell r="Q351">
            <v>0.85238000000000003</v>
          </cell>
        </row>
        <row r="352">
          <cell r="C352">
            <v>3939</v>
          </cell>
          <cell r="E352">
            <v>1</v>
          </cell>
          <cell r="F352">
            <v>3939</v>
          </cell>
          <cell r="G352" t="str">
            <v>new</v>
          </cell>
          <cell r="H352" t="str">
            <v>LMT</v>
          </cell>
          <cell r="I352">
            <v>5900000</v>
          </cell>
          <cell r="J352">
            <v>18</v>
          </cell>
          <cell r="K352">
            <v>8</v>
          </cell>
          <cell r="L352" t="str">
            <v>ME</v>
          </cell>
          <cell r="M352" t="str">
            <v>B</v>
          </cell>
          <cell r="N352" t="str">
            <v>GTC</v>
          </cell>
          <cell r="P352" t="str">
            <v>Account4</v>
          </cell>
          <cell r="Q352">
            <v>0.85248000000000002</v>
          </cell>
        </row>
        <row r="353">
          <cell r="C353">
            <v>3950</v>
          </cell>
          <cell r="E353">
            <v>1</v>
          </cell>
          <cell r="F353">
            <v>3950</v>
          </cell>
          <cell r="G353" t="str">
            <v>new</v>
          </cell>
          <cell r="H353" t="str">
            <v>LMT</v>
          </cell>
          <cell r="I353">
            <v>900000</v>
          </cell>
          <cell r="J353">
            <v>18</v>
          </cell>
          <cell r="K353">
            <v>1</v>
          </cell>
          <cell r="L353" t="str">
            <v>ME</v>
          </cell>
          <cell r="M353" t="str">
            <v>B</v>
          </cell>
          <cell r="N353" t="str">
            <v>GTC</v>
          </cell>
          <cell r="P353" t="str">
            <v>Account3</v>
          </cell>
          <cell r="Q353">
            <v>0.85248000000000002</v>
          </cell>
        </row>
        <row r="354">
          <cell r="C354">
            <v>3961</v>
          </cell>
          <cell r="E354">
            <v>1</v>
          </cell>
          <cell r="F354">
            <v>3961</v>
          </cell>
          <cell r="G354" t="str">
            <v>new</v>
          </cell>
          <cell r="H354" t="str">
            <v>LMT</v>
          </cell>
          <cell r="I354">
            <v>6500000</v>
          </cell>
          <cell r="J354">
            <v>18</v>
          </cell>
          <cell r="K354">
            <v>8</v>
          </cell>
          <cell r="L354" t="str">
            <v>ME</v>
          </cell>
          <cell r="M354" t="str">
            <v>B</v>
          </cell>
          <cell r="N354" t="str">
            <v>GTC</v>
          </cell>
          <cell r="P354" t="str">
            <v>Account5</v>
          </cell>
          <cell r="Q354">
            <v>0.85248000000000002</v>
          </cell>
        </row>
        <row r="355">
          <cell r="C355">
            <v>3972</v>
          </cell>
          <cell r="E355">
            <v>1</v>
          </cell>
          <cell r="F355">
            <v>3972</v>
          </cell>
          <cell r="G355" t="str">
            <v>new</v>
          </cell>
          <cell r="H355" t="str">
            <v>LMT</v>
          </cell>
          <cell r="I355">
            <v>1600000</v>
          </cell>
          <cell r="J355">
            <v>18</v>
          </cell>
          <cell r="K355">
            <v>2</v>
          </cell>
          <cell r="L355" t="str">
            <v>ME</v>
          </cell>
          <cell r="M355" t="str">
            <v>A</v>
          </cell>
          <cell r="N355" t="str">
            <v>GTC</v>
          </cell>
          <cell r="P355" t="str">
            <v>Account4</v>
          </cell>
          <cell r="Q355">
            <v>0.85238000000000003</v>
          </cell>
        </row>
        <row r="356">
          <cell r="C356">
            <v>3983</v>
          </cell>
          <cell r="E356">
            <v>1</v>
          </cell>
          <cell r="F356">
            <v>3983</v>
          </cell>
          <cell r="G356" t="str">
            <v>new</v>
          </cell>
          <cell r="H356" t="str">
            <v>LMT</v>
          </cell>
          <cell r="I356">
            <v>1800000</v>
          </cell>
          <cell r="J356">
            <v>18</v>
          </cell>
          <cell r="K356">
            <v>8</v>
          </cell>
          <cell r="L356" t="str">
            <v>ME</v>
          </cell>
          <cell r="M356" t="str">
            <v>B</v>
          </cell>
          <cell r="N356" t="str">
            <v>GTC</v>
          </cell>
          <cell r="P356" t="str">
            <v>Account5</v>
          </cell>
          <cell r="Q356">
            <v>0.85238000000000003</v>
          </cell>
        </row>
        <row r="357">
          <cell r="C357">
            <v>3994</v>
          </cell>
          <cell r="E357">
            <v>1</v>
          </cell>
          <cell r="F357">
            <v>3994</v>
          </cell>
          <cell r="G357" t="str">
            <v>new</v>
          </cell>
          <cell r="H357" t="str">
            <v>LMT</v>
          </cell>
          <cell r="I357">
            <v>2300000</v>
          </cell>
          <cell r="J357">
            <v>18</v>
          </cell>
          <cell r="K357">
            <v>4</v>
          </cell>
          <cell r="L357" t="str">
            <v>ME</v>
          </cell>
          <cell r="M357" t="str">
            <v>A</v>
          </cell>
          <cell r="N357" t="str">
            <v>GTC</v>
          </cell>
          <cell r="P357" t="str">
            <v>Account4</v>
          </cell>
          <cell r="Q357">
            <v>0.85238000000000003</v>
          </cell>
        </row>
        <row r="358">
          <cell r="C358">
            <v>4005</v>
          </cell>
          <cell r="E358">
            <v>1</v>
          </cell>
          <cell r="F358">
            <v>4005</v>
          </cell>
          <cell r="G358" t="str">
            <v>new</v>
          </cell>
          <cell r="H358" t="str">
            <v>LMT</v>
          </cell>
          <cell r="I358">
            <v>3900000</v>
          </cell>
          <cell r="J358">
            <v>18</v>
          </cell>
          <cell r="K358">
            <v>8</v>
          </cell>
          <cell r="L358" t="str">
            <v>ME</v>
          </cell>
          <cell r="M358" t="str">
            <v>B</v>
          </cell>
          <cell r="N358" t="str">
            <v>GTC</v>
          </cell>
          <cell r="P358" t="str">
            <v>Account5</v>
          </cell>
          <cell r="Q358">
            <v>0.85238000000000003</v>
          </cell>
        </row>
        <row r="359">
          <cell r="C359">
            <v>4016</v>
          </cell>
          <cell r="E359">
            <v>1</v>
          </cell>
          <cell r="F359">
            <v>4016</v>
          </cell>
          <cell r="G359" t="str">
            <v>new</v>
          </cell>
          <cell r="H359" t="str">
            <v>LMT</v>
          </cell>
          <cell r="I359">
            <v>1400000</v>
          </cell>
          <cell r="J359">
            <v>18</v>
          </cell>
          <cell r="K359">
            <v>2</v>
          </cell>
          <cell r="L359" t="str">
            <v>ME</v>
          </cell>
          <cell r="M359" t="str">
            <v>B</v>
          </cell>
          <cell r="N359" t="str">
            <v>GTC</v>
          </cell>
          <cell r="P359" t="str">
            <v>Account3</v>
          </cell>
          <cell r="Q359">
            <v>0.85238000000000003</v>
          </cell>
        </row>
        <row r="360">
          <cell r="C360">
            <v>4027</v>
          </cell>
          <cell r="E360">
            <v>1</v>
          </cell>
          <cell r="F360">
            <v>4027</v>
          </cell>
          <cell r="G360" t="str">
            <v>new</v>
          </cell>
          <cell r="H360" t="str">
            <v>LMT</v>
          </cell>
          <cell r="I360">
            <v>9000000</v>
          </cell>
          <cell r="J360">
            <v>18</v>
          </cell>
          <cell r="K360">
            <v>1</v>
          </cell>
          <cell r="L360" t="str">
            <v>ME</v>
          </cell>
          <cell r="M360" t="str">
            <v>A</v>
          </cell>
          <cell r="N360" t="str">
            <v>GTC</v>
          </cell>
          <cell r="P360" t="str">
            <v>Account3</v>
          </cell>
          <cell r="Q360">
            <v>0.85238000000000003</v>
          </cell>
        </row>
        <row r="361">
          <cell r="C361">
            <v>4038</v>
          </cell>
          <cell r="E361">
            <v>1</v>
          </cell>
          <cell r="F361">
            <v>4038</v>
          </cell>
          <cell r="G361" t="str">
            <v>new</v>
          </cell>
          <cell r="H361" t="str">
            <v>LMT</v>
          </cell>
          <cell r="I361">
            <v>8200000</v>
          </cell>
          <cell r="J361">
            <v>18</v>
          </cell>
          <cell r="K361">
            <v>6</v>
          </cell>
          <cell r="L361" t="str">
            <v>ME</v>
          </cell>
          <cell r="M361" t="str">
            <v>A</v>
          </cell>
          <cell r="N361" t="str">
            <v>GTC</v>
          </cell>
          <cell r="P361" t="str">
            <v>Account1</v>
          </cell>
          <cell r="Q361">
            <v>0.85238000000000003</v>
          </cell>
        </row>
        <row r="362">
          <cell r="C362">
            <v>4049</v>
          </cell>
          <cell r="E362">
            <v>1</v>
          </cell>
          <cell r="F362">
            <v>4049</v>
          </cell>
          <cell r="G362" t="str">
            <v>new</v>
          </cell>
          <cell r="H362" t="str">
            <v>LMT</v>
          </cell>
          <cell r="I362">
            <v>1800000</v>
          </cell>
          <cell r="J362">
            <v>18</v>
          </cell>
          <cell r="K362">
            <v>7</v>
          </cell>
          <cell r="L362" t="str">
            <v>ME</v>
          </cell>
          <cell r="M362" t="str">
            <v>B</v>
          </cell>
          <cell r="N362" t="str">
            <v>GTC</v>
          </cell>
          <cell r="P362" t="str">
            <v>Account5</v>
          </cell>
          <cell r="Q362">
            <v>0.85238000000000003</v>
          </cell>
        </row>
        <row r="363">
          <cell r="C363">
            <v>4060</v>
          </cell>
          <cell r="E363">
            <v>1</v>
          </cell>
          <cell r="F363">
            <v>4060</v>
          </cell>
          <cell r="G363" t="str">
            <v>new</v>
          </cell>
          <cell r="H363" t="str">
            <v>LMT</v>
          </cell>
          <cell r="I363">
            <v>5100000</v>
          </cell>
          <cell r="J363">
            <v>18</v>
          </cell>
          <cell r="K363">
            <v>6</v>
          </cell>
          <cell r="L363" t="str">
            <v>ME</v>
          </cell>
          <cell r="M363" t="str">
            <v>A</v>
          </cell>
          <cell r="N363" t="str">
            <v>GTC</v>
          </cell>
          <cell r="P363" t="str">
            <v>Account4</v>
          </cell>
          <cell r="Q363">
            <v>0.85228000000000004</v>
          </cell>
        </row>
        <row r="364">
          <cell r="C364">
            <v>4071</v>
          </cell>
          <cell r="E364">
            <v>1</v>
          </cell>
          <cell r="F364">
            <v>4071</v>
          </cell>
          <cell r="G364" t="str">
            <v>new</v>
          </cell>
          <cell r="H364" t="str">
            <v>LMT</v>
          </cell>
          <cell r="I364">
            <v>7000000</v>
          </cell>
          <cell r="J364">
            <v>18</v>
          </cell>
          <cell r="K364">
            <v>8</v>
          </cell>
          <cell r="L364" t="str">
            <v>ME</v>
          </cell>
          <cell r="M364" t="str">
            <v>A</v>
          </cell>
          <cell r="N364" t="str">
            <v>GTC</v>
          </cell>
          <cell r="P364" t="str">
            <v>Account5</v>
          </cell>
          <cell r="Q364">
            <v>0.85238000000000003</v>
          </cell>
        </row>
        <row r="365">
          <cell r="C365">
            <v>4082</v>
          </cell>
          <cell r="E365">
            <v>1</v>
          </cell>
          <cell r="F365">
            <v>4082</v>
          </cell>
          <cell r="G365" t="str">
            <v>new</v>
          </cell>
          <cell r="H365" t="str">
            <v>LMT</v>
          </cell>
          <cell r="I365">
            <v>4900000</v>
          </cell>
          <cell r="J365">
            <v>18</v>
          </cell>
          <cell r="K365">
            <v>6</v>
          </cell>
          <cell r="L365" t="str">
            <v>ME</v>
          </cell>
          <cell r="M365" t="str">
            <v>B</v>
          </cell>
          <cell r="N365" t="str">
            <v>GTC</v>
          </cell>
          <cell r="P365" t="str">
            <v>Account4</v>
          </cell>
          <cell r="Q365">
            <v>0.85238000000000003</v>
          </cell>
        </row>
        <row r="366">
          <cell r="C366">
            <v>4093</v>
          </cell>
          <cell r="E366">
            <v>1</v>
          </cell>
          <cell r="F366">
            <v>4093</v>
          </cell>
          <cell r="G366" t="str">
            <v>new</v>
          </cell>
          <cell r="H366" t="str">
            <v>LMT</v>
          </cell>
          <cell r="I366">
            <v>6300000</v>
          </cell>
          <cell r="J366">
            <v>18</v>
          </cell>
          <cell r="K366">
            <v>3</v>
          </cell>
          <cell r="L366" t="str">
            <v>ME</v>
          </cell>
          <cell r="M366" t="str">
            <v>A</v>
          </cell>
          <cell r="N366" t="str">
            <v>GTC</v>
          </cell>
          <cell r="P366" t="str">
            <v>Account2</v>
          </cell>
          <cell r="Q366">
            <v>0.85238000000000003</v>
          </cell>
        </row>
        <row r="367">
          <cell r="C367">
            <v>4104</v>
          </cell>
          <cell r="E367">
            <v>1</v>
          </cell>
          <cell r="F367">
            <v>4104</v>
          </cell>
          <cell r="G367" t="str">
            <v>new</v>
          </cell>
          <cell r="H367" t="str">
            <v>LMT</v>
          </cell>
          <cell r="I367">
            <v>2300000</v>
          </cell>
          <cell r="J367">
            <v>18</v>
          </cell>
          <cell r="K367">
            <v>3</v>
          </cell>
          <cell r="L367" t="str">
            <v>ME</v>
          </cell>
          <cell r="M367" t="str">
            <v>A</v>
          </cell>
          <cell r="N367" t="str">
            <v>GTC</v>
          </cell>
          <cell r="P367" t="str">
            <v>Account4</v>
          </cell>
          <cell r="Q367">
            <v>0.85238000000000003</v>
          </cell>
        </row>
        <row r="368">
          <cell r="C368">
            <v>4115</v>
          </cell>
          <cell r="E368">
            <v>1</v>
          </cell>
          <cell r="F368">
            <v>4115</v>
          </cell>
          <cell r="G368" t="str">
            <v>new</v>
          </cell>
          <cell r="H368" t="str">
            <v>LMT</v>
          </cell>
          <cell r="I368">
            <v>4400000</v>
          </cell>
          <cell r="J368">
            <v>18</v>
          </cell>
          <cell r="K368">
            <v>1</v>
          </cell>
          <cell r="L368" t="str">
            <v>ME</v>
          </cell>
          <cell r="M368" t="str">
            <v>B</v>
          </cell>
          <cell r="N368" t="str">
            <v>GTC</v>
          </cell>
          <cell r="P368" t="str">
            <v>Account5</v>
          </cell>
          <cell r="Q368">
            <v>0.85248000000000002</v>
          </cell>
        </row>
        <row r="369">
          <cell r="C369">
            <v>4126</v>
          </cell>
          <cell r="E369">
            <v>1</v>
          </cell>
          <cell r="F369">
            <v>4126</v>
          </cell>
          <cell r="G369" t="str">
            <v>new</v>
          </cell>
          <cell r="H369" t="str">
            <v>LMT</v>
          </cell>
          <cell r="I369">
            <v>4200000</v>
          </cell>
          <cell r="J369">
            <v>18</v>
          </cell>
          <cell r="K369">
            <v>5</v>
          </cell>
          <cell r="L369" t="str">
            <v>ME</v>
          </cell>
          <cell r="M369" t="str">
            <v>A</v>
          </cell>
          <cell r="N369" t="str">
            <v>GTC</v>
          </cell>
          <cell r="P369" t="str">
            <v>Account5</v>
          </cell>
          <cell r="Q369">
            <v>0.85248000000000002</v>
          </cell>
        </row>
        <row r="370">
          <cell r="C370">
            <v>4137</v>
          </cell>
          <cell r="E370">
            <v>1</v>
          </cell>
          <cell r="F370">
            <v>4137</v>
          </cell>
          <cell r="G370" t="str">
            <v>new</v>
          </cell>
          <cell r="H370" t="str">
            <v>LMT</v>
          </cell>
          <cell r="I370">
            <v>5700000</v>
          </cell>
          <cell r="J370">
            <v>18</v>
          </cell>
          <cell r="K370">
            <v>8</v>
          </cell>
          <cell r="L370" t="str">
            <v>ME</v>
          </cell>
          <cell r="M370" t="str">
            <v>A</v>
          </cell>
          <cell r="N370" t="str">
            <v>GTC</v>
          </cell>
          <cell r="P370" t="str">
            <v>Account4</v>
          </cell>
          <cell r="Q370">
            <v>0.85248000000000002</v>
          </cell>
        </row>
        <row r="371">
          <cell r="C371">
            <v>4148</v>
          </cell>
          <cell r="E371">
            <v>1</v>
          </cell>
          <cell r="F371">
            <v>4148</v>
          </cell>
          <cell r="G371" t="str">
            <v>new</v>
          </cell>
          <cell r="H371" t="str">
            <v>LMT</v>
          </cell>
          <cell r="I371">
            <v>2000000</v>
          </cell>
          <cell r="J371">
            <v>18</v>
          </cell>
          <cell r="K371">
            <v>9</v>
          </cell>
          <cell r="L371" t="str">
            <v>ME</v>
          </cell>
          <cell r="M371" t="str">
            <v>A</v>
          </cell>
          <cell r="N371" t="str">
            <v>GTC</v>
          </cell>
          <cell r="P371" t="str">
            <v>Account5</v>
          </cell>
          <cell r="Q371">
            <v>0.85248000000000002</v>
          </cell>
        </row>
        <row r="372">
          <cell r="C372">
            <v>4159</v>
          </cell>
          <cell r="E372">
            <v>1</v>
          </cell>
          <cell r="F372">
            <v>4159</v>
          </cell>
          <cell r="G372" t="str">
            <v>new</v>
          </cell>
          <cell r="H372" t="str">
            <v>LMT</v>
          </cell>
          <cell r="I372">
            <v>6200000</v>
          </cell>
          <cell r="J372">
            <v>18</v>
          </cell>
          <cell r="K372">
            <v>2</v>
          </cell>
          <cell r="L372" t="str">
            <v>ME</v>
          </cell>
          <cell r="M372" t="str">
            <v>B</v>
          </cell>
          <cell r="N372" t="str">
            <v>GTC</v>
          </cell>
          <cell r="P372" t="str">
            <v>Account5</v>
          </cell>
          <cell r="Q372">
            <v>0.85248000000000002</v>
          </cell>
        </row>
        <row r="373">
          <cell r="C373">
            <v>4170</v>
          </cell>
          <cell r="E373">
            <v>1</v>
          </cell>
          <cell r="F373">
            <v>4170</v>
          </cell>
          <cell r="G373" t="str">
            <v>new</v>
          </cell>
          <cell r="H373" t="str">
            <v>LMT</v>
          </cell>
          <cell r="I373">
            <v>5800000</v>
          </cell>
          <cell r="J373">
            <v>18</v>
          </cell>
          <cell r="K373">
            <v>2</v>
          </cell>
          <cell r="L373" t="str">
            <v>ME</v>
          </cell>
          <cell r="M373" t="str">
            <v>A</v>
          </cell>
          <cell r="N373" t="str">
            <v>GTC</v>
          </cell>
          <cell r="P373" t="str">
            <v>Account3</v>
          </cell>
          <cell r="Q373">
            <v>0.85248000000000002</v>
          </cell>
        </row>
        <row r="374">
          <cell r="C374">
            <v>4181</v>
          </cell>
          <cell r="E374">
            <v>1</v>
          </cell>
          <cell r="F374">
            <v>4181</v>
          </cell>
          <cell r="G374" t="str">
            <v>new</v>
          </cell>
          <cell r="H374" t="str">
            <v>LMT</v>
          </cell>
          <cell r="I374">
            <v>7500000</v>
          </cell>
          <cell r="J374">
            <v>18</v>
          </cell>
          <cell r="K374">
            <v>4</v>
          </cell>
          <cell r="L374" t="str">
            <v>ME</v>
          </cell>
          <cell r="M374" t="str">
            <v>B</v>
          </cell>
          <cell r="N374" t="str">
            <v>GTC</v>
          </cell>
          <cell r="P374" t="str">
            <v>Account2</v>
          </cell>
          <cell r="Q374">
            <v>0.85248000000000002</v>
          </cell>
        </row>
        <row r="375">
          <cell r="C375">
            <v>4192</v>
          </cell>
          <cell r="E375">
            <v>1</v>
          </cell>
          <cell r="F375">
            <v>4192</v>
          </cell>
          <cell r="G375" t="str">
            <v>new</v>
          </cell>
          <cell r="H375" t="str">
            <v>LMT</v>
          </cell>
          <cell r="I375">
            <v>1300000</v>
          </cell>
          <cell r="J375">
            <v>18</v>
          </cell>
          <cell r="K375">
            <v>7</v>
          </cell>
          <cell r="L375" t="str">
            <v>ME</v>
          </cell>
          <cell r="M375" t="str">
            <v>A</v>
          </cell>
          <cell r="N375" t="str">
            <v>GTC</v>
          </cell>
          <cell r="P375" t="str">
            <v>Account5</v>
          </cell>
          <cell r="Q375">
            <v>0.85267999999999999</v>
          </cell>
        </row>
        <row r="376">
          <cell r="C376">
            <v>4203</v>
          </cell>
          <cell r="E376">
            <v>1</v>
          </cell>
          <cell r="F376">
            <v>4203</v>
          </cell>
          <cell r="G376" t="str">
            <v>new</v>
          </cell>
          <cell r="H376" t="str">
            <v>LMT</v>
          </cell>
          <cell r="I376">
            <v>2200000</v>
          </cell>
          <cell r="J376">
            <v>18</v>
          </cell>
          <cell r="K376">
            <v>2</v>
          </cell>
          <cell r="L376" t="str">
            <v>ME</v>
          </cell>
          <cell r="M376" t="str">
            <v>B</v>
          </cell>
          <cell r="N376" t="str">
            <v>GTC</v>
          </cell>
          <cell r="P376" t="str">
            <v>Account4</v>
          </cell>
          <cell r="Q376">
            <v>0.85267999999999999</v>
          </cell>
        </row>
        <row r="377">
          <cell r="C377">
            <v>4214</v>
          </cell>
          <cell r="E377">
            <v>2</v>
          </cell>
          <cell r="F377">
            <v>4214</v>
          </cell>
          <cell r="G377" t="str">
            <v>new</v>
          </cell>
          <cell r="H377" t="str">
            <v>LMT</v>
          </cell>
          <cell r="I377">
            <v>6400000</v>
          </cell>
          <cell r="J377">
            <v>18</v>
          </cell>
          <cell r="K377">
            <v>8</v>
          </cell>
          <cell r="L377" t="str">
            <v>ME</v>
          </cell>
          <cell r="M377" t="str">
            <v>B</v>
          </cell>
          <cell r="N377" t="str">
            <v>GTC</v>
          </cell>
          <cell r="P377" t="str">
            <v>Account2</v>
          </cell>
          <cell r="Q377">
            <v>0.85267999999999999</v>
          </cell>
        </row>
        <row r="378">
          <cell r="C378">
            <v>4214</v>
          </cell>
          <cell r="E378">
            <v>2</v>
          </cell>
          <cell r="F378">
            <v>4214</v>
          </cell>
          <cell r="G378" t="str">
            <v>cxl</v>
          </cell>
          <cell r="H378" t="str">
            <v>LMT</v>
          </cell>
          <cell r="I378">
            <v>6400000</v>
          </cell>
          <cell r="J378">
            <v>18</v>
          </cell>
          <cell r="K378">
            <v>5</v>
          </cell>
          <cell r="L378" t="str">
            <v>ME</v>
          </cell>
          <cell r="M378" t="str">
            <v>B</v>
          </cell>
          <cell r="N378" t="str">
            <v>GTC</v>
          </cell>
          <cell r="P378" t="str">
            <v>Account2</v>
          </cell>
          <cell r="Q378">
            <v>0.85267999999999999</v>
          </cell>
        </row>
        <row r="379">
          <cell r="C379">
            <v>4225</v>
          </cell>
          <cell r="E379">
            <v>1</v>
          </cell>
          <cell r="F379">
            <v>4225</v>
          </cell>
          <cell r="G379" t="str">
            <v>new</v>
          </cell>
          <cell r="H379" t="str">
            <v>LMT</v>
          </cell>
          <cell r="I379">
            <v>4300000</v>
          </cell>
          <cell r="J379">
            <v>18</v>
          </cell>
          <cell r="K379">
            <v>2</v>
          </cell>
          <cell r="L379" t="str">
            <v>ME</v>
          </cell>
          <cell r="M379" t="str">
            <v>B</v>
          </cell>
          <cell r="N379" t="str">
            <v>GTC</v>
          </cell>
          <cell r="P379" t="str">
            <v>Account2</v>
          </cell>
          <cell r="Q379">
            <v>0.85258</v>
          </cell>
        </row>
        <row r="380">
          <cell r="C380">
            <v>4236</v>
          </cell>
          <cell r="E380">
            <v>1</v>
          </cell>
          <cell r="F380">
            <v>4236</v>
          </cell>
          <cell r="G380" t="str">
            <v>new</v>
          </cell>
          <cell r="H380" t="str">
            <v>LMT</v>
          </cell>
          <cell r="I380">
            <v>6300000</v>
          </cell>
          <cell r="J380">
            <v>18</v>
          </cell>
          <cell r="K380">
            <v>3</v>
          </cell>
          <cell r="L380" t="str">
            <v>ME</v>
          </cell>
          <cell r="M380" t="str">
            <v>B</v>
          </cell>
          <cell r="N380" t="str">
            <v>GTC</v>
          </cell>
          <cell r="P380" t="str">
            <v>Account5</v>
          </cell>
          <cell r="Q380">
            <v>0.85258</v>
          </cell>
        </row>
        <row r="381">
          <cell r="C381">
            <v>4247</v>
          </cell>
          <cell r="E381">
            <v>1</v>
          </cell>
          <cell r="F381">
            <v>4247</v>
          </cell>
          <cell r="G381" t="str">
            <v>new</v>
          </cell>
          <cell r="H381" t="str">
            <v>LMT</v>
          </cell>
          <cell r="I381">
            <v>1100000</v>
          </cell>
          <cell r="J381">
            <v>18</v>
          </cell>
          <cell r="K381">
            <v>3</v>
          </cell>
          <cell r="L381" t="str">
            <v>ME</v>
          </cell>
          <cell r="M381" t="str">
            <v>A</v>
          </cell>
          <cell r="N381" t="str">
            <v>GTC</v>
          </cell>
          <cell r="P381" t="str">
            <v>Account4</v>
          </cell>
          <cell r="Q381">
            <v>0.85258</v>
          </cell>
        </row>
        <row r="382">
          <cell r="C382">
            <v>4258</v>
          </cell>
          <cell r="E382">
            <v>1</v>
          </cell>
          <cell r="F382">
            <v>4258</v>
          </cell>
          <cell r="G382" t="str">
            <v>new</v>
          </cell>
          <cell r="H382" t="str">
            <v>LMT</v>
          </cell>
          <cell r="I382">
            <v>8900000</v>
          </cell>
          <cell r="J382">
            <v>18</v>
          </cell>
          <cell r="K382">
            <v>6</v>
          </cell>
          <cell r="L382" t="str">
            <v>ME</v>
          </cell>
          <cell r="M382" t="str">
            <v>A</v>
          </cell>
          <cell r="N382" t="str">
            <v>GTC</v>
          </cell>
          <cell r="P382" t="str">
            <v>Account5</v>
          </cell>
          <cell r="Q382">
            <v>0.85258</v>
          </cell>
        </row>
        <row r="383">
          <cell r="C383">
            <v>4269</v>
          </cell>
          <cell r="E383">
            <v>1</v>
          </cell>
          <cell r="F383">
            <v>4269</v>
          </cell>
          <cell r="G383" t="str">
            <v>new</v>
          </cell>
          <cell r="H383" t="str">
            <v>LMT</v>
          </cell>
          <cell r="I383">
            <v>8600000</v>
          </cell>
          <cell r="J383">
            <v>18</v>
          </cell>
          <cell r="K383">
            <v>3</v>
          </cell>
          <cell r="L383" t="str">
            <v>ME</v>
          </cell>
          <cell r="M383" t="str">
            <v>A</v>
          </cell>
          <cell r="N383" t="str">
            <v>GTC</v>
          </cell>
          <cell r="P383" t="str">
            <v>Account5</v>
          </cell>
          <cell r="Q383">
            <v>0.85248000000000002</v>
          </cell>
        </row>
        <row r="384">
          <cell r="C384">
            <v>4280</v>
          </cell>
          <cell r="E384">
            <v>1</v>
          </cell>
          <cell r="F384">
            <v>4280</v>
          </cell>
          <cell r="G384" t="str">
            <v>new</v>
          </cell>
          <cell r="H384" t="str">
            <v>LMT</v>
          </cell>
          <cell r="I384">
            <v>500000</v>
          </cell>
          <cell r="J384">
            <v>18</v>
          </cell>
          <cell r="K384">
            <v>3</v>
          </cell>
          <cell r="L384" t="str">
            <v>ME</v>
          </cell>
          <cell r="M384" t="str">
            <v>B</v>
          </cell>
          <cell r="N384" t="str">
            <v>GTC</v>
          </cell>
          <cell r="P384" t="str">
            <v>Account5</v>
          </cell>
          <cell r="Q384">
            <v>0.85248000000000002</v>
          </cell>
        </row>
        <row r="385">
          <cell r="C385">
            <v>4291</v>
          </cell>
          <cell r="E385">
            <v>1</v>
          </cell>
          <cell r="F385">
            <v>4291</v>
          </cell>
          <cell r="G385" t="str">
            <v>new</v>
          </cell>
          <cell r="H385" t="str">
            <v>LMT</v>
          </cell>
          <cell r="I385">
            <v>4100000</v>
          </cell>
          <cell r="J385">
            <v>18</v>
          </cell>
          <cell r="K385">
            <v>4</v>
          </cell>
          <cell r="L385" t="str">
            <v>ME</v>
          </cell>
          <cell r="M385" t="str">
            <v>A</v>
          </cell>
          <cell r="N385" t="str">
            <v>GTC</v>
          </cell>
          <cell r="P385" t="str">
            <v>Account5</v>
          </cell>
          <cell r="Q385">
            <v>0.85248000000000002</v>
          </cell>
        </row>
        <row r="386">
          <cell r="C386">
            <v>4302</v>
          </cell>
          <cell r="E386">
            <v>1</v>
          </cell>
          <cell r="F386">
            <v>4302</v>
          </cell>
          <cell r="G386" t="str">
            <v>new</v>
          </cell>
          <cell r="H386" t="str">
            <v>LMT</v>
          </cell>
          <cell r="I386">
            <v>6600000</v>
          </cell>
          <cell r="J386">
            <v>18</v>
          </cell>
          <cell r="K386">
            <v>8</v>
          </cell>
          <cell r="L386" t="str">
            <v>ME</v>
          </cell>
          <cell r="M386" t="str">
            <v>B</v>
          </cell>
          <cell r="N386" t="str">
            <v>GTC</v>
          </cell>
          <cell r="P386" t="str">
            <v>Account2</v>
          </cell>
          <cell r="Q386">
            <v>0.85248000000000002</v>
          </cell>
        </row>
        <row r="387">
          <cell r="C387">
            <v>4313</v>
          </cell>
          <cell r="E387">
            <v>1</v>
          </cell>
          <cell r="F387">
            <v>4313</v>
          </cell>
          <cell r="G387" t="str">
            <v>new</v>
          </cell>
          <cell r="H387" t="str">
            <v>LMT</v>
          </cell>
          <cell r="I387">
            <v>5500000</v>
          </cell>
          <cell r="J387">
            <v>18</v>
          </cell>
          <cell r="K387">
            <v>9</v>
          </cell>
          <cell r="L387" t="str">
            <v>ME</v>
          </cell>
          <cell r="M387" t="str">
            <v>B</v>
          </cell>
          <cell r="N387" t="str">
            <v>GTC</v>
          </cell>
          <cell r="P387" t="str">
            <v>Account2</v>
          </cell>
          <cell r="Q387">
            <v>0.85248000000000002</v>
          </cell>
        </row>
        <row r="388">
          <cell r="C388">
            <v>4324</v>
          </cell>
          <cell r="E388">
            <v>1</v>
          </cell>
          <cell r="F388">
            <v>4324</v>
          </cell>
          <cell r="G388" t="str">
            <v>new</v>
          </cell>
          <cell r="H388" t="str">
            <v>LMT</v>
          </cell>
          <cell r="I388">
            <v>6300000</v>
          </cell>
          <cell r="J388">
            <v>18</v>
          </cell>
          <cell r="K388">
            <v>9</v>
          </cell>
          <cell r="L388" t="str">
            <v>ME</v>
          </cell>
          <cell r="M388" t="str">
            <v>B</v>
          </cell>
          <cell r="N388" t="str">
            <v>GTC</v>
          </cell>
          <cell r="P388" t="str">
            <v>Account4</v>
          </cell>
          <cell r="Q388">
            <v>0.85248000000000002</v>
          </cell>
        </row>
        <row r="389">
          <cell r="C389">
            <v>4335</v>
          </cell>
          <cell r="E389">
            <v>1</v>
          </cell>
          <cell r="F389">
            <v>4335</v>
          </cell>
          <cell r="G389" t="str">
            <v>new</v>
          </cell>
          <cell r="H389" t="str">
            <v>LMT</v>
          </cell>
          <cell r="I389">
            <v>8200000</v>
          </cell>
          <cell r="J389">
            <v>18</v>
          </cell>
          <cell r="K389">
            <v>1</v>
          </cell>
          <cell r="L389" t="str">
            <v>ME</v>
          </cell>
          <cell r="M389" t="str">
            <v>B</v>
          </cell>
          <cell r="N389" t="str">
            <v>GTC</v>
          </cell>
          <cell r="P389" t="str">
            <v>Account3</v>
          </cell>
          <cell r="Q389">
            <v>0.85248000000000002</v>
          </cell>
        </row>
        <row r="390">
          <cell r="C390">
            <v>4346</v>
          </cell>
          <cell r="E390">
            <v>2</v>
          </cell>
          <cell r="F390">
            <v>4346</v>
          </cell>
          <cell r="G390" t="str">
            <v>new</v>
          </cell>
          <cell r="H390" t="str">
            <v>LMT</v>
          </cell>
          <cell r="I390">
            <v>4800000</v>
          </cell>
          <cell r="J390">
            <v>18</v>
          </cell>
          <cell r="K390">
            <v>3</v>
          </cell>
          <cell r="L390" t="str">
            <v>ME</v>
          </cell>
          <cell r="M390" t="str">
            <v>A</v>
          </cell>
          <cell r="N390" t="str">
            <v>GTC</v>
          </cell>
          <cell r="P390" t="str">
            <v>Account2</v>
          </cell>
          <cell r="Q390">
            <v>0.85248000000000002</v>
          </cell>
        </row>
        <row r="391">
          <cell r="C391">
            <v>4346</v>
          </cell>
          <cell r="E391">
            <v>2</v>
          </cell>
          <cell r="F391">
            <v>4346</v>
          </cell>
          <cell r="G391" t="str">
            <v>mod</v>
          </cell>
          <cell r="H391" t="str">
            <v>LMT</v>
          </cell>
          <cell r="I391">
            <v>5600000</v>
          </cell>
          <cell r="J391">
            <v>18</v>
          </cell>
          <cell r="K391">
            <v>5</v>
          </cell>
          <cell r="L391" t="str">
            <v>ME</v>
          </cell>
          <cell r="M391" t="str">
            <v>A</v>
          </cell>
          <cell r="N391" t="str">
            <v>GTC</v>
          </cell>
          <cell r="P391" t="str">
            <v>Account2</v>
          </cell>
          <cell r="Q391">
            <v>0.85248000000000002</v>
          </cell>
        </row>
        <row r="392">
          <cell r="C392">
            <v>4357</v>
          </cell>
          <cell r="E392">
            <v>1</v>
          </cell>
          <cell r="F392">
            <v>4357</v>
          </cell>
          <cell r="G392" t="str">
            <v>new</v>
          </cell>
          <cell r="H392" t="str">
            <v>LMT</v>
          </cell>
          <cell r="I392">
            <v>3800000</v>
          </cell>
          <cell r="J392">
            <v>18</v>
          </cell>
          <cell r="K392">
            <v>5</v>
          </cell>
          <cell r="L392" t="str">
            <v>ME</v>
          </cell>
          <cell r="M392" t="str">
            <v>A</v>
          </cell>
          <cell r="N392" t="str">
            <v>GTC</v>
          </cell>
          <cell r="P392" t="str">
            <v>Account2</v>
          </cell>
          <cell r="Q392">
            <v>0.85248000000000002</v>
          </cell>
        </row>
        <row r="393">
          <cell r="C393">
            <v>4368</v>
          </cell>
          <cell r="E393">
            <v>1</v>
          </cell>
          <cell r="F393">
            <v>4368</v>
          </cell>
          <cell r="G393" t="str">
            <v>new</v>
          </cell>
          <cell r="H393" t="str">
            <v>LMT</v>
          </cell>
          <cell r="I393">
            <v>7100000</v>
          </cell>
          <cell r="J393">
            <v>18</v>
          </cell>
          <cell r="K393">
            <v>5</v>
          </cell>
          <cell r="L393" t="str">
            <v>ME</v>
          </cell>
          <cell r="M393" t="str">
            <v>B</v>
          </cell>
          <cell r="N393" t="str">
            <v>GTC</v>
          </cell>
          <cell r="P393" t="str">
            <v>Account4</v>
          </cell>
          <cell r="Q393">
            <v>0.85258</v>
          </cell>
        </row>
        <row r="394">
          <cell r="C394">
            <v>4379</v>
          </cell>
          <cell r="E394">
            <v>1</v>
          </cell>
          <cell r="F394">
            <v>4379</v>
          </cell>
          <cell r="G394" t="str">
            <v>new</v>
          </cell>
          <cell r="H394" t="str">
            <v>LMT</v>
          </cell>
          <cell r="I394">
            <v>6700000</v>
          </cell>
          <cell r="J394">
            <v>18</v>
          </cell>
          <cell r="K394">
            <v>6</v>
          </cell>
          <cell r="L394" t="str">
            <v>ME</v>
          </cell>
          <cell r="M394" t="str">
            <v>B</v>
          </cell>
          <cell r="N394" t="str">
            <v>GTC</v>
          </cell>
          <cell r="P394" t="str">
            <v>Account3</v>
          </cell>
          <cell r="Q394">
            <v>0.85258</v>
          </cell>
        </row>
        <row r="395">
          <cell r="C395">
            <v>4390</v>
          </cell>
          <cell r="E395">
            <v>1</v>
          </cell>
          <cell r="F395">
            <v>4390</v>
          </cell>
          <cell r="G395" t="str">
            <v>new</v>
          </cell>
          <cell r="H395" t="str">
            <v>LMT</v>
          </cell>
          <cell r="I395">
            <v>6900000</v>
          </cell>
          <cell r="J395">
            <v>18</v>
          </cell>
          <cell r="K395">
            <v>5</v>
          </cell>
          <cell r="L395" t="str">
            <v>ME</v>
          </cell>
          <cell r="M395" t="str">
            <v>A</v>
          </cell>
          <cell r="N395" t="str">
            <v>GTC</v>
          </cell>
          <cell r="P395" t="str">
            <v>Account1</v>
          </cell>
          <cell r="Q395">
            <v>0.85258</v>
          </cell>
        </row>
        <row r="396">
          <cell r="C396">
            <v>4401</v>
          </cell>
          <cell r="E396">
            <v>1</v>
          </cell>
          <cell r="F396">
            <v>4401</v>
          </cell>
          <cell r="G396" t="str">
            <v>new</v>
          </cell>
          <cell r="H396" t="str">
            <v>LMT</v>
          </cell>
          <cell r="I396">
            <v>900000</v>
          </cell>
          <cell r="J396">
            <v>18</v>
          </cell>
          <cell r="K396">
            <v>1</v>
          </cell>
          <cell r="L396" t="str">
            <v>ME</v>
          </cell>
          <cell r="M396" t="str">
            <v>A</v>
          </cell>
          <cell r="N396" t="str">
            <v>GTC</v>
          </cell>
          <cell r="P396" t="str">
            <v>Account2</v>
          </cell>
          <cell r="Q396">
            <v>0.85258</v>
          </cell>
        </row>
        <row r="397">
          <cell r="C397">
            <v>4412</v>
          </cell>
          <cell r="E397">
            <v>1</v>
          </cell>
          <cell r="F397">
            <v>4412</v>
          </cell>
          <cell r="G397" t="str">
            <v>new</v>
          </cell>
          <cell r="H397" t="str">
            <v>LMT</v>
          </cell>
          <cell r="I397">
            <v>4700000</v>
          </cell>
          <cell r="J397">
            <v>18</v>
          </cell>
          <cell r="K397">
            <v>9</v>
          </cell>
          <cell r="L397" t="str">
            <v>ME</v>
          </cell>
          <cell r="M397" t="str">
            <v>B</v>
          </cell>
          <cell r="N397" t="str">
            <v>GTC</v>
          </cell>
          <cell r="P397" t="str">
            <v>Account2</v>
          </cell>
          <cell r="Q397">
            <v>0.85258</v>
          </cell>
        </row>
        <row r="398">
          <cell r="C398">
            <v>4423</v>
          </cell>
          <cell r="E398">
            <v>1</v>
          </cell>
          <cell r="F398">
            <v>4423</v>
          </cell>
          <cell r="G398" t="str">
            <v>new</v>
          </cell>
          <cell r="H398" t="str">
            <v>LMT</v>
          </cell>
          <cell r="I398">
            <v>4400000</v>
          </cell>
          <cell r="J398">
            <v>18</v>
          </cell>
          <cell r="K398">
            <v>2</v>
          </cell>
          <cell r="L398" t="str">
            <v>ME</v>
          </cell>
          <cell r="M398" t="str">
            <v>A</v>
          </cell>
          <cell r="N398" t="str">
            <v>GTC</v>
          </cell>
          <cell r="P398" t="str">
            <v>Account2</v>
          </cell>
          <cell r="Q398">
            <v>0.85258</v>
          </cell>
        </row>
        <row r="399">
          <cell r="C399">
            <v>4434</v>
          </cell>
          <cell r="E399">
            <v>1</v>
          </cell>
          <cell r="F399">
            <v>4434</v>
          </cell>
          <cell r="G399" t="str">
            <v>new</v>
          </cell>
          <cell r="H399" t="str">
            <v>LMT</v>
          </cell>
          <cell r="I399">
            <v>400000</v>
          </cell>
          <cell r="J399">
            <v>18</v>
          </cell>
          <cell r="K399">
            <v>7</v>
          </cell>
          <cell r="L399" t="str">
            <v>ME</v>
          </cell>
          <cell r="M399" t="str">
            <v>A</v>
          </cell>
          <cell r="N399" t="str">
            <v>GTC</v>
          </cell>
          <cell r="P399" t="str">
            <v>Account2</v>
          </cell>
          <cell r="Q399">
            <v>0.85258</v>
          </cell>
        </row>
        <row r="400">
          <cell r="C400">
            <v>4445</v>
          </cell>
          <cell r="E400">
            <v>1</v>
          </cell>
          <cell r="F400">
            <v>4445</v>
          </cell>
          <cell r="G400" t="str">
            <v>new</v>
          </cell>
          <cell r="H400" t="str">
            <v>LMT</v>
          </cell>
          <cell r="I400">
            <v>9500000</v>
          </cell>
          <cell r="J400">
            <v>18</v>
          </cell>
          <cell r="K400">
            <v>4</v>
          </cell>
          <cell r="L400" t="str">
            <v>ME</v>
          </cell>
          <cell r="M400" t="str">
            <v>A</v>
          </cell>
          <cell r="N400" t="str">
            <v>GTC</v>
          </cell>
          <cell r="P400" t="str">
            <v>Account5</v>
          </cell>
          <cell r="Q400">
            <v>0.85258</v>
          </cell>
        </row>
        <row r="401">
          <cell r="C401">
            <v>4456</v>
          </cell>
          <cell r="E401">
            <v>1</v>
          </cell>
          <cell r="F401">
            <v>4456</v>
          </cell>
          <cell r="G401" t="str">
            <v>new</v>
          </cell>
          <cell r="H401" t="str">
            <v>LMT</v>
          </cell>
          <cell r="I401">
            <v>6900000</v>
          </cell>
          <cell r="J401">
            <v>18</v>
          </cell>
          <cell r="K401">
            <v>7</v>
          </cell>
          <cell r="L401" t="str">
            <v>ME</v>
          </cell>
          <cell r="M401" t="str">
            <v>A</v>
          </cell>
          <cell r="N401" t="str">
            <v>GTC</v>
          </cell>
          <cell r="P401" t="str">
            <v>Account2</v>
          </cell>
          <cell r="Q401">
            <v>0.85258</v>
          </cell>
        </row>
        <row r="402">
          <cell r="C402">
            <v>4467</v>
          </cell>
          <cell r="E402">
            <v>1</v>
          </cell>
          <cell r="F402">
            <v>4467</v>
          </cell>
          <cell r="G402" t="str">
            <v>new</v>
          </cell>
          <cell r="H402" t="str">
            <v>LMT</v>
          </cell>
          <cell r="I402">
            <v>6300000</v>
          </cell>
          <cell r="J402">
            <v>18</v>
          </cell>
          <cell r="K402">
            <v>7</v>
          </cell>
          <cell r="L402" t="str">
            <v>ME</v>
          </cell>
          <cell r="M402" t="str">
            <v>B</v>
          </cell>
          <cell r="N402" t="str">
            <v>GTC</v>
          </cell>
          <cell r="P402" t="str">
            <v>Account4</v>
          </cell>
          <cell r="Q402">
            <v>0.85267999999999999</v>
          </cell>
        </row>
        <row r="403">
          <cell r="C403">
            <v>4478</v>
          </cell>
          <cell r="E403">
            <v>1</v>
          </cell>
          <cell r="F403">
            <v>4478</v>
          </cell>
          <cell r="G403" t="str">
            <v>new</v>
          </cell>
          <cell r="H403" t="str">
            <v>LMT</v>
          </cell>
          <cell r="I403">
            <v>5200000</v>
          </cell>
          <cell r="J403">
            <v>18</v>
          </cell>
          <cell r="K403">
            <v>1</v>
          </cell>
          <cell r="L403" t="str">
            <v>ME</v>
          </cell>
          <cell r="M403" t="str">
            <v>A</v>
          </cell>
          <cell r="N403" t="str">
            <v>GTC</v>
          </cell>
          <cell r="P403" t="str">
            <v>Account5</v>
          </cell>
          <cell r="Q403">
            <v>0.85267999999999999</v>
          </cell>
        </row>
        <row r="404">
          <cell r="C404">
            <v>4489</v>
          </cell>
          <cell r="E404">
            <v>1</v>
          </cell>
          <cell r="F404">
            <v>4489</v>
          </cell>
          <cell r="G404" t="str">
            <v>new</v>
          </cell>
          <cell r="H404" t="str">
            <v>LMT</v>
          </cell>
          <cell r="I404">
            <v>800000</v>
          </cell>
          <cell r="J404">
            <v>18</v>
          </cell>
          <cell r="K404">
            <v>4</v>
          </cell>
          <cell r="L404" t="str">
            <v>ME</v>
          </cell>
          <cell r="M404" t="str">
            <v>A</v>
          </cell>
          <cell r="N404" t="str">
            <v>GTC</v>
          </cell>
          <cell r="P404" t="str">
            <v>Account2</v>
          </cell>
          <cell r="Q404">
            <v>0.85267999999999999</v>
          </cell>
        </row>
        <row r="405">
          <cell r="C405">
            <v>4500</v>
          </cell>
          <cell r="E405">
            <v>1</v>
          </cell>
          <cell r="F405">
            <v>4500</v>
          </cell>
          <cell r="G405" t="str">
            <v>new</v>
          </cell>
          <cell r="H405" t="str">
            <v>LMT</v>
          </cell>
          <cell r="I405">
            <v>6400000</v>
          </cell>
          <cell r="J405">
            <v>18</v>
          </cell>
          <cell r="K405">
            <v>4</v>
          </cell>
          <cell r="L405" t="str">
            <v>ME</v>
          </cell>
          <cell r="M405" t="str">
            <v>A</v>
          </cell>
          <cell r="N405" t="str">
            <v>GTC</v>
          </cell>
          <cell r="P405" t="str">
            <v>Account4</v>
          </cell>
          <cell r="Q405">
            <v>0.85267999999999999</v>
          </cell>
        </row>
        <row r="406">
          <cell r="C406">
            <v>4511</v>
          </cell>
          <cell r="E406">
            <v>1</v>
          </cell>
          <cell r="F406">
            <v>4511</v>
          </cell>
          <cell r="G406" t="str">
            <v>new</v>
          </cell>
          <cell r="H406" t="str">
            <v>LMT</v>
          </cell>
          <cell r="I406">
            <v>8400000</v>
          </cell>
          <cell r="J406">
            <v>18</v>
          </cell>
          <cell r="K406">
            <v>2</v>
          </cell>
          <cell r="L406" t="str">
            <v>ME</v>
          </cell>
          <cell r="M406" t="str">
            <v>A</v>
          </cell>
          <cell r="N406" t="str">
            <v>GTC</v>
          </cell>
          <cell r="P406" t="str">
            <v>Account2</v>
          </cell>
          <cell r="Q406">
            <v>0.85267999999999999</v>
          </cell>
        </row>
        <row r="407">
          <cell r="C407">
            <v>4522</v>
          </cell>
          <cell r="E407">
            <v>1</v>
          </cell>
          <cell r="F407">
            <v>4522</v>
          </cell>
          <cell r="G407" t="str">
            <v>new</v>
          </cell>
          <cell r="H407" t="str">
            <v>LMT</v>
          </cell>
          <cell r="I407">
            <v>9900000</v>
          </cell>
          <cell r="J407">
            <v>18</v>
          </cell>
          <cell r="K407">
            <v>4</v>
          </cell>
          <cell r="L407" t="str">
            <v>ME</v>
          </cell>
          <cell r="M407" t="str">
            <v>A</v>
          </cell>
          <cell r="N407" t="str">
            <v>GTC</v>
          </cell>
          <cell r="P407" t="str">
            <v>Account3</v>
          </cell>
          <cell r="Q407">
            <v>0.85267999999999999</v>
          </cell>
        </row>
        <row r="408">
          <cell r="C408">
            <v>4533</v>
          </cell>
          <cell r="E408">
            <v>1</v>
          </cell>
          <cell r="F408">
            <v>4533</v>
          </cell>
          <cell r="G408" t="str">
            <v>new</v>
          </cell>
          <cell r="H408" t="str">
            <v>LMT</v>
          </cell>
          <cell r="I408">
            <v>4900000</v>
          </cell>
          <cell r="J408">
            <v>18</v>
          </cell>
          <cell r="K408">
            <v>5</v>
          </cell>
          <cell r="L408" t="str">
            <v>ME</v>
          </cell>
          <cell r="M408" t="str">
            <v>A</v>
          </cell>
          <cell r="N408" t="str">
            <v>GTC</v>
          </cell>
          <cell r="P408" t="str">
            <v>Account4</v>
          </cell>
          <cell r="Q408">
            <v>0.85258</v>
          </cell>
        </row>
        <row r="409">
          <cell r="C409">
            <v>4544</v>
          </cell>
          <cell r="E409">
            <v>1</v>
          </cell>
          <cell r="F409">
            <v>4544</v>
          </cell>
          <cell r="G409" t="str">
            <v>new</v>
          </cell>
          <cell r="H409" t="str">
            <v>LMT</v>
          </cell>
          <cell r="I409">
            <v>8900000</v>
          </cell>
          <cell r="J409">
            <v>18</v>
          </cell>
          <cell r="K409">
            <v>4</v>
          </cell>
          <cell r="L409" t="str">
            <v>ME</v>
          </cell>
          <cell r="M409" t="str">
            <v>A</v>
          </cell>
          <cell r="N409" t="str">
            <v>GTC</v>
          </cell>
          <cell r="P409" t="str">
            <v>Account1</v>
          </cell>
          <cell r="Q409">
            <v>0.85258</v>
          </cell>
        </row>
        <row r="410">
          <cell r="C410">
            <v>4555</v>
          </cell>
          <cell r="E410">
            <v>1</v>
          </cell>
          <cell r="F410">
            <v>4555</v>
          </cell>
          <cell r="G410" t="str">
            <v>new</v>
          </cell>
          <cell r="H410" t="str">
            <v>LMT</v>
          </cell>
          <cell r="I410">
            <v>8400000</v>
          </cell>
          <cell r="J410">
            <v>18</v>
          </cell>
          <cell r="K410">
            <v>6</v>
          </cell>
          <cell r="L410" t="str">
            <v>ME</v>
          </cell>
          <cell r="M410" t="str">
            <v>A</v>
          </cell>
          <cell r="N410" t="str">
            <v>GTC</v>
          </cell>
          <cell r="P410" t="str">
            <v>Account5</v>
          </cell>
          <cell r="Q410">
            <v>0.85258</v>
          </cell>
        </row>
        <row r="411">
          <cell r="C411">
            <v>4566</v>
          </cell>
          <cell r="E411">
            <v>1</v>
          </cell>
          <cell r="F411">
            <v>4566</v>
          </cell>
          <cell r="G411" t="str">
            <v>new</v>
          </cell>
          <cell r="H411" t="str">
            <v>LMT</v>
          </cell>
          <cell r="I411">
            <v>2300000</v>
          </cell>
          <cell r="J411">
            <v>18</v>
          </cell>
          <cell r="K411">
            <v>2</v>
          </cell>
          <cell r="L411" t="str">
            <v>ME</v>
          </cell>
          <cell r="M411" t="str">
            <v>B</v>
          </cell>
          <cell r="N411" t="str">
            <v>GTC</v>
          </cell>
          <cell r="P411" t="str">
            <v>Account5</v>
          </cell>
          <cell r="Q411">
            <v>0.85248000000000002</v>
          </cell>
        </row>
        <row r="412">
          <cell r="C412">
            <v>4577</v>
          </cell>
          <cell r="E412">
            <v>1</v>
          </cell>
          <cell r="F412">
            <v>4577</v>
          </cell>
          <cell r="G412" t="str">
            <v>new</v>
          </cell>
          <cell r="H412" t="str">
            <v>LMT</v>
          </cell>
          <cell r="I412">
            <v>4600000</v>
          </cell>
          <cell r="J412">
            <v>18</v>
          </cell>
          <cell r="K412">
            <v>6</v>
          </cell>
          <cell r="L412" t="str">
            <v>ME</v>
          </cell>
          <cell r="M412" t="str">
            <v>B</v>
          </cell>
          <cell r="N412" t="str">
            <v>GTC</v>
          </cell>
          <cell r="P412" t="str">
            <v>Account5</v>
          </cell>
          <cell r="Q412">
            <v>0.85248000000000002</v>
          </cell>
        </row>
        <row r="413">
          <cell r="C413">
            <v>4588</v>
          </cell>
          <cell r="E413">
            <v>1</v>
          </cell>
          <cell r="F413">
            <v>4588</v>
          </cell>
          <cell r="G413" t="str">
            <v>new</v>
          </cell>
          <cell r="H413" t="str">
            <v>LMT</v>
          </cell>
          <cell r="I413">
            <v>4500000</v>
          </cell>
          <cell r="J413">
            <v>18</v>
          </cell>
          <cell r="K413">
            <v>1</v>
          </cell>
          <cell r="L413" t="str">
            <v>ME</v>
          </cell>
          <cell r="M413" t="str">
            <v>B</v>
          </cell>
          <cell r="N413" t="str">
            <v>GTC</v>
          </cell>
          <cell r="P413" t="str">
            <v>Account2</v>
          </cell>
          <cell r="Q413">
            <v>0.85238000000000003</v>
          </cell>
        </row>
        <row r="414">
          <cell r="C414">
            <v>4599</v>
          </cell>
          <cell r="E414">
            <v>1</v>
          </cell>
          <cell r="F414">
            <v>4599</v>
          </cell>
          <cell r="G414" t="str">
            <v>new</v>
          </cell>
          <cell r="H414" t="str">
            <v>LMT</v>
          </cell>
          <cell r="I414">
            <v>3300000</v>
          </cell>
          <cell r="J414">
            <v>18</v>
          </cell>
          <cell r="K414">
            <v>7</v>
          </cell>
          <cell r="L414" t="str">
            <v>ME</v>
          </cell>
          <cell r="M414" t="str">
            <v>A</v>
          </cell>
          <cell r="N414" t="str">
            <v>GTC</v>
          </cell>
          <cell r="P414" t="str">
            <v>Account1</v>
          </cell>
          <cell r="Q414">
            <v>0.85238000000000003</v>
          </cell>
        </row>
        <row r="415">
          <cell r="C415">
            <v>4614</v>
          </cell>
          <cell r="E415">
            <v>1</v>
          </cell>
          <cell r="F415">
            <v>4614</v>
          </cell>
          <cell r="G415" t="str">
            <v>new</v>
          </cell>
          <cell r="H415" t="str">
            <v>LMT</v>
          </cell>
          <cell r="I415">
            <v>500000</v>
          </cell>
          <cell r="J415">
            <v>18</v>
          </cell>
          <cell r="K415">
            <v>7</v>
          </cell>
          <cell r="L415" t="str">
            <v>ME</v>
          </cell>
          <cell r="M415" t="str">
            <v>B</v>
          </cell>
          <cell r="N415" t="str">
            <v>GTC</v>
          </cell>
          <cell r="P415" t="str">
            <v>Account5</v>
          </cell>
          <cell r="Q415">
            <v>0.85228000000000004</v>
          </cell>
        </row>
        <row r="416">
          <cell r="C416">
            <v>4628</v>
          </cell>
          <cell r="E416">
            <v>1</v>
          </cell>
          <cell r="F416">
            <v>4628</v>
          </cell>
          <cell r="G416" t="str">
            <v>new</v>
          </cell>
          <cell r="H416" t="str">
            <v>LMT</v>
          </cell>
          <cell r="I416">
            <v>8200000</v>
          </cell>
          <cell r="J416">
            <v>18</v>
          </cell>
          <cell r="K416">
            <v>5</v>
          </cell>
          <cell r="L416" t="str">
            <v>ME</v>
          </cell>
          <cell r="M416" t="str">
            <v>B</v>
          </cell>
          <cell r="N416" t="str">
            <v>GTC</v>
          </cell>
          <cell r="P416" t="str">
            <v>Account5</v>
          </cell>
          <cell r="Q416">
            <v>0.85228000000000004</v>
          </cell>
        </row>
        <row r="417">
          <cell r="C417">
            <v>4642</v>
          </cell>
          <cell r="E417">
            <v>1</v>
          </cell>
          <cell r="F417">
            <v>4642</v>
          </cell>
          <cell r="G417" t="str">
            <v>new</v>
          </cell>
          <cell r="H417" t="str">
            <v>LMT</v>
          </cell>
          <cell r="I417">
            <v>9600000</v>
          </cell>
          <cell r="J417">
            <v>18</v>
          </cell>
          <cell r="K417">
            <v>5</v>
          </cell>
          <cell r="L417" t="str">
            <v>ME</v>
          </cell>
          <cell r="M417" t="str">
            <v>B</v>
          </cell>
          <cell r="N417" t="str">
            <v>GTC</v>
          </cell>
          <cell r="P417" t="str">
            <v>Account3</v>
          </cell>
          <cell r="Q417">
            <v>0.85228000000000004</v>
          </cell>
        </row>
        <row r="418">
          <cell r="C418">
            <v>4653</v>
          </cell>
          <cell r="E418">
            <v>1</v>
          </cell>
          <cell r="F418">
            <v>4653</v>
          </cell>
          <cell r="G418" t="str">
            <v>new</v>
          </cell>
          <cell r="H418" t="str">
            <v>LMT</v>
          </cell>
          <cell r="I418">
            <v>1300000</v>
          </cell>
          <cell r="J418">
            <v>18</v>
          </cell>
          <cell r="K418">
            <v>4</v>
          </cell>
          <cell r="L418" t="str">
            <v>ME</v>
          </cell>
          <cell r="M418" t="str">
            <v>B</v>
          </cell>
          <cell r="N418" t="str">
            <v>GTC</v>
          </cell>
          <cell r="P418" t="str">
            <v>Account1</v>
          </cell>
          <cell r="Q418">
            <v>0.85228000000000004</v>
          </cell>
        </row>
        <row r="419">
          <cell r="C419">
            <v>4664</v>
          </cell>
          <cell r="E419">
            <v>1</v>
          </cell>
          <cell r="F419">
            <v>4664</v>
          </cell>
          <cell r="G419" t="str">
            <v>new</v>
          </cell>
          <cell r="H419" t="str">
            <v>LMT</v>
          </cell>
          <cell r="I419">
            <v>7800000</v>
          </cell>
          <cell r="J419">
            <v>18</v>
          </cell>
          <cell r="K419">
            <v>8</v>
          </cell>
          <cell r="L419" t="str">
            <v>ME</v>
          </cell>
          <cell r="M419" t="str">
            <v>B</v>
          </cell>
          <cell r="N419" t="str">
            <v>GTC</v>
          </cell>
          <cell r="P419" t="str">
            <v>Account1</v>
          </cell>
          <cell r="Q419">
            <v>0.85228000000000004</v>
          </cell>
        </row>
        <row r="420">
          <cell r="C420">
            <v>4675</v>
          </cell>
          <cell r="E420">
            <v>1</v>
          </cell>
          <cell r="F420">
            <v>4675</v>
          </cell>
          <cell r="G420" t="str">
            <v>new</v>
          </cell>
          <cell r="H420" t="str">
            <v>LMT</v>
          </cell>
          <cell r="I420">
            <v>1700000</v>
          </cell>
          <cell r="J420">
            <v>18</v>
          </cell>
          <cell r="K420">
            <v>4</v>
          </cell>
          <cell r="L420" t="str">
            <v>ME</v>
          </cell>
          <cell r="M420" t="str">
            <v>B</v>
          </cell>
          <cell r="N420" t="str">
            <v>GTC</v>
          </cell>
          <cell r="P420" t="str">
            <v>Account3</v>
          </cell>
          <cell r="Q420">
            <v>0.85228000000000004</v>
          </cell>
        </row>
        <row r="421">
          <cell r="C421">
            <v>4689</v>
          </cell>
          <cell r="E421">
            <v>1</v>
          </cell>
          <cell r="F421">
            <v>4689</v>
          </cell>
          <cell r="G421" t="str">
            <v>new</v>
          </cell>
          <cell r="H421" t="str">
            <v>LMT</v>
          </cell>
          <cell r="I421">
            <v>2400000</v>
          </cell>
          <cell r="J421">
            <v>18</v>
          </cell>
          <cell r="K421">
            <v>6</v>
          </cell>
          <cell r="L421" t="str">
            <v>ME</v>
          </cell>
          <cell r="M421" t="str">
            <v>B</v>
          </cell>
          <cell r="N421" t="str">
            <v>GTC</v>
          </cell>
          <cell r="P421" t="str">
            <v>Account5</v>
          </cell>
          <cell r="Q421">
            <v>0.85228000000000004</v>
          </cell>
        </row>
        <row r="422">
          <cell r="C422">
            <v>4700</v>
          </cell>
          <cell r="E422">
            <v>1</v>
          </cell>
          <cell r="F422">
            <v>4700</v>
          </cell>
          <cell r="G422" t="str">
            <v>new</v>
          </cell>
          <cell r="H422" t="str">
            <v>LMT</v>
          </cell>
          <cell r="I422">
            <v>4000000</v>
          </cell>
          <cell r="J422">
            <v>18</v>
          </cell>
          <cell r="K422">
            <v>2</v>
          </cell>
          <cell r="L422" t="str">
            <v>ME</v>
          </cell>
          <cell r="M422" t="str">
            <v>B</v>
          </cell>
          <cell r="N422" t="str">
            <v>GTC</v>
          </cell>
          <cell r="P422" t="str">
            <v>Account1</v>
          </cell>
          <cell r="Q422">
            <v>0.85228000000000004</v>
          </cell>
        </row>
        <row r="423">
          <cell r="C423">
            <v>4714</v>
          </cell>
          <cell r="E423">
            <v>1</v>
          </cell>
          <cell r="F423">
            <v>4714</v>
          </cell>
          <cell r="G423" t="str">
            <v>new</v>
          </cell>
          <cell r="H423" t="str">
            <v>LMT</v>
          </cell>
          <cell r="I423">
            <v>5500000</v>
          </cell>
          <cell r="J423">
            <v>18</v>
          </cell>
          <cell r="K423">
            <v>9</v>
          </cell>
          <cell r="L423" t="str">
            <v>ME</v>
          </cell>
          <cell r="M423" t="str">
            <v>B</v>
          </cell>
          <cell r="N423" t="str">
            <v>GTC</v>
          </cell>
          <cell r="P423" t="str">
            <v>Account1</v>
          </cell>
          <cell r="Q423">
            <v>0.85228000000000004</v>
          </cell>
        </row>
        <row r="424">
          <cell r="C424">
            <v>4725</v>
          </cell>
          <cell r="E424">
            <v>1</v>
          </cell>
          <cell r="F424">
            <v>4725</v>
          </cell>
          <cell r="G424" t="str">
            <v>new</v>
          </cell>
          <cell r="H424" t="str">
            <v>LMT</v>
          </cell>
          <cell r="I424">
            <v>8000000</v>
          </cell>
          <cell r="J424">
            <v>18</v>
          </cell>
          <cell r="K424">
            <v>1</v>
          </cell>
          <cell r="L424" t="str">
            <v>ME</v>
          </cell>
          <cell r="M424" t="str">
            <v>B</v>
          </cell>
          <cell r="N424" t="str">
            <v>GTC</v>
          </cell>
          <cell r="P424" t="str">
            <v>Account4</v>
          </cell>
          <cell r="Q424">
            <v>0.85228000000000004</v>
          </cell>
        </row>
        <row r="425">
          <cell r="C425">
            <v>4736</v>
          </cell>
          <cell r="E425">
            <v>1</v>
          </cell>
          <cell r="F425">
            <v>4736</v>
          </cell>
          <cell r="G425" t="str">
            <v>new</v>
          </cell>
          <cell r="H425" t="str">
            <v>LMT</v>
          </cell>
          <cell r="I425">
            <v>5000000</v>
          </cell>
          <cell r="J425">
            <v>18</v>
          </cell>
          <cell r="K425">
            <v>6</v>
          </cell>
          <cell r="L425" t="str">
            <v>ME</v>
          </cell>
          <cell r="M425" t="str">
            <v>A</v>
          </cell>
          <cell r="N425" t="str">
            <v>GTC</v>
          </cell>
          <cell r="P425" t="str">
            <v>Account1</v>
          </cell>
          <cell r="Q425">
            <v>0.85228000000000004</v>
          </cell>
        </row>
        <row r="426">
          <cell r="C426">
            <v>4747</v>
          </cell>
          <cell r="E426">
            <v>1</v>
          </cell>
          <cell r="F426">
            <v>4747</v>
          </cell>
          <cell r="G426" t="str">
            <v>new</v>
          </cell>
          <cell r="H426" t="str">
            <v>LMT</v>
          </cell>
          <cell r="I426">
            <v>100000</v>
          </cell>
          <cell r="J426">
            <v>18</v>
          </cell>
          <cell r="K426">
            <v>6</v>
          </cell>
          <cell r="L426" t="str">
            <v>ME</v>
          </cell>
          <cell r="M426" t="str">
            <v>B</v>
          </cell>
          <cell r="N426" t="str">
            <v>GTC</v>
          </cell>
          <cell r="P426" t="str">
            <v>Account5</v>
          </cell>
          <cell r="Q426">
            <v>0.85228000000000004</v>
          </cell>
        </row>
        <row r="427">
          <cell r="C427">
            <v>4758</v>
          </cell>
          <cell r="E427">
            <v>1</v>
          </cell>
          <cell r="F427">
            <v>4758</v>
          </cell>
          <cell r="G427" t="str">
            <v>new</v>
          </cell>
          <cell r="H427" t="str">
            <v>LMT</v>
          </cell>
          <cell r="I427">
            <v>2900000</v>
          </cell>
          <cell r="J427">
            <v>18</v>
          </cell>
          <cell r="K427">
            <v>6</v>
          </cell>
          <cell r="L427" t="str">
            <v>ME</v>
          </cell>
          <cell r="M427" t="str">
            <v>A</v>
          </cell>
          <cell r="N427" t="str">
            <v>GTC</v>
          </cell>
          <cell r="P427" t="str">
            <v>Account4</v>
          </cell>
          <cell r="Q427">
            <v>0.85228000000000004</v>
          </cell>
        </row>
        <row r="428">
          <cell r="C428">
            <v>4769</v>
          </cell>
          <cell r="E428">
            <v>1</v>
          </cell>
          <cell r="F428">
            <v>4769</v>
          </cell>
          <cell r="G428" t="str">
            <v>new</v>
          </cell>
          <cell r="H428" t="str">
            <v>LMT</v>
          </cell>
          <cell r="I428">
            <v>5500000</v>
          </cell>
          <cell r="J428">
            <v>18</v>
          </cell>
          <cell r="K428">
            <v>9</v>
          </cell>
          <cell r="L428" t="str">
            <v>ME</v>
          </cell>
          <cell r="M428" t="str">
            <v>A</v>
          </cell>
          <cell r="N428" t="str">
            <v>GTC</v>
          </cell>
          <cell r="P428" t="str">
            <v>Account2</v>
          </cell>
          <cell r="Q428">
            <v>0.85228000000000004</v>
          </cell>
        </row>
        <row r="429">
          <cell r="C429">
            <v>4780</v>
          </cell>
          <cell r="E429">
            <v>1</v>
          </cell>
          <cell r="F429">
            <v>4780</v>
          </cell>
          <cell r="G429" t="str">
            <v>new</v>
          </cell>
          <cell r="H429" t="str">
            <v>LMT</v>
          </cell>
          <cell r="I429">
            <v>2900000</v>
          </cell>
          <cell r="J429">
            <v>18</v>
          </cell>
          <cell r="K429">
            <v>1</v>
          </cell>
          <cell r="L429" t="str">
            <v>ME</v>
          </cell>
          <cell r="M429" t="str">
            <v>A</v>
          </cell>
          <cell r="N429" t="str">
            <v>GTC</v>
          </cell>
          <cell r="P429" t="str">
            <v>Account1</v>
          </cell>
          <cell r="Q429">
            <v>0.85228000000000004</v>
          </cell>
        </row>
        <row r="430">
          <cell r="C430">
            <v>4791</v>
          </cell>
          <cell r="E430">
            <v>1</v>
          </cell>
          <cell r="F430">
            <v>4791</v>
          </cell>
          <cell r="G430" t="str">
            <v>new</v>
          </cell>
          <cell r="H430" t="str">
            <v>LMT</v>
          </cell>
          <cell r="I430">
            <v>7000000</v>
          </cell>
          <cell r="J430">
            <v>18</v>
          </cell>
          <cell r="K430">
            <v>3</v>
          </cell>
          <cell r="L430" t="str">
            <v>ME</v>
          </cell>
          <cell r="M430" t="str">
            <v>A</v>
          </cell>
          <cell r="N430" t="str">
            <v>GTC</v>
          </cell>
          <cell r="P430" t="str">
            <v>Account1</v>
          </cell>
          <cell r="Q430">
            <v>0.85228000000000004</v>
          </cell>
        </row>
        <row r="431">
          <cell r="C431">
            <v>4802</v>
          </cell>
          <cell r="E431">
            <v>1</v>
          </cell>
          <cell r="F431">
            <v>4802</v>
          </cell>
          <cell r="G431" t="str">
            <v>new</v>
          </cell>
          <cell r="H431" t="str">
            <v>LMT</v>
          </cell>
          <cell r="I431">
            <v>8200000</v>
          </cell>
          <cell r="J431">
            <v>18</v>
          </cell>
          <cell r="K431">
            <v>4</v>
          </cell>
          <cell r="L431" t="str">
            <v>ME</v>
          </cell>
          <cell r="M431" t="str">
            <v>B</v>
          </cell>
          <cell r="N431" t="str">
            <v>GTC</v>
          </cell>
          <cell r="P431" t="str">
            <v>Account5</v>
          </cell>
          <cell r="Q431">
            <v>0.85218000000000005</v>
          </cell>
        </row>
        <row r="432">
          <cell r="C432">
            <v>4813</v>
          </cell>
          <cell r="E432">
            <v>1</v>
          </cell>
          <cell r="F432">
            <v>4813</v>
          </cell>
          <cell r="G432" t="str">
            <v>new</v>
          </cell>
          <cell r="H432" t="str">
            <v>LMT</v>
          </cell>
          <cell r="I432">
            <v>8100000</v>
          </cell>
          <cell r="J432">
            <v>18</v>
          </cell>
          <cell r="K432">
            <v>5</v>
          </cell>
          <cell r="L432" t="str">
            <v>ME</v>
          </cell>
          <cell r="M432" t="str">
            <v>B</v>
          </cell>
          <cell r="N432" t="str">
            <v>GTC</v>
          </cell>
          <cell r="P432" t="str">
            <v>Account5</v>
          </cell>
          <cell r="Q432">
            <v>0.85228000000000004</v>
          </cell>
        </row>
        <row r="433">
          <cell r="C433">
            <v>4824</v>
          </cell>
          <cell r="E433">
            <v>1</v>
          </cell>
          <cell r="F433">
            <v>4824</v>
          </cell>
          <cell r="G433" t="str">
            <v>new</v>
          </cell>
          <cell r="H433" t="str">
            <v>LMT</v>
          </cell>
          <cell r="I433">
            <v>9100000</v>
          </cell>
          <cell r="J433">
            <v>18</v>
          </cell>
          <cell r="K433">
            <v>1</v>
          </cell>
          <cell r="L433" t="str">
            <v>ME</v>
          </cell>
          <cell r="M433" t="str">
            <v>B</v>
          </cell>
          <cell r="N433" t="str">
            <v>GTC</v>
          </cell>
          <cell r="P433" t="str">
            <v>Account1</v>
          </cell>
          <cell r="Q433">
            <v>0.85228000000000004</v>
          </cell>
        </row>
        <row r="434">
          <cell r="C434">
            <v>4835</v>
          </cell>
          <cell r="E434">
            <v>1</v>
          </cell>
          <cell r="F434">
            <v>4835</v>
          </cell>
          <cell r="G434" t="str">
            <v>new</v>
          </cell>
          <cell r="H434" t="str">
            <v>LMT</v>
          </cell>
          <cell r="I434">
            <v>9400000</v>
          </cell>
          <cell r="J434">
            <v>18</v>
          </cell>
          <cell r="K434">
            <v>1</v>
          </cell>
          <cell r="L434" t="str">
            <v>ME</v>
          </cell>
          <cell r="M434" t="str">
            <v>A</v>
          </cell>
          <cell r="N434" t="str">
            <v>GTC</v>
          </cell>
          <cell r="P434" t="str">
            <v>Account2</v>
          </cell>
          <cell r="Q434">
            <v>0.85218000000000005</v>
          </cell>
        </row>
        <row r="435">
          <cell r="C435">
            <v>4846</v>
          </cell>
          <cell r="E435">
            <v>1</v>
          </cell>
          <cell r="F435">
            <v>4846</v>
          </cell>
          <cell r="G435" t="str">
            <v>new</v>
          </cell>
          <cell r="H435" t="str">
            <v>LMT</v>
          </cell>
          <cell r="I435">
            <v>6200000</v>
          </cell>
          <cell r="J435">
            <v>18</v>
          </cell>
          <cell r="K435">
            <v>5</v>
          </cell>
          <cell r="L435" t="str">
            <v>ME</v>
          </cell>
          <cell r="M435" t="str">
            <v>B</v>
          </cell>
          <cell r="N435" t="str">
            <v>GTC</v>
          </cell>
          <cell r="P435" t="str">
            <v>Account2</v>
          </cell>
          <cell r="Q435">
            <v>0.85218000000000005</v>
          </cell>
        </row>
        <row r="436">
          <cell r="C436">
            <v>4860</v>
          </cell>
          <cell r="E436">
            <v>1</v>
          </cell>
          <cell r="F436">
            <v>4860</v>
          </cell>
          <cell r="G436" t="str">
            <v>new</v>
          </cell>
          <cell r="H436" t="str">
            <v>LMT</v>
          </cell>
          <cell r="I436">
            <v>1000000</v>
          </cell>
          <cell r="J436">
            <v>18</v>
          </cell>
          <cell r="K436">
            <v>1</v>
          </cell>
          <cell r="L436" t="str">
            <v>ME</v>
          </cell>
          <cell r="M436" t="str">
            <v>A</v>
          </cell>
          <cell r="N436" t="str">
            <v>GTC</v>
          </cell>
          <cell r="P436" t="str">
            <v>Account5</v>
          </cell>
          <cell r="Q436">
            <v>0.85218000000000005</v>
          </cell>
        </row>
        <row r="437">
          <cell r="C437">
            <v>4874</v>
          </cell>
          <cell r="E437">
            <v>1</v>
          </cell>
          <cell r="F437">
            <v>4874</v>
          </cell>
          <cell r="G437" t="str">
            <v>new</v>
          </cell>
          <cell r="H437" t="str">
            <v>LMT</v>
          </cell>
          <cell r="I437">
            <v>3200000</v>
          </cell>
          <cell r="J437">
            <v>18</v>
          </cell>
          <cell r="K437">
            <v>6</v>
          </cell>
          <cell r="L437" t="str">
            <v>ME</v>
          </cell>
          <cell r="M437" t="str">
            <v>B</v>
          </cell>
          <cell r="N437" t="str">
            <v>GTC</v>
          </cell>
          <cell r="P437" t="str">
            <v>Account2</v>
          </cell>
          <cell r="Q437">
            <v>0.85218000000000005</v>
          </cell>
        </row>
        <row r="438">
          <cell r="C438">
            <v>4888</v>
          </cell>
          <cell r="E438">
            <v>1</v>
          </cell>
          <cell r="F438">
            <v>4888</v>
          </cell>
          <cell r="G438" t="str">
            <v>new</v>
          </cell>
          <cell r="H438" t="str">
            <v>LMT</v>
          </cell>
          <cell r="I438">
            <v>6600000</v>
          </cell>
          <cell r="J438">
            <v>18</v>
          </cell>
          <cell r="K438">
            <v>8</v>
          </cell>
          <cell r="L438" t="str">
            <v>ME</v>
          </cell>
          <cell r="M438" t="str">
            <v>B</v>
          </cell>
          <cell r="N438" t="str">
            <v>GTC</v>
          </cell>
          <cell r="P438" t="str">
            <v>Account5</v>
          </cell>
          <cell r="Q438">
            <v>0.85218000000000005</v>
          </cell>
        </row>
        <row r="439">
          <cell r="C439">
            <v>4902</v>
          </cell>
          <cell r="E439">
            <v>1</v>
          </cell>
          <cell r="F439">
            <v>4902</v>
          </cell>
          <cell r="G439" t="str">
            <v>new</v>
          </cell>
          <cell r="H439" t="str">
            <v>LMT</v>
          </cell>
          <cell r="I439">
            <v>6900000</v>
          </cell>
          <cell r="J439">
            <v>18</v>
          </cell>
          <cell r="K439">
            <v>3</v>
          </cell>
          <cell r="L439" t="str">
            <v>ME</v>
          </cell>
          <cell r="M439" t="str">
            <v>A</v>
          </cell>
          <cell r="N439" t="str">
            <v>GTC</v>
          </cell>
          <cell r="P439" t="str">
            <v>Account2</v>
          </cell>
          <cell r="Q439">
            <v>0.85218000000000005</v>
          </cell>
        </row>
        <row r="440">
          <cell r="C440">
            <v>4914</v>
          </cell>
          <cell r="E440">
            <v>1</v>
          </cell>
          <cell r="F440">
            <v>4914</v>
          </cell>
          <cell r="G440" t="str">
            <v>new</v>
          </cell>
          <cell r="H440" t="str">
            <v>LMT</v>
          </cell>
          <cell r="I440">
            <v>5900000</v>
          </cell>
          <cell r="J440">
            <v>18</v>
          </cell>
          <cell r="K440">
            <v>7</v>
          </cell>
          <cell r="L440" t="str">
            <v>ME</v>
          </cell>
          <cell r="M440" t="str">
            <v>B</v>
          </cell>
          <cell r="N440" t="str">
            <v>GTC</v>
          </cell>
          <cell r="P440" t="str">
            <v>Account2</v>
          </cell>
          <cell r="Q440">
            <v>0.85218000000000005</v>
          </cell>
        </row>
        <row r="441">
          <cell r="C441">
            <v>4926</v>
          </cell>
          <cell r="E441">
            <v>1</v>
          </cell>
          <cell r="F441">
            <v>4926</v>
          </cell>
          <cell r="G441" t="str">
            <v>new</v>
          </cell>
          <cell r="H441" t="str">
            <v>LMT</v>
          </cell>
          <cell r="I441">
            <v>3700000</v>
          </cell>
          <cell r="J441">
            <v>18</v>
          </cell>
          <cell r="K441">
            <v>9</v>
          </cell>
          <cell r="L441" t="str">
            <v>ME</v>
          </cell>
          <cell r="M441" t="str">
            <v>A</v>
          </cell>
          <cell r="N441" t="str">
            <v>GTC</v>
          </cell>
          <cell r="P441" t="str">
            <v>Account2</v>
          </cell>
          <cell r="Q441">
            <v>0.85218000000000005</v>
          </cell>
        </row>
        <row r="442">
          <cell r="C442">
            <v>4939</v>
          </cell>
          <cell r="E442">
            <v>1</v>
          </cell>
          <cell r="F442">
            <v>4939</v>
          </cell>
          <cell r="G442" t="str">
            <v>new</v>
          </cell>
          <cell r="H442" t="str">
            <v>LMT</v>
          </cell>
          <cell r="I442">
            <v>8300000</v>
          </cell>
          <cell r="J442">
            <v>18</v>
          </cell>
          <cell r="K442">
            <v>7</v>
          </cell>
          <cell r="L442" t="str">
            <v>ME</v>
          </cell>
          <cell r="M442" t="str">
            <v>A</v>
          </cell>
          <cell r="N442" t="str">
            <v>GTC</v>
          </cell>
          <cell r="P442" t="str">
            <v>Account1</v>
          </cell>
          <cell r="Q442">
            <v>0.85218000000000005</v>
          </cell>
        </row>
        <row r="443">
          <cell r="C443">
            <v>4952</v>
          </cell>
          <cell r="E443">
            <v>1</v>
          </cell>
          <cell r="F443">
            <v>4952</v>
          </cell>
          <cell r="G443" t="str">
            <v>new</v>
          </cell>
          <cell r="H443" t="str">
            <v>LMT</v>
          </cell>
          <cell r="I443">
            <v>2200000</v>
          </cell>
          <cell r="J443">
            <v>18</v>
          </cell>
          <cell r="K443">
            <v>9</v>
          </cell>
          <cell r="L443" t="str">
            <v>ME</v>
          </cell>
          <cell r="M443" t="str">
            <v>B</v>
          </cell>
          <cell r="N443" t="str">
            <v>GTC</v>
          </cell>
          <cell r="P443" t="str">
            <v>Account1</v>
          </cell>
          <cell r="Q443">
            <v>0.85228000000000004</v>
          </cell>
        </row>
        <row r="444">
          <cell r="C444">
            <v>4965</v>
          </cell>
          <cell r="E444">
            <v>1</v>
          </cell>
          <cell r="F444">
            <v>4965</v>
          </cell>
          <cell r="G444" t="str">
            <v>new</v>
          </cell>
          <cell r="H444" t="str">
            <v>LMT</v>
          </cell>
          <cell r="I444">
            <v>700000</v>
          </cell>
          <cell r="J444">
            <v>18</v>
          </cell>
          <cell r="K444">
            <v>4</v>
          </cell>
          <cell r="L444" t="str">
            <v>ME</v>
          </cell>
          <cell r="M444" t="str">
            <v>A</v>
          </cell>
          <cell r="N444" t="str">
            <v>GTC</v>
          </cell>
          <cell r="P444" t="str">
            <v>Account5</v>
          </cell>
          <cell r="Q444">
            <v>0.85228000000000004</v>
          </cell>
        </row>
        <row r="445">
          <cell r="C445">
            <v>4977</v>
          </cell>
          <cell r="E445">
            <v>1</v>
          </cell>
          <cell r="F445">
            <v>4977</v>
          </cell>
          <cell r="G445" t="str">
            <v>new</v>
          </cell>
          <cell r="H445" t="str">
            <v>LMT</v>
          </cell>
          <cell r="I445">
            <v>9200000</v>
          </cell>
          <cell r="J445">
            <v>18</v>
          </cell>
          <cell r="K445">
            <v>7</v>
          </cell>
          <cell r="L445" t="str">
            <v>ME</v>
          </cell>
          <cell r="M445" t="str">
            <v>B</v>
          </cell>
          <cell r="N445" t="str">
            <v>GTC</v>
          </cell>
          <cell r="P445" t="str">
            <v>Account5</v>
          </cell>
          <cell r="Q445">
            <v>0.85238000000000003</v>
          </cell>
        </row>
        <row r="446">
          <cell r="C446">
            <v>4991</v>
          </cell>
          <cell r="E446">
            <v>1</v>
          </cell>
          <cell r="F446">
            <v>4991</v>
          </cell>
          <cell r="G446" t="str">
            <v>new</v>
          </cell>
          <cell r="H446" t="str">
            <v>LMT</v>
          </cell>
          <cell r="I446">
            <v>300000</v>
          </cell>
          <cell r="J446">
            <v>18</v>
          </cell>
          <cell r="K446">
            <v>1</v>
          </cell>
          <cell r="L446" t="str">
            <v>ME</v>
          </cell>
          <cell r="M446" t="str">
            <v>A</v>
          </cell>
          <cell r="N446" t="str">
            <v>GTC</v>
          </cell>
          <cell r="P446" t="str">
            <v>Account3</v>
          </cell>
          <cell r="Q446">
            <v>0.85238000000000003</v>
          </cell>
        </row>
        <row r="447">
          <cell r="C447">
            <v>5005</v>
          </cell>
          <cell r="E447">
            <v>1</v>
          </cell>
          <cell r="F447">
            <v>5005</v>
          </cell>
          <cell r="G447" t="str">
            <v>new</v>
          </cell>
          <cell r="H447" t="str">
            <v>LMT</v>
          </cell>
          <cell r="I447">
            <v>5700000</v>
          </cell>
          <cell r="J447">
            <v>18</v>
          </cell>
          <cell r="K447">
            <v>7</v>
          </cell>
          <cell r="L447" t="str">
            <v>ME</v>
          </cell>
          <cell r="M447" t="str">
            <v>A</v>
          </cell>
          <cell r="N447" t="str">
            <v>GTC</v>
          </cell>
          <cell r="P447" t="str">
            <v>Account3</v>
          </cell>
          <cell r="Q447">
            <v>0.85238000000000003</v>
          </cell>
        </row>
        <row r="448">
          <cell r="C448">
            <v>5016</v>
          </cell>
          <cell r="E448">
            <v>1</v>
          </cell>
          <cell r="F448">
            <v>5016</v>
          </cell>
          <cell r="G448" t="str">
            <v>new</v>
          </cell>
          <cell r="H448" t="str">
            <v>LMT</v>
          </cell>
          <cell r="I448">
            <v>2500000</v>
          </cell>
          <cell r="J448">
            <v>18</v>
          </cell>
          <cell r="K448">
            <v>2</v>
          </cell>
          <cell r="L448" t="str">
            <v>ME</v>
          </cell>
          <cell r="M448" t="str">
            <v>B</v>
          </cell>
          <cell r="N448" t="str">
            <v>GTC</v>
          </cell>
          <cell r="P448" t="str">
            <v>Account4</v>
          </cell>
          <cell r="Q448">
            <v>0.85238000000000003</v>
          </cell>
        </row>
        <row r="449">
          <cell r="C449">
            <v>5030</v>
          </cell>
          <cell r="E449">
            <v>1</v>
          </cell>
          <cell r="F449">
            <v>5030</v>
          </cell>
          <cell r="G449" t="str">
            <v>new</v>
          </cell>
          <cell r="H449" t="str">
            <v>LMT</v>
          </cell>
          <cell r="I449">
            <v>1000000</v>
          </cell>
          <cell r="J449">
            <v>18</v>
          </cell>
          <cell r="K449">
            <v>1</v>
          </cell>
          <cell r="L449" t="str">
            <v>ME</v>
          </cell>
          <cell r="M449" t="str">
            <v>B</v>
          </cell>
          <cell r="N449" t="str">
            <v>GTC</v>
          </cell>
          <cell r="P449" t="str">
            <v>Account1</v>
          </cell>
          <cell r="Q449">
            <v>0.85248000000000002</v>
          </cell>
        </row>
        <row r="450">
          <cell r="C450">
            <v>5044</v>
          </cell>
          <cell r="E450">
            <v>1</v>
          </cell>
          <cell r="F450">
            <v>5044</v>
          </cell>
          <cell r="G450" t="str">
            <v>new</v>
          </cell>
          <cell r="H450" t="str">
            <v>LMT</v>
          </cell>
          <cell r="I450">
            <v>4500000</v>
          </cell>
          <cell r="J450">
            <v>18</v>
          </cell>
          <cell r="K450">
            <v>8</v>
          </cell>
          <cell r="L450" t="str">
            <v>ME</v>
          </cell>
          <cell r="M450" t="str">
            <v>A</v>
          </cell>
          <cell r="N450" t="str">
            <v>GTC</v>
          </cell>
          <cell r="P450" t="str">
            <v>Account2</v>
          </cell>
          <cell r="Q450">
            <v>0.85248000000000002</v>
          </cell>
        </row>
        <row r="451">
          <cell r="C451">
            <v>5056</v>
          </cell>
          <cell r="E451">
            <v>1</v>
          </cell>
          <cell r="F451">
            <v>5056</v>
          </cell>
          <cell r="G451" t="str">
            <v>new</v>
          </cell>
          <cell r="H451" t="str">
            <v>LMT</v>
          </cell>
          <cell r="I451">
            <v>4700000</v>
          </cell>
          <cell r="J451">
            <v>18</v>
          </cell>
          <cell r="K451">
            <v>5</v>
          </cell>
          <cell r="L451" t="str">
            <v>ME</v>
          </cell>
          <cell r="M451" t="str">
            <v>A</v>
          </cell>
          <cell r="N451" t="str">
            <v>GTC</v>
          </cell>
          <cell r="P451" t="str">
            <v>Account2</v>
          </cell>
          <cell r="Q451">
            <v>0.85248000000000002</v>
          </cell>
        </row>
        <row r="452">
          <cell r="C452">
            <v>5068</v>
          </cell>
          <cell r="E452">
            <v>1</v>
          </cell>
          <cell r="F452">
            <v>5068</v>
          </cell>
          <cell r="G452" t="str">
            <v>new</v>
          </cell>
          <cell r="H452" t="str">
            <v>LMT</v>
          </cell>
          <cell r="I452">
            <v>2600000</v>
          </cell>
          <cell r="J452">
            <v>18</v>
          </cell>
          <cell r="K452">
            <v>2</v>
          </cell>
          <cell r="L452" t="str">
            <v>ME</v>
          </cell>
          <cell r="M452" t="str">
            <v>B</v>
          </cell>
          <cell r="N452" t="str">
            <v>GTC</v>
          </cell>
          <cell r="P452" t="str">
            <v>Account4</v>
          </cell>
          <cell r="Q452">
            <v>0.85248000000000002</v>
          </cell>
        </row>
        <row r="453">
          <cell r="C453">
            <v>5080</v>
          </cell>
          <cell r="E453">
            <v>1</v>
          </cell>
          <cell r="F453">
            <v>5080</v>
          </cell>
          <cell r="G453" t="str">
            <v>new</v>
          </cell>
          <cell r="H453" t="str">
            <v>LMT</v>
          </cell>
          <cell r="I453">
            <v>7300000</v>
          </cell>
          <cell r="J453">
            <v>18</v>
          </cell>
          <cell r="K453">
            <v>5</v>
          </cell>
          <cell r="L453" t="str">
            <v>ME</v>
          </cell>
          <cell r="M453" t="str">
            <v>B</v>
          </cell>
          <cell r="N453" t="str">
            <v>GTC</v>
          </cell>
          <cell r="P453" t="str">
            <v>Account3</v>
          </cell>
          <cell r="Q453">
            <v>0.85238000000000003</v>
          </cell>
        </row>
        <row r="454">
          <cell r="C454">
            <v>5093</v>
          </cell>
          <cell r="E454">
            <v>1</v>
          </cell>
          <cell r="F454">
            <v>5093</v>
          </cell>
          <cell r="G454" t="str">
            <v>new</v>
          </cell>
          <cell r="H454" t="str">
            <v>LMT</v>
          </cell>
          <cell r="I454">
            <v>2400000</v>
          </cell>
          <cell r="J454">
            <v>18</v>
          </cell>
          <cell r="K454">
            <v>6</v>
          </cell>
          <cell r="L454" t="str">
            <v>ME</v>
          </cell>
          <cell r="M454" t="str">
            <v>B</v>
          </cell>
          <cell r="N454" t="str">
            <v>GTC</v>
          </cell>
          <cell r="P454" t="str">
            <v>Account2</v>
          </cell>
          <cell r="Q454">
            <v>0.85248000000000002</v>
          </cell>
        </row>
        <row r="455">
          <cell r="C455">
            <v>5107</v>
          </cell>
          <cell r="E455">
            <v>1</v>
          </cell>
          <cell r="F455">
            <v>5107</v>
          </cell>
          <cell r="G455" t="str">
            <v>new</v>
          </cell>
          <cell r="H455" t="str">
            <v>LMT</v>
          </cell>
          <cell r="I455">
            <v>900000</v>
          </cell>
          <cell r="J455">
            <v>18</v>
          </cell>
          <cell r="K455">
            <v>3</v>
          </cell>
          <cell r="L455" t="str">
            <v>ME</v>
          </cell>
          <cell r="M455" t="str">
            <v>A</v>
          </cell>
          <cell r="N455" t="str">
            <v>GTC</v>
          </cell>
          <cell r="P455" t="str">
            <v>Account4</v>
          </cell>
          <cell r="Q455">
            <v>0.85248000000000002</v>
          </cell>
        </row>
        <row r="456">
          <cell r="C456">
            <v>5120</v>
          </cell>
          <cell r="E456">
            <v>1</v>
          </cell>
          <cell r="F456">
            <v>5120</v>
          </cell>
          <cell r="G456" t="str">
            <v>new</v>
          </cell>
          <cell r="H456" t="str">
            <v>LMT</v>
          </cell>
          <cell r="I456">
            <v>1100000</v>
          </cell>
          <cell r="J456">
            <v>18</v>
          </cell>
          <cell r="K456">
            <v>5</v>
          </cell>
          <cell r="L456" t="str">
            <v>ME</v>
          </cell>
          <cell r="M456" t="str">
            <v>A</v>
          </cell>
          <cell r="N456" t="str">
            <v>GTC</v>
          </cell>
          <cell r="P456" t="str">
            <v>Account2</v>
          </cell>
          <cell r="Q456">
            <v>0.85258</v>
          </cell>
        </row>
        <row r="457">
          <cell r="C457">
            <v>5133</v>
          </cell>
          <cell r="E457">
            <v>1</v>
          </cell>
          <cell r="F457">
            <v>5133</v>
          </cell>
          <cell r="G457" t="str">
            <v>new</v>
          </cell>
          <cell r="H457" t="str">
            <v>LMT</v>
          </cell>
          <cell r="I457">
            <v>7200000</v>
          </cell>
          <cell r="J457">
            <v>18</v>
          </cell>
          <cell r="K457">
            <v>5</v>
          </cell>
          <cell r="L457" t="str">
            <v>ME</v>
          </cell>
          <cell r="M457" t="str">
            <v>A</v>
          </cell>
          <cell r="N457" t="str">
            <v>GTC</v>
          </cell>
          <cell r="P457" t="str">
            <v>Account5</v>
          </cell>
          <cell r="Q457">
            <v>0.85258</v>
          </cell>
        </row>
        <row r="458">
          <cell r="C458">
            <v>5150</v>
          </cell>
          <cell r="E458">
            <v>1</v>
          </cell>
          <cell r="F458">
            <v>5150</v>
          </cell>
          <cell r="G458" t="str">
            <v>new</v>
          </cell>
          <cell r="H458" t="str">
            <v>LMT</v>
          </cell>
          <cell r="I458">
            <v>8800000</v>
          </cell>
          <cell r="J458">
            <v>18</v>
          </cell>
          <cell r="K458">
            <v>4</v>
          </cell>
          <cell r="L458" t="str">
            <v>ME</v>
          </cell>
          <cell r="M458" t="str">
            <v>B</v>
          </cell>
          <cell r="N458" t="str">
            <v>GTC</v>
          </cell>
          <cell r="P458" t="str">
            <v>Account4</v>
          </cell>
          <cell r="Q458">
            <v>0.85258</v>
          </cell>
        </row>
        <row r="459">
          <cell r="C459">
            <v>5161</v>
          </cell>
          <cell r="E459">
            <v>1</v>
          </cell>
          <cell r="F459">
            <v>5161</v>
          </cell>
          <cell r="G459" t="str">
            <v>new</v>
          </cell>
          <cell r="H459" t="str">
            <v>LMT</v>
          </cell>
          <cell r="I459">
            <v>4600000</v>
          </cell>
          <cell r="J459">
            <v>18</v>
          </cell>
          <cell r="K459">
            <v>7</v>
          </cell>
          <cell r="L459" t="str">
            <v>ME</v>
          </cell>
          <cell r="M459" t="str">
            <v>B</v>
          </cell>
          <cell r="N459" t="str">
            <v>GTC</v>
          </cell>
          <cell r="P459" t="str">
            <v>Account4</v>
          </cell>
          <cell r="Q459">
            <v>0.85258</v>
          </cell>
        </row>
        <row r="460">
          <cell r="C460">
            <v>5179</v>
          </cell>
          <cell r="E460">
            <v>1</v>
          </cell>
          <cell r="F460">
            <v>5179</v>
          </cell>
          <cell r="G460" t="str">
            <v>new</v>
          </cell>
          <cell r="H460" t="str">
            <v>LMT</v>
          </cell>
          <cell r="I460">
            <v>4700000</v>
          </cell>
          <cell r="J460">
            <v>18</v>
          </cell>
          <cell r="K460">
            <v>6</v>
          </cell>
          <cell r="L460" t="str">
            <v>ME</v>
          </cell>
          <cell r="M460" t="str">
            <v>B</v>
          </cell>
          <cell r="N460" t="str">
            <v>GTC</v>
          </cell>
          <cell r="P460" t="str">
            <v>Account3</v>
          </cell>
          <cell r="Q460">
            <v>0.85258</v>
          </cell>
        </row>
        <row r="461">
          <cell r="C461">
            <v>5192</v>
          </cell>
          <cell r="E461">
            <v>1</v>
          </cell>
          <cell r="F461">
            <v>5192</v>
          </cell>
          <cell r="G461" t="str">
            <v>new</v>
          </cell>
          <cell r="H461" t="str">
            <v>LMT</v>
          </cell>
          <cell r="I461">
            <v>6600000</v>
          </cell>
          <cell r="J461">
            <v>18</v>
          </cell>
          <cell r="K461">
            <v>5</v>
          </cell>
          <cell r="L461" t="str">
            <v>ME</v>
          </cell>
          <cell r="M461" t="str">
            <v>B</v>
          </cell>
          <cell r="N461" t="str">
            <v>GTC</v>
          </cell>
          <cell r="P461" t="str">
            <v>Account5</v>
          </cell>
          <cell r="Q461">
            <v>0.85258</v>
          </cell>
        </row>
        <row r="462">
          <cell r="C462">
            <v>5205</v>
          </cell>
          <cell r="E462">
            <v>1</v>
          </cell>
          <cell r="F462">
            <v>5205</v>
          </cell>
          <cell r="G462" t="str">
            <v>new</v>
          </cell>
          <cell r="H462" t="str">
            <v>LMT</v>
          </cell>
          <cell r="I462">
            <v>9600000</v>
          </cell>
          <cell r="J462">
            <v>18</v>
          </cell>
          <cell r="K462">
            <v>1</v>
          </cell>
          <cell r="L462" t="str">
            <v>ME</v>
          </cell>
          <cell r="M462" t="str">
            <v>A</v>
          </cell>
          <cell r="N462" t="str">
            <v>GTC</v>
          </cell>
          <cell r="P462" t="str">
            <v>Account2</v>
          </cell>
          <cell r="Q462">
            <v>0.85258</v>
          </cell>
        </row>
        <row r="463">
          <cell r="C463">
            <v>5219</v>
          </cell>
          <cell r="E463">
            <v>1</v>
          </cell>
          <cell r="F463">
            <v>5219</v>
          </cell>
          <cell r="G463" t="str">
            <v>new</v>
          </cell>
          <cell r="H463" t="str">
            <v>LMT</v>
          </cell>
          <cell r="I463">
            <v>9300000</v>
          </cell>
          <cell r="J463">
            <v>18</v>
          </cell>
          <cell r="K463">
            <v>6</v>
          </cell>
          <cell r="L463" t="str">
            <v>ME</v>
          </cell>
          <cell r="M463" t="str">
            <v>B</v>
          </cell>
          <cell r="N463" t="str">
            <v>GTC</v>
          </cell>
          <cell r="P463" t="str">
            <v>Account1</v>
          </cell>
          <cell r="Q463">
            <v>0.85267999999999999</v>
          </cell>
        </row>
        <row r="464">
          <cell r="C464">
            <v>5232</v>
          </cell>
          <cell r="E464">
            <v>1</v>
          </cell>
          <cell r="F464">
            <v>5232</v>
          </cell>
          <cell r="G464" t="str">
            <v>new</v>
          </cell>
          <cell r="H464" t="str">
            <v>LMT</v>
          </cell>
          <cell r="I464">
            <v>7100000</v>
          </cell>
          <cell r="J464">
            <v>18</v>
          </cell>
          <cell r="K464">
            <v>4</v>
          </cell>
          <cell r="L464" t="str">
            <v>ME</v>
          </cell>
          <cell r="M464" t="str">
            <v>A</v>
          </cell>
          <cell r="N464" t="str">
            <v>GTC</v>
          </cell>
          <cell r="P464" t="str">
            <v>Account5</v>
          </cell>
          <cell r="Q464">
            <v>0.85267999999999999</v>
          </cell>
        </row>
        <row r="465">
          <cell r="C465">
            <v>5244</v>
          </cell>
          <cell r="E465">
            <v>1</v>
          </cell>
          <cell r="F465">
            <v>5244</v>
          </cell>
          <cell r="G465" t="str">
            <v>new</v>
          </cell>
          <cell r="H465" t="str">
            <v>LMT</v>
          </cell>
          <cell r="I465">
            <v>1200000</v>
          </cell>
          <cell r="J465">
            <v>18</v>
          </cell>
          <cell r="K465">
            <v>8</v>
          </cell>
          <cell r="L465" t="str">
            <v>ME</v>
          </cell>
          <cell r="M465" t="str">
            <v>A</v>
          </cell>
          <cell r="N465" t="str">
            <v>GTC</v>
          </cell>
          <cell r="P465" t="str">
            <v>Account4</v>
          </cell>
          <cell r="Q465">
            <v>0.85267999999999999</v>
          </cell>
        </row>
        <row r="466">
          <cell r="C466">
            <v>5255</v>
          </cell>
          <cell r="E466">
            <v>1</v>
          </cell>
          <cell r="F466">
            <v>5255</v>
          </cell>
          <cell r="G466" t="str">
            <v>new</v>
          </cell>
          <cell r="H466" t="str">
            <v>LMT</v>
          </cell>
          <cell r="I466">
            <v>1600000</v>
          </cell>
          <cell r="J466">
            <v>18</v>
          </cell>
          <cell r="K466">
            <v>7</v>
          </cell>
          <cell r="L466" t="str">
            <v>ME</v>
          </cell>
          <cell r="M466" t="str">
            <v>B</v>
          </cell>
          <cell r="N466" t="str">
            <v>GTC</v>
          </cell>
          <cell r="P466" t="str">
            <v>Account2</v>
          </cell>
          <cell r="Q466">
            <v>0.85267999999999999</v>
          </cell>
        </row>
        <row r="467">
          <cell r="C467">
            <v>5273</v>
          </cell>
          <cell r="E467">
            <v>1</v>
          </cell>
          <cell r="F467">
            <v>5273</v>
          </cell>
          <cell r="G467" t="str">
            <v>new</v>
          </cell>
          <cell r="H467" t="str">
            <v>LMT</v>
          </cell>
          <cell r="I467">
            <v>1900000</v>
          </cell>
          <cell r="J467">
            <v>18</v>
          </cell>
          <cell r="K467">
            <v>3</v>
          </cell>
          <cell r="L467" t="str">
            <v>ME</v>
          </cell>
          <cell r="M467" t="str">
            <v>A</v>
          </cell>
          <cell r="N467" t="str">
            <v>GTC</v>
          </cell>
          <cell r="P467" t="str">
            <v>Account5</v>
          </cell>
          <cell r="Q467">
            <v>0.85277999999999998</v>
          </cell>
        </row>
        <row r="468">
          <cell r="C468">
            <v>5286</v>
          </cell>
          <cell r="E468">
            <v>1</v>
          </cell>
          <cell r="F468">
            <v>5286</v>
          </cell>
          <cell r="G468" t="str">
            <v>new</v>
          </cell>
          <cell r="H468" t="str">
            <v>LMT</v>
          </cell>
          <cell r="I468">
            <v>4000000</v>
          </cell>
          <cell r="J468">
            <v>18</v>
          </cell>
          <cell r="K468">
            <v>3</v>
          </cell>
          <cell r="L468" t="str">
            <v>ME</v>
          </cell>
          <cell r="M468" t="str">
            <v>B</v>
          </cell>
          <cell r="N468" t="str">
            <v>GTC</v>
          </cell>
          <cell r="P468" t="str">
            <v>Account3</v>
          </cell>
          <cell r="Q468">
            <v>0.85277999999999998</v>
          </cell>
        </row>
        <row r="469">
          <cell r="C469">
            <v>5299</v>
          </cell>
          <cell r="E469">
            <v>1</v>
          </cell>
          <cell r="F469">
            <v>5299</v>
          </cell>
          <cell r="G469" t="str">
            <v>new</v>
          </cell>
          <cell r="H469" t="str">
            <v>LMT</v>
          </cell>
          <cell r="I469">
            <v>6300000</v>
          </cell>
          <cell r="J469">
            <v>18</v>
          </cell>
          <cell r="K469">
            <v>2</v>
          </cell>
          <cell r="L469" t="str">
            <v>ME</v>
          </cell>
          <cell r="M469" t="str">
            <v>B</v>
          </cell>
          <cell r="N469" t="str">
            <v>GTC</v>
          </cell>
          <cell r="P469" t="str">
            <v>Account4</v>
          </cell>
          <cell r="Q469">
            <v>0.85277999999999998</v>
          </cell>
        </row>
        <row r="470">
          <cell r="C470">
            <v>5313</v>
          </cell>
          <cell r="E470">
            <v>1</v>
          </cell>
          <cell r="F470">
            <v>5313</v>
          </cell>
          <cell r="G470" t="str">
            <v>new</v>
          </cell>
          <cell r="H470" t="str">
            <v>LMT</v>
          </cell>
          <cell r="I470">
            <v>600000</v>
          </cell>
          <cell r="J470">
            <v>18</v>
          </cell>
          <cell r="K470">
            <v>9</v>
          </cell>
          <cell r="L470" t="str">
            <v>ME</v>
          </cell>
          <cell r="M470" t="str">
            <v>B</v>
          </cell>
          <cell r="N470" t="str">
            <v>GTC</v>
          </cell>
          <cell r="P470" t="str">
            <v>Account5</v>
          </cell>
          <cell r="Q470">
            <v>0.85267999999999999</v>
          </cell>
        </row>
        <row r="471">
          <cell r="C471">
            <v>5324</v>
          </cell>
          <cell r="E471">
            <v>1</v>
          </cell>
          <cell r="F471">
            <v>5324</v>
          </cell>
          <cell r="G471" t="str">
            <v>new</v>
          </cell>
          <cell r="H471" t="str">
            <v>LMT</v>
          </cell>
          <cell r="I471">
            <v>200000</v>
          </cell>
          <cell r="J471">
            <v>18</v>
          </cell>
          <cell r="K471">
            <v>4</v>
          </cell>
          <cell r="L471" t="str">
            <v>ME</v>
          </cell>
          <cell r="M471" t="str">
            <v>A</v>
          </cell>
          <cell r="N471" t="str">
            <v>GTC</v>
          </cell>
          <cell r="P471" t="str">
            <v>Account1</v>
          </cell>
          <cell r="Q471">
            <v>0.85267999999999999</v>
          </cell>
        </row>
        <row r="472">
          <cell r="C472">
            <v>5337</v>
          </cell>
          <cell r="E472">
            <v>1</v>
          </cell>
          <cell r="F472">
            <v>5337</v>
          </cell>
          <cell r="G472" t="str">
            <v>new</v>
          </cell>
          <cell r="H472" t="str">
            <v>LMT</v>
          </cell>
          <cell r="I472">
            <v>8600000</v>
          </cell>
          <cell r="J472">
            <v>18</v>
          </cell>
          <cell r="K472">
            <v>2</v>
          </cell>
          <cell r="L472" t="str">
            <v>ME</v>
          </cell>
          <cell r="M472" t="str">
            <v>A</v>
          </cell>
          <cell r="N472" t="str">
            <v>GTC</v>
          </cell>
          <cell r="P472" t="str">
            <v>Account4</v>
          </cell>
          <cell r="Q472">
            <v>0.85267999999999999</v>
          </cell>
        </row>
        <row r="473">
          <cell r="C473">
            <v>5349</v>
          </cell>
          <cell r="E473">
            <v>1</v>
          </cell>
          <cell r="F473">
            <v>5349</v>
          </cell>
          <cell r="G473" t="str">
            <v>new</v>
          </cell>
          <cell r="H473" t="str">
            <v>LMT</v>
          </cell>
          <cell r="I473">
            <v>1000000</v>
          </cell>
          <cell r="J473">
            <v>18</v>
          </cell>
          <cell r="K473">
            <v>6</v>
          </cell>
          <cell r="L473" t="str">
            <v>ME</v>
          </cell>
          <cell r="M473" t="str">
            <v>A</v>
          </cell>
          <cell r="N473" t="str">
            <v>GTC</v>
          </cell>
          <cell r="P473" t="str">
            <v>Account1</v>
          </cell>
          <cell r="Q473">
            <v>0.85267999999999999</v>
          </cell>
        </row>
        <row r="474">
          <cell r="C474">
            <v>5362</v>
          </cell>
          <cell r="E474">
            <v>1</v>
          </cell>
          <cell r="F474">
            <v>5362</v>
          </cell>
          <cell r="G474" t="str">
            <v>new</v>
          </cell>
          <cell r="H474" t="str">
            <v>LMT</v>
          </cell>
          <cell r="I474">
            <v>4900000</v>
          </cell>
          <cell r="J474">
            <v>18</v>
          </cell>
          <cell r="K474">
            <v>9</v>
          </cell>
          <cell r="L474" t="str">
            <v>ME</v>
          </cell>
          <cell r="M474" t="str">
            <v>B</v>
          </cell>
          <cell r="N474" t="str">
            <v>GTC</v>
          </cell>
          <cell r="P474" t="str">
            <v>Account5</v>
          </cell>
          <cell r="Q474">
            <v>0.85258</v>
          </cell>
        </row>
        <row r="475">
          <cell r="C475">
            <v>5374</v>
          </cell>
          <cell r="E475">
            <v>1</v>
          </cell>
          <cell r="F475">
            <v>5374</v>
          </cell>
          <cell r="G475" t="str">
            <v>new</v>
          </cell>
          <cell r="H475" t="str">
            <v>LMT</v>
          </cell>
          <cell r="I475">
            <v>5400000</v>
          </cell>
          <cell r="J475">
            <v>18</v>
          </cell>
          <cell r="K475">
            <v>7</v>
          </cell>
          <cell r="L475" t="str">
            <v>ME</v>
          </cell>
          <cell r="M475" t="str">
            <v>A</v>
          </cell>
          <cell r="N475" t="str">
            <v>GTC</v>
          </cell>
          <cell r="P475" t="str">
            <v>Account3</v>
          </cell>
          <cell r="Q475">
            <v>0.85258</v>
          </cell>
        </row>
        <row r="476">
          <cell r="C476">
            <v>5385</v>
          </cell>
          <cell r="E476">
            <v>1</v>
          </cell>
          <cell r="F476">
            <v>5385</v>
          </cell>
          <cell r="G476" t="str">
            <v>new</v>
          </cell>
          <cell r="H476" t="str">
            <v>LMT</v>
          </cell>
          <cell r="I476">
            <v>5000000</v>
          </cell>
          <cell r="J476">
            <v>18</v>
          </cell>
          <cell r="K476">
            <v>8</v>
          </cell>
          <cell r="L476" t="str">
            <v>ME</v>
          </cell>
          <cell r="M476" t="str">
            <v>A</v>
          </cell>
          <cell r="N476" t="str">
            <v>GTC</v>
          </cell>
          <cell r="P476" t="str">
            <v>Account4</v>
          </cell>
          <cell r="Q476">
            <v>0.85258</v>
          </cell>
        </row>
        <row r="477">
          <cell r="C477">
            <v>5398</v>
          </cell>
          <cell r="E477">
            <v>1</v>
          </cell>
          <cell r="F477">
            <v>5398</v>
          </cell>
          <cell r="G477" t="str">
            <v>new</v>
          </cell>
          <cell r="H477" t="str">
            <v>LMT</v>
          </cell>
          <cell r="I477">
            <v>2900000</v>
          </cell>
          <cell r="J477">
            <v>18</v>
          </cell>
          <cell r="K477">
            <v>8</v>
          </cell>
          <cell r="L477" t="str">
            <v>ME</v>
          </cell>
          <cell r="M477" t="str">
            <v>A</v>
          </cell>
          <cell r="N477" t="str">
            <v>GTC</v>
          </cell>
          <cell r="P477" t="str">
            <v>Account2</v>
          </cell>
          <cell r="Q477">
            <v>0.85258</v>
          </cell>
        </row>
        <row r="478">
          <cell r="C478">
            <v>5411</v>
          </cell>
          <cell r="E478">
            <v>1</v>
          </cell>
          <cell r="F478">
            <v>5411</v>
          </cell>
          <cell r="G478" t="str">
            <v>new</v>
          </cell>
          <cell r="H478" t="str">
            <v>LMT</v>
          </cell>
          <cell r="I478">
            <v>5000000</v>
          </cell>
          <cell r="J478">
            <v>18</v>
          </cell>
          <cell r="K478">
            <v>1</v>
          </cell>
          <cell r="L478" t="str">
            <v>ME</v>
          </cell>
          <cell r="M478" t="str">
            <v>B</v>
          </cell>
          <cell r="N478" t="str">
            <v>GTC</v>
          </cell>
          <cell r="P478" t="str">
            <v>Account5</v>
          </cell>
          <cell r="Q478">
            <v>0.85267999999999999</v>
          </cell>
        </row>
        <row r="479">
          <cell r="C479">
            <v>5425</v>
          </cell>
          <cell r="E479">
            <v>1</v>
          </cell>
          <cell r="F479">
            <v>5425</v>
          </cell>
          <cell r="G479" t="str">
            <v>new</v>
          </cell>
          <cell r="H479" t="str">
            <v>LMT</v>
          </cell>
          <cell r="I479">
            <v>8200000</v>
          </cell>
          <cell r="J479">
            <v>18</v>
          </cell>
          <cell r="K479">
            <v>3</v>
          </cell>
          <cell r="L479" t="str">
            <v>ME</v>
          </cell>
          <cell r="M479" t="str">
            <v>A</v>
          </cell>
          <cell r="N479" t="str">
            <v>GTC</v>
          </cell>
          <cell r="P479" t="str">
            <v>Account1</v>
          </cell>
          <cell r="Q479">
            <v>0.85267999999999999</v>
          </cell>
        </row>
        <row r="480">
          <cell r="C480">
            <v>5437</v>
          </cell>
          <cell r="E480">
            <v>1</v>
          </cell>
          <cell r="F480">
            <v>5437</v>
          </cell>
          <cell r="G480" t="str">
            <v>new</v>
          </cell>
          <cell r="H480" t="str">
            <v>LMT</v>
          </cell>
          <cell r="I480">
            <v>10000000</v>
          </cell>
          <cell r="J480">
            <v>18</v>
          </cell>
          <cell r="K480">
            <v>5</v>
          </cell>
          <cell r="L480" t="str">
            <v>ME</v>
          </cell>
          <cell r="M480" t="str">
            <v>B</v>
          </cell>
          <cell r="N480" t="str">
            <v>GTC</v>
          </cell>
          <cell r="P480" t="str">
            <v>Account3</v>
          </cell>
          <cell r="Q480">
            <v>0.85267999999999999</v>
          </cell>
        </row>
        <row r="481">
          <cell r="C481">
            <v>5449</v>
          </cell>
          <cell r="E481">
            <v>1</v>
          </cell>
          <cell r="F481">
            <v>5449</v>
          </cell>
          <cell r="G481" t="str">
            <v>new</v>
          </cell>
          <cell r="H481" t="str">
            <v>LMT</v>
          </cell>
          <cell r="I481">
            <v>7300000</v>
          </cell>
          <cell r="J481">
            <v>18</v>
          </cell>
          <cell r="K481">
            <v>1</v>
          </cell>
          <cell r="L481" t="str">
            <v>ME</v>
          </cell>
          <cell r="M481" t="str">
            <v>B</v>
          </cell>
          <cell r="N481" t="str">
            <v>GTC</v>
          </cell>
          <cell r="P481" t="str">
            <v>Account5</v>
          </cell>
          <cell r="Q481">
            <v>0.85267999999999999</v>
          </cell>
        </row>
        <row r="482">
          <cell r="C482">
            <v>5461</v>
          </cell>
          <cell r="E482">
            <v>1</v>
          </cell>
          <cell r="F482">
            <v>5461</v>
          </cell>
          <cell r="G482" t="str">
            <v>new</v>
          </cell>
          <cell r="H482" t="str">
            <v>LMT</v>
          </cell>
          <cell r="I482">
            <v>800000</v>
          </cell>
          <cell r="J482">
            <v>18</v>
          </cell>
          <cell r="K482">
            <v>7</v>
          </cell>
          <cell r="L482" t="str">
            <v>ME</v>
          </cell>
          <cell r="M482" t="str">
            <v>B</v>
          </cell>
          <cell r="N482" t="str">
            <v>GTC</v>
          </cell>
          <cell r="P482" t="str">
            <v>Account4</v>
          </cell>
          <cell r="Q482">
            <v>0.85267999999999999</v>
          </cell>
        </row>
        <row r="483">
          <cell r="C483">
            <v>5474</v>
          </cell>
          <cell r="E483">
            <v>1</v>
          </cell>
          <cell r="F483">
            <v>5474</v>
          </cell>
          <cell r="G483" t="str">
            <v>new</v>
          </cell>
          <cell r="H483" t="str">
            <v>LMT</v>
          </cell>
          <cell r="I483">
            <v>4300000</v>
          </cell>
          <cell r="J483">
            <v>18</v>
          </cell>
          <cell r="K483">
            <v>1</v>
          </cell>
          <cell r="L483" t="str">
            <v>ME</v>
          </cell>
          <cell r="M483" t="str">
            <v>A</v>
          </cell>
          <cell r="N483" t="str">
            <v>GTC</v>
          </cell>
          <cell r="P483" t="str">
            <v>Account5</v>
          </cell>
          <cell r="Q483">
            <v>0.85267999999999999</v>
          </cell>
        </row>
        <row r="484">
          <cell r="C484">
            <v>5487</v>
          </cell>
          <cell r="E484">
            <v>1</v>
          </cell>
          <cell r="F484">
            <v>5487</v>
          </cell>
          <cell r="G484" t="str">
            <v>new</v>
          </cell>
          <cell r="H484" t="str">
            <v>LMT</v>
          </cell>
          <cell r="I484">
            <v>8800000</v>
          </cell>
          <cell r="J484">
            <v>18</v>
          </cell>
          <cell r="K484">
            <v>1</v>
          </cell>
          <cell r="L484" t="str">
            <v>ME</v>
          </cell>
          <cell r="M484" t="str">
            <v>B</v>
          </cell>
          <cell r="N484" t="str">
            <v>GTC</v>
          </cell>
          <cell r="P484" t="str">
            <v>Account2</v>
          </cell>
          <cell r="Q484">
            <v>0.85267999999999999</v>
          </cell>
        </row>
        <row r="485">
          <cell r="C485">
            <v>5502</v>
          </cell>
          <cell r="E485">
            <v>1</v>
          </cell>
          <cell r="F485">
            <v>5502</v>
          </cell>
          <cell r="G485" t="str">
            <v>new</v>
          </cell>
          <cell r="H485" t="str">
            <v>LMT</v>
          </cell>
          <cell r="I485">
            <v>6500000</v>
          </cell>
          <cell r="J485">
            <v>18</v>
          </cell>
          <cell r="K485">
            <v>7</v>
          </cell>
          <cell r="L485" t="str">
            <v>ME</v>
          </cell>
          <cell r="M485" t="str">
            <v>A</v>
          </cell>
          <cell r="N485" t="str">
            <v>GTC</v>
          </cell>
          <cell r="P485" t="str">
            <v>Account2</v>
          </cell>
          <cell r="Q485">
            <v>0.85267999999999999</v>
          </cell>
        </row>
        <row r="486">
          <cell r="C486">
            <v>5516</v>
          </cell>
          <cell r="E486">
            <v>1</v>
          </cell>
          <cell r="F486">
            <v>5516</v>
          </cell>
          <cell r="G486" t="str">
            <v>new</v>
          </cell>
          <cell r="H486" t="str">
            <v>LMT</v>
          </cell>
          <cell r="I486">
            <v>6100000</v>
          </cell>
          <cell r="J486">
            <v>18</v>
          </cell>
          <cell r="K486">
            <v>5</v>
          </cell>
          <cell r="L486" t="str">
            <v>ME</v>
          </cell>
          <cell r="M486" t="str">
            <v>B</v>
          </cell>
          <cell r="N486" t="str">
            <v>GTC</v>
          </cell>
          <cell r="P486" t="str">
            <v>Account1</v>
          </cell>
          <cell r="Q486">
            <v>0.85267999999999999</v>
          </cell>
        </row>
        <row r="487">
          <cell r="C487">
            <v>5531</v>
          </cell>
          <cell r="E487">
            <v>1</v>
          </cell>
          <cell r="F487">
            <v>5531</v>
          </cell>
          <cell r="G487" t="str">
            <v>new</v>
          </cell>
          <cell r="H487" t="str">
            <v>LMT</v>
          </cell>
          <cell r="I487">
            <v>1400000</v>
          </cell>
          <cell r="J487">
            <v>18</v>
          </cell>
          <cell r="K487">
            <v>9</v>
          </cell>
          <cell r="L487" t="str">
            <v>ME</v>
          </cell>
          <cell r="M487" t="str">
            <v>A</v>
          </cell>
          <cell r="N487" t="str">
            <v>GTC</v>
          </cell>
          <cell r="P487" t="str">
            <v>Account4</v>
          </cell>
          <cell r="Q487">
            <v>0.85267999999999999</v>
          </cell>
        </row>
        <row r="488">
          <cell r="C488">
            <v>5545</v>
          </cell>
          <cell r="E488">
            <v>1</v>
          </cell>
          <cell r="F488">
            <v>5545</v>
          </cell>
          <cell r="G488" t="str">
            <v>new</v>
          </cell>
          <cell r="H488" t="str">
            <v>LMT</v>
          </cell>
          <cell r="I488">
            <v>3300000</v>
          </cell>
          <cell r="J488">
            <v>18</v>
          </cell>
          <cell r="K488">
            <v>6</v>
          </cell>
          <cell r="L488" t="str">
            <v>ME</v>
          </cell>
          <cell r="M488" t="str">
            <v>A</v>
          </cell>
          <cell r="N488" t="str">
            <v>GTC</v>
          </cell>
          <cell r="P488" t="str">
            <v>Account1</v>
          </cell>
          <cell r="Q488">
            <v>0.85258</v>
          </cell>
        </row>
        <row r="489">
          <cell r="C489">
            <v>5559</v>
          </cell>
          <cell r="E489">
            <v>1</v>
          </cell>
          <cell r="F489">
            <v>5559</v>
          </cell>
          <cell r="G489" t="str">
            <v>new</v>
          </cell>
          <cell r="H489" t="str">
            <v>LMT</v>
          </cell>
          <cell r="I489">
            <v>8100000</v>
          </cell>
          <cell r="J489">
            <v>18</v>
          </cell>
          <cell r="K489">
            <v>1</v>
          </cell>
          <cell r="L489" t="str">
            <v>ME</v>
          </cell>
          <cell r="M489" t="str">
            <v>B</v>
          </cell>
          <cell r="N489" t="str">
            <v>GTC</v>
          </cell>
          <cell r="P489" t="str">
            <v>Account2</v>
          </cell>
          <cell r="Q489">
            <v>0.85267999999999999</v>
          </cell>
        </row>
        <row r="490">
          <cell r="C490">
            <v>5570</v>
          </cell>
          <cell r="E490">
            <v>1</v>
          </cell>
          <cell r="F490">
            <v>5570</v>
          </cell>
          <cell r="G490" t="str">
            <v>new</v>
          </cell>
          <cell r="H490" t="str">
            <v>LMT</v>
          </cell>
          <cell r="I490">
            <v>1600000</v>
          </cell>
          <cell r="J490">
            <v>18</v>
          </cell>
          <cell r="K490">
            <v>4</v>
          </cell>
          <cell r="L490" t="str">
            <v>ME</v>
          </cell>
          <cell r="M490" t="str">
            <v>B</v>
          </cell>
          <cell r="N490" t="str">
            <v>GTC</v>
          </cell>
          <cell r="P490" t="str">
            <v>Account4</v>
          </cell>
          <cell r="Q490">
            <v>0.85267999999999999</v>
          </cell>
        </row>
        <row r="491">
          <cell r="C491">
            <v>5582</v>
          </cell>
          <cell r="E491">
            <v>1</v>
          </cell>
          <cell r="F491">
            <v>5582</v>
          </cell>
          <cell r="G491" t="str">
            <v>new</v>
          </cell>
          <cell r="H491" t="str">
            <v>LMT</v>
          </cell>
          <cell r="I491">
            <v>6700000</v>
          </cell>
          <cell r="J491">
            <v>18</v>
          </cell>
          <cell r="K491">
            <v>8</v>
          </cell>
          <cell r="L491" t="str">
            <v>ME</v>
          </cell>
          <cell r="M491" t="str">
            <v>B</v>
          </cell>
          <cell r="N491" t="str">
            <v>GTC</v>
          </cell>
          <cell r="P491" t="str">
            <v>Account1</v>
          </cell>
          <cell r="Q491">
            <v>0.85267999999999999</v>
          </cell>
        </row>
        <row r="492">
          <cell r="C492">
            <v>5596</v>
          </cell>
          <cell r="E492">
            <v>1</v>
          </cell>
          <cell r="F492">
            <v>5596</v>
          </cell>
          <cell r="G492" t="str">
            <v>new</v>
          </cell>
          <cell r="H492" t="str">
            <v>LMT</v>
          </cell>
          <cell r="I492">
            <v>5800000</v>
          </cell>
          <cell r="J492">
            <v>18</v>
          </cell>
          <cell r="K492">
            <v>3</v>
          </cell>
          <cell r="L492" t="str">
            <v>ME</v>
          </cell>
          <cell r="M492" t="str">
            <v>A</v>
          </cell>
          <cell r="N492" t="str">
            <v>GTC</v>
          </cell>
          <cell r="P492" t="str">
            <v>Account4</v>
          </cell>
          <cell r="Q492">
            <v>0.85267999999999999</v>
          </cell>
        </row>
        <row r="493">
          <cell r="C493">
            <v>5610</v>
          </cell>
          <cell r="E493">
            <v>1</v>
          </cell>
          <cell r="F493">
            <v>5610</v>
          </cell>
          <cell r="G493" t="str">
            <v>new</v>
          </cell>
          <cell r="H493" t="str">
            <v>LMT</v>
          </cell>
          <cell r="I493">
            <v>7400000</v>
          </cell>
          <cell r="J493">
            <v>18</v>
          </cell>
          <cell r="K493">
            <v>5</v>
          </cell>
          <cell r="L493" t="str">
            <v>ME</v>
          </cell>
          <cell r="M493" t="str">
            <v>A</v>
          </cell>
          <cell r="N493" t="str">
            <v>GTC</v>
          </cell>
          <cell r="P493" t="str">
            <v>Account3</v>
          </cell>
          <cell r="Q493">
            <v>0.85267999999999999</v>
          </cell>
        </row>
        <row r="494">
          <cell r="C494">
            <v>5625</v>
          </cell>
          <cell r="E494">
            <v>1</v>
          </cell>
          <cell r="F494">
            <v>5625</v>
          </cell>
          <cell r="G494" t="str">
            <v>new</v>
          </cell>
          <cell r="H494" t="str">
            <v>LMT</v>
          </cell>
          <cell r="I494">
            <v>7100000</v>
          </cell>
          <cell r="J494">
            <v>18</v>
          </cell>
          <cell r="K494">
            <v>6</v>
          </cell>
          <cell r="L494" t="str">
            <v>ME</v>
          </cell>
          <cell r="M494" t="str">
            <v>A</v>
          </cell>
          <cell r="N494" t="str">
            <v>GTC</v>
          </cell>
          <cell r="P494" t="str">
            <v>Account3</v>
          </cell>
          <cell r="Q494">
            <v>0.85267999999999999</v>
          </cell>
        </row>
        <row r="495">
          <cell r="C495">
            <v>5638</v>
          </cell>
          <cell r="E495">
            <v>1</v>
          </cell>
          <cell r="F495">
            <v>5638</v>
          </cell>
          <cell r="G495" t="str">
            <v>new</v>
          </cell>
          <cell r="H495" t="str">
            <v>LMT</v>
          </cell>
          <cell r="I495">
            <v>7200000</v>
          </cell>
          <cell r="J495">
            <v>18</v>
          </cell>
          <cell r="K495">
            <v>8</v>
          </cell>
          <cell r="L495" t="str">
            <v>ME</v>
          </cell>
          <cell r="M495" t="str">
            <v>B</v>
          </cell>
          <cell r="N495" t="str">
            <v>GTC</v>
          </cell>
          <cell r="P495" t="str">
            <v>Account4</v>
          </cell>
          <cell r="Q495">
            <v>0.85267999999999999</v>
          </cell>
        </row>
        <row r="496">
          <cell r="C496">
            <v>5653</v>
          </cell>
          <cell r="E496">
            <v>1</v>
          </cell>
          <cell r="F496">
            <v>5653</v>
          </cell>
          <cell r="G496" t="str">
            <v>new</v>
          </cell>
          <cell r="H496" t="str">
            <v>LMT</v>
          </cell>
          <cell r="I496">
            <v>3200000</v>
          </cell>
          <cell r="J496">
            <v>18</v>
          </cell>
          <cell r="K496">
            <v>5</v>
          </cell>
          <cell r="L496" t="str">
            <v>ME</v>
          </cell>
          <cell r="M496" t="str">
            <v>A</v>
          </cell>
          <cell r="N496" t="str">
            <v>GTC</v>
          </cell>
          <cell r="P496" t="str">
            <v>Account3</v>
          </cell>
          <cell r="Q496">
            <v>0.85267999999999999</v>
          </cell>
        </row>
        <row r="497">
          <cell r="C497">
            <v>5664</v>
          </cell>
          <cell r="E497">
            <v>1</v>
          </cell>
          <cell r="F497">
            <v>5664</v>
          </cell>
          <cell r="G497" t="str">
            <v>new</v>
          </cell>
          <cell r="H497" t="str">
            <v>LMT</v>
          </cell>
          <cell r="I497">
            <v>200000</v>
          </cell>
          <cell r="J497">
            <v>18</v>
          </cell>
          <cell r="K497">
            <v>9</v>
          </cell>
          <cell r="L497" t="str">
            <v>ME</v>
          </cell>
          <cell r="M497" t="str">
            <v>B</v>
          </cell>
          <cell r="N497" t="str">
            <v>GTC</v>
          </cell>
          <cell r="P497" t="str">
            <v>Account4</v>
          </cell>
          <cell r="Q497">
            <v>0.85277999999999998</v>
          </cell>
        </row>
        <row r="498">
          <cell r="C498">
            <v>5679</v>
          </cell>
          <cell r="E498">
            <v>1</v>
          </cell>
          <cell r="F498">
            <v>5679</v>
          </cell>
          <cell r="G498" t="str">
            <v>new</v>
          </cell>
          <cell r="H498" t="str">
            <v>LMT</v>
          </cell>
          <cell r="I498">
            <v>4700000</v>
          </cell>
          <cell r="J498">
            <v>18</v>
          </cell>
          <cell r="K498">
            <v>5</v>
          </cell>
          <cell r="L498" t="str">
            <v>ME</v>
          </cell>
          <cell r="M498" t="str">
            <v>B</v>
          </cell>
          <cell r="N498" t="str">
            <v>GTC</v>
          </cell>
          <cell r="P498" t="str">
            <v>Account2</v>
          </cell>
          <cell r="Q498">
            <v>0.85287999999999997</v>
          </cell>
        </row>
        <row r="499">
          <cell r="C499">
            <v>5690</v>
          </cell>
          <cell r="E499">
            <v>1</v>
          </cell>
          <cell r="F499">
            <v>5690</v>
          </cell>
          <cell r="G499" t="str">
            <v>new</v>
          </cell>
          <cell r="H499" t="str">
            <v>LMT</v>
          </cell>
          <cell r="I499">
            <v>1000000</v>
          </cell>
          <cell r="J499">
            <v>18</v>
          </cell>
          <cell r="K499">
            <v>8</v>
          </cell>
          <cell r="L499" t="str">
            <v>ME</v>
          </cell>
          <cell r="M499" t="str">
            <v>B</v>
          </cell>
          <cell r="N499" t="str">
            <v>GTC</v>
          </cell>
          <cell r="P499" t="str">
            <v>Account2</v>
          </cell>
          <cell r="Q499">
            <v>0.85287999999999997</v>
          </cell>
        </row>
        <row r="500">
          <cell r="C500">
            <v>5705</v>
          </cell>
          <cell r="E500">
            <v>2</v>
          </cell>
          <cell r="F500">
            <v>5705</v>
          </cell>
          <cell r="G500" t="str">
            <v>new</v>
          </cell>
          <cell r="H500" t="str">
            <v>LMT</v>
          </cell>
          <cell r="I500">
            <v>400000</v>
          </cell>
          <cell r="J500">
            <v>18</v>
          </cell>
          <cell r="K500">
            <v>1</v>
          </cell>
          <cell r="L500" t="str">
            <v>ME</v>
          </cell>
          <cell r="M500" t="str">
            <v>A</v>
          </cell>
          <cell r="N500" t="str">
            <v>GTC</v>
          </cell>
          <cell r="P500" t="str">
            <v>Account2</v>
          </cell>
          <cell r="Q500">
            <v>0.85287999999999997</v>
          </cell>
        </row>
        <row r="501">
          <cell r="C501">
            <v>5705</v>
          </cell>
          <cell r="E501">
            <v>2</v>
          </cell>
          <cell r="F501">
            <v>5705</v>
          </cell>
          <cell r="G501" t="str">
            <v>cxl</v>
          </cell>
          <cell r="H501" t="str">
            <v>LMT</v>
          </cell>
          <cell r="I501">
            <v>400000</v>
          </cell>
          <cell r="J501">
            <v>18</v>
          </cell>
          <cell r="K501">
            <v>5</v>
          </cell>
          <cell r="L501" t="str">
            <v>ME</v>
          </cell>
          <cell r="M501" t="str">
            <v>A</v>
          </cell>
          <cell r="N501" t="str">
            <v>GTC</v>
          </cell>
          <cell r="P501" t="str">
            <v>Account2</v>
          </cell>
          <cell r="Q501">
            <v>0.85287999999999997</v>
          </cell>
        </row>
        <row r="502">
          <cell r="C502">
            <v>5719</v>
          </cell>
          <cell r="E502">
            <v>1</v>
          </cell>
          <cell r="F502">
            <v>5719</v>
          </cell>
          <cell r="G502" t="str">
            <v>new</v>
          </cell>
          <cell r="H502" t="str">
            <v>LMT</v>
          </cell>
          <cell r="I502">
            <v>600000</v>
          </cell>
          <cell r="J502">
            <v>18</v>
          </cell>
          <cell r="K502">
            <v>6</v>
          </cell>
          <cell r="L502" t="str">
            <v>ME</v>
          </cell>
          <cell r="M502" t="str">
            <v>B</v>
          </cell>
          <cell r="N502" t="str">
            <v>GTC</v>
          </cell>
          <cell r="P502" t="str">
            <v>Account3</v>
          </cell>
          <cell r="Q502">
            <v>0.85287999999999997</v>
          </cell>
        </row>
        <row r="503">
          <cell r="C503">
            <v>5733</v>
          </cell>
          <cell r="E503">
            <v>1</v>
          </cell>
          <cell r="F503">
            <v>5733</v>
          </cell>
          <cell r="G503" t="str">
            <v>new</v>
          </cell>
          <cell r="H503" t="str">
            <v>LMT</v>
          </cell>
          <cell r="I503">
            <v>2200000</v>
          </cell>
          <cell r="J503">
            <v>18</v>
          </cell>
          <cell r="K503">
            <v>9</v>
          </cell>
          <cell r="L503" t="str">
            <v>ME</v>
          </cell>
          <cell r="M503" t="str">
            <v>B</v>
          </cell>
          <cell r="N503" t="str">
            <v>GTC</v>
          </cell>
          <cell r="P503" t="str">
            <v>Account1</v>
          </cell>
          <cell r="Q503">
            <v>0.85287999999999997</v>
          </cell>
        </row>
        <row r="504">
          <cell r="C504">
            <v>5747</v>
          </cell>
          <cell r="E504">
            <v>1</v>
          </cell>
          <cell r="F504">
            <v>5747</v>
          </cell>
          <cell r="G504" t="str">
            <v>new</v>
          </cell>
          <cell r="H504" t="str">
            <v>LMT</v>
          </cell>
          <cell r="I504">
            <v>6600000</v>
          </cell>
          <cell r="J504">
            <v>18</v>
          </cell>
          <cell r="K504">
            <v>7</v>
          </cell>
          <cell r="L504" t="str">
            <v>ME</v>
          </cell>
          <cell r="M504" t="str">
            <v>B</v>
          </cell>
          <cell r="N504" t="str">
            <v>GTC</v>
          </cell>
          <cell r="P504" t="str">
            <v>Account1</v>
          </cell>
          <cell r="Q504">
            <v>0.85287999999999997</v>
          </cell>
        </row>
        <row r="505">
          <cell r="C505">
            <v>5761</v>
          </cell>
          <cell r="E505">
            <v>1</v>
          </cell>
          <cell r="F505">
            <v>5761</v>
          </cell>
          <cell r="G505" t="str">
            <v>new</v>
          </cell>
          <cell r="H505" t="str">
            <v>LMT</v>
          </cell>
          <cell r="I505">
            <v>7700000</v>
          </cell>
          <cell r="J505">
            <v>18</v>
          </cell>
          <cell r="K505">
            <v>4</v>
          </cell>
          <cell r="L505" t="str">
            <v>ME</v>
          </cell>
          <cell r="M505" t="str">
            <v>B</v>
          </cell>
          <cell r="N505" t="str">
            <v>GTC</v>
          </cell>
          <cell r="P505" t="str">
            <v>Account2</v>
          </cell>
          <cell r="Q505">
            <v>0.85297999999999996</v>
          </cell>
        </row>
        <row r="506">
          <cell r="C506">
            <v>5775</v>
          </cell>
          <cell r="E506">
            <v>1</v>
          </cell>
          <cell r="F506">
            <v>5775</v>
          </cell>
          <cell r="G506" t="str">
            <v>new</v>
          </cell>
          <cell r="H506" t="str">
            <v>LMT</v>
          </cell>
          <cell r="I506">
            <v>5500000</v>
          </cell>
          <cell r="J506">
            <v>18</v>
          </cell>
          <cell r="K506">
            <v>6</v>
          </cell>
          <cell r="L506" t="str">
            <v>ME</v>
          </cell>
          <cell r="M506" t="str">
            <v>B</v>
          </cell>
          <cell r="N506" t="str">
            <v>GTC</v>
          </cell>
          <cell r="P506" t="str">
            <v>Account4</v>
          </cell>
          <cell r="Q506">
            <v>0.85297999999999996</v>
          </cell>
        </row>
        <row r="507">
          <cell r="C507">
            <v>5789</v>
          </cell>
          <cell r="E507">
            <v>1</v>
          </cell>
          <cell r="F507">
            <v>5789</v>
          </cell>
          <cell r="G507" t="str">
            <v>new</v>
          </cell>
          <cell r="H507" t="str">
            <v>LMT</v>
          </cell>
          <cell r="I507">
            <v>6800000</v>
          </cell>
          <cell r="J507">
            <v>18</v>
          </cell>
          <cell r="K507">
            <v>2</v>
          </cell>
          <cell r="L507" t="str">
            <v>ME</v>
          </cell>
          <cell r="M507" t="str">
            <v>A</v>
          </cell>
          <cell r="N507" t="str">
            <v>GTC</v>
          </cell>
          <cell r="P507" t="str">
            <v>Account3</v>
          </cell>
          <cell r="Q507">
            <v>0.85297999999999996</v>
          </cell>
        </row>
        <row r="508">
          <cell r="C508">
            <v>5802</v>
          </cell>
          <cell r="E508">
            <v>1</v>
          </cell>
          <cell r="F508">
            <v>5802</v>
          </cell>
          <cell r="G508" t="str">
            <v>new</v>
          </cell>
          <cell r="H508" t="str">
            <v>LMT</v>
          </cell>
          <cell r="I508">
            <v>2700000</v>
          </cell>
          <cell r="J508">
            <v>18</v>
          </cell>
          <cell r="K508">
            <v>8</v>
          </cell>
          <cell r="L508" t="str">
            <v>ME</v>
          </cell>
          <cell r="M508" t="str">
            <v>B</v>
          </cell>
          <cell r="N508" t="str">
            <v>GTC</v>
          </cell>
          <cell r="P508" t="str">
            <v>Account5</v>
          </cell>
          <cell r="Q508">
            <v>0.85297999999999996</v>
          </cell>
        </row>
        <row r="509">
          <cell r="C509">
            <v>5815</v>
          </cell>
          <cell r="E509">
            <v>1</v>
          </cell>
          <cell r="F509">
            <v>5815</v>
          </cell>
          <cell r="G509" t="str">
            <v>new</v>
          </cell>
          <cell r="H509" t="str">
            <v>LMT</v>
          </cell>
          <cell r="I509">
            <v>6400000</v>
          </cell>
          <cell r="J509">
            <v>18</v>
          </cell>
          <cell r="K509">
            <v>3</v>
          </cell>
          <cell r="L509" t="str">
            <v>ME</v>
          </cell>
          <cell r="M509" t="str">
            <v>A</v>
          </cell>
          <cell r="N509" t="str">
            <v>GTC</v>
          </cell>
          <cell r="P509" t="str">
            <v>Account1</v>
          </cell>
          <cell r="Q509">
            <v>0.85307999999999995</v>
          </cell>
        </row>
        <row r="510">
          <cell r="C510">
            <v>5828</v>
          </cell>
          <cell r="E510">
            <v>1</v>
          </cell>
          <cell r="F510">
            <v>5828</v>
          </cell>
          <cell r="G510" t="str">
            <v>new</v>
          </cell>
          <cell r="H510" t="str">
            <v>LMT</v>
          </cell>
          <cell r="I510">
            <v>2000000</v>
          </cell>
          <cell r="J510">
            <v>18</v>
          </cell>
          <cell r="K510">
            <v>4</v>
          </cell>
          <cell r="L510" t="str">
            <v>ME</v>
          </cell>
          <cell r="M510" t="str">
            <v>B</v>
          </cell>
          <cell r="N510" t="str">
            <v>GTC</v>
          </cell>
          <cell r="P510" t="str">
            <v>Account3</v>
          </cell>
          <cell r="Q510">
            <v>0.85307999999999995</v>
          </cell>
        </row>
        <row r="511">
          <cell r="C511">
            <v>5842</v>
          </cell>
          <cell r="E511">
            <v>1</v>
          </cell>
          <cell r="F511">
            <v>5842</v>
          </cell>
          <cell r="G511" t="str">
            <v>new</v>
          </cell>
          <cell r="H511" t="str">
            <v>LMT</v>
          </cell>
          <cell r="I511">
            <v>3800000</v>
          </cell>
          <cell r="J511">
            <v>18</v>
          </cell>
          <cell r="K511">
            <v>9</v>
          </cell>
          <cell r="L511" t="str">
            <v>ME</v>
          </cell>
          <cell r="M511" t="str">
            <v>A</v>
          </cell>
          <cell r="N511" t="str">
            <v>GTC</v>
          </cell>
          <cell r="P511" t="str">
            <v>Account4</v>
          </cell>
          <cell r="Q511">
            <v>0.85318000000000005</v>
          </cell>
        </row>
        <row r="512">
          <cell r="C512">
            <v>5853</v>
          </cell>
          <cell r="E512">
            <v>1</v>
          </cell>
          <cell r="F512">
            <v>5853</v>
          </cell>
          <cell r="G512" t="str">
            <v>new</v>
          </cell>
          <cell r="H512" t="str">
            <v>LMT</v>
          </cell>
          <cell r="I512">
            <v>8600000</v>
          </cell>
          <cell r="J512">
            <v>18</v>
          </cell>
          <cell r="K512">
            <v>6</v>
          </cell>
          <cell r="L512" t="str">
            <v>ME</v>
          </cell>
          <cell r="M512" t="str">
            <v>B</v>
          </cell>
          <cell r="N512" t="str">
            <v>GTC</v>
          </cell>
          <cell r="P512" t="str">
            <v>Account1</v>
          </cell>
          <cell r="Q512">
            <v>0.85318000000000005</v>
          </cell>
        </row>
        <row r="513">
          <cell r="C513">
            <v>5865</v>
          </cell>
          <cell r="E513">
            <v>1</v>
          </cell>
          <cell r="F513">
            <v>5865</v>
          </cell>
          <cell r="G513" t="str">
            <v>new</v>
          </cell>
          <cell r="H513" t="str">
            <v>LMT</v>
          </cell>
          <cell r="I513">
            <v>5000000</v>
          </cell>
          <cell r="J513">
            <v>18</v>
          </cell>
          <cell r="K513">
            <v>7</v>
          </cell>
          <cell r="L513" t="str">
            <v>ME</v>
          </cell>
          <cell r="M513" t="str">
            <v>B</v>
          </cell>
          <cell r="N513" t="str">
            <v>GTC</v>
          </cell>
          <cell r="P513" t="str">
            <v>Account4</v>
          </cell>
          <cell r="Q513">
            <v>0.85318000000000005</v>
          </cell>
        </row>
        <row r="514">
          <cell r="C514">
            <v>5879</v>
          </cell>
          <cell r="E514">
            <v>1</v>
          </cell>
          <cell r="F514">
            <v>5879</v>
          </cell>
          <cell r="G514" t="str">
            <v>new</v>
          </cell>
          <cell r="H514" t="str">
            <v>LMT</v>
          </cell>
          <cell r="I514">
            <v>9000000</v>
          </cell>
          <cell r="J514">
            <v>18</v>
          </cell>
          <cell r="K514">
            <v>2</v>
          </cell>
          <cell r="L514" t="str">
            <v>ME</v>
          </cell>
          <cell r="M514" t="str">
            <v>B</v>
          </cell>
          <cell r="N514" t="str">
            <v>GTC</v>
          </cell>
          <cell r="P514" t="str">
            <v>Account5</v>
          </cell>
          <cell r="Q514">
            <v>0.85318000000000005</v>
          </cell>
        </row>
        <row r="515">
          <cell r="C515">
            <v>5893</v>
          </cell>
          <cell r="E515">
            <v>1</v>
          </cell>
          <cell r="F515">
            <v>5893</v>
          </cell>
          <cell r="G515" t="str">
            <v>new</v>
          </cell>
          <cell r="H515" t="str">
            <v>LMT</v>
          </cell>
          <cell r="I515">
            <v>900000</v>
          </cell>
          <cell r="J515">
            <v>18</v>
          </cell>
          <cell r="K515">
            <v>5</v>
          </cell>
          <cell r="L515" t="str">
            <v>ME</v>
          </cell>
          <cell r="M515" t="str">
            <v>A</v>
          </cell>
          <cell r="N515" t="str">
            <v>GTC</v>
          </cell>
          <cell r="P515" t="str">
            <v>Account5</v>
          </cell>
          <cell r="Q515">
            <v>0.85318000000000005</v>
          </cell>
        </row>
        <row r="516">
          <cell r="C516">
            <v>5905</v>
          </cell>
          <cell r="E516">
            <v>1</v>
          </cell>
          <cell r="F516">
            <v>5905</v>
          </cell>
          <cell r="G516" t="str">
            <v>new</v>
          </cell>
          <cell r="H516" t="str">
            <v>LMT</v>
          </cell>
          <cell r="I516">
            <v>300000</v>
          </cell>
          <cell r="J516">
            <v>18</v>
          </cell>
          <cell r="K516">
            <v>9</v>
          </cell>
          <cell r="L516" t="str">
            <v>ME</v>
          </cell>
          <cell r="M516" t="str">
            <v>B</v>
          </cell>
          <cell r="N516" t="str">
            <v>GTC</v>
          </cell>
          <cell r="P516" t="str">
            <v>Account1</v>
          </cell>
          <cell r="Q516">
            <v>0.85307999999999995</v>
          </cell>
        </row>
        <row r="517">
          <cell r="C517">
            <v>5920</v>
          </cell>
          <cell r="E517">
            <v>2</v>
          </cell>
          <cell r="F517">
            <v>5920</v>
          </cell>
          <cell r="G517" t="str">
            <v>new</v>
          </cell>
          <cell r="H517" t="str">
            <v>LMT</v>
          </cell>
          <cell r="I517">
            <v>2000000</v>
          </cell>
          <cell r="J517">
            <v>18</v>
          </cell>
          <cell r="K517">
            <v>9</v>
          </cell>
          <cell r="L517" t="str">
            <v>ME</v>
          </cell>
          <cell r="M517" t="str">
            <v>A</v>
          </cell>
          <cell r="N517" t="str">
            <v>GTC</v>
          </cell>
          <cell r="P517" t="str">
            <v>Account2</v>
          </cell>
          <cell r="Q517">
            <v>0.85318000000000005</v>
          </cell>
        </row>
        <row r="518">
          <cell r="C518">
            <v>5920</v>
          </cell>
          <cell r="E518">
            <v>2</v>
          </cell>
          <cell r="F518">
            <v>5920</v>
          </cell>
          <cell r="G518" t="str">
            <v>mod</v>
          </cell>
          <cell r="H518" t="str">
            <v>LMT</v>
          </cell>
          <cell r="I518">
            <v>2500000</v>
          </cell>
          <cell r="J518">
            <v>18</v>
          </cell>
          <cell r="K518">
            <v>5</v>
          </cell>
          <cell r="L518" t="str">
            <v>ME</v>
          </cell>
          <cell r="M518" t="str">
            <v>A</v>
          </cell>
          <cell r="N518" t="str">
            <v>GTC</v>
          </cell>
          <cell r="P518" t="str">
            <v>Account2</v>
          </cell>
          <cell r="Q518">
            <v>0.85318000000000005</v>
          </cell>
        </row>
        <row r="519">
          <cell r="C519">
            <v>5933</v>
          </cell>
          <cell r="E519">
            <v>1</v>
          </cell>
          <cell r="F519">
            <v>5933</v>
          </cell>
          <cell r="G519" t="str">
            <v>new</v>
          </cell>
          <cell r="H519" t="str">
            <v>LMT</v>
          </cell>
          <cell r="I519">
            <v>5500000</v>
          </cell>
          <cell r="J519">
            <v>18</v>
          </cell>
          <cell r="K519">
            <v>3</v>
          </cell>
          <cell r="L519" t="str">
            <v>ME</v>
          </cell>
          <cell r="M519" t="str">
            <v>B</v>
          </cell>
          <cell r="N519" t="str">
            <v>GTC</v>
          </cell>
          <cell r="P519" t="str">
            <v>Account3</v>
          </cell>
          <cell r="Q519">
            <v>0.85318000000000005</v>
          </cell>
        </row>
        <row r="520">
          <cell r="C520">
            <v>5946</v>
          </cell>
          <cell r="E520">
            <v>1</v>
          </cell>
          <cell r="F520">
            <v>5946</v>
          </cell>
          <cell r="G520" t="str">
            <v>new</v>
          </cell>
          <cell r="H520" t="str">
            <v>LMT</v>
          </cell>
          <cell r="I520">
            <v>2200000</v>
          </cell>
          <cell r="J520">
            <v>18</v>
          </cell>
          <cell r="K520">
            <v>4</v>
          </cell>
          <cell r="L520" t="str">
            <v>ME</v>
          </cell>
          <cell r="M520" t="str">
            <v>A</v>
          </cell>
          <cell r="N520" t="str">
            <v>GTC</v>
          </cell>
          <cell r="P520" t="str">
            <v>Account1</v>
          </cell>
          <cell r="Q520">
            <v>0.85307999999999995</v>
          </cell>
        </row>
        <row r="521">
          <cell r="C521">
            <v>5959</v>
          </cell>
          <cell r="E521">
            <v>1</v>
          </cell>
          <cell r="F521">
            <v>5959</v>
          </cell>
          <cell r="G521" t="str">
            <v>new</v>
          </cell>
          <cell r="H521" t="str">
            <v>LMT</v>
          </cell>
          <cell r="I521">
            <v>5300000</v>
          </cell>
          <cell r="J521">
            <v>18</v>
          </cell>
          <cell r="K521">
            <v>9</v>
          </cell>
          <cell r="L521" t="str">
            <v>ME</v>
          </cell>
          <cell r="M521" t="str">
            <v>A</v>
          </cell>
          <cell r="N521" t="str">
            <v>GTC</v>
          </cell>
          <cell r="P521" t="str">
            <v>Account4</v>
          </cell>
          <cell r="Q521">
            <v>0.85307999999999995</v>
          </cell>
        </row>
        <row r="522">
          <cell r="C522">
            <v>5972</v>
          </cell>
          <cell r="E522">
            <v>1</v>
          </cell>
          <cell r="F522">
            <v>5972</v>
          </cell>
          <cell r="G522" t="str">
            <v>new</v>
          </cell>
          <cell r="H522" t="str">
            <v>LMT</v>
          </cell>
          <cell r="I522">
            <v>7400000</v>
          </cell>
          <cell r="J522">
            <v>18</v>
          </cell>
          <cell r="K522">
            <v>3</v>
          </cell>
          <cell r="L522" t="str">
            <v>ME</v>
          </cell>
          <cell r="M522" t="str">
            <v>A</v>
          </cell>
          <cell r="N522" t="str">
            <v>GTC</v>
          </cell>
          <cell r="P522" t="str">
            <v>Account5</v>
          </cell>
          <cell r="Q522">
            <v>0.85307999999999995</v>
          </cell>
        </row>
        <row r="523">
          <cell r="C523">
            <v>5985</v>
          </cell>
          <cell r="E523">
            <v>1</v>
          </cell>
          <cell r="F523">
            <v>5985</v>
          </cell>
          <cell r="G523" t="str">
            <v>new</v>
          </cell>
          <cell r="H523" t="str">
            <v>LMT</v>
          </cell>
          <cell r="I523">
            <v>3100000</v>
          </cell>
          <cell r="J523">
            <v>18</v>
          </cell>
          <cell r="K523">
            <v>4</v>
          </cell>
          <cell r="L523" t="str">
            <v>ME</v>
          </cell>
          <cell r="M523" t="str">
            <v>B</v>
          </cell>
          <cell r="N523" t="str">
            <v>GTC</v>
          </cell>
          <cell r="P523" t="str">
            <v>Account3</v>
          </cell>
          <cell r="Q523">
            <v>0.85307999999999995</v>
          </cell>
        </row>
        <row r="524">
          <cell r="C524">
            <v>5998</v>
          </cell>
          <cell r="E524">
            <v>1</v>
          </cell>
          <cell r="F524">
            <v>5998</v>
          </cell>
          <cell r="G524" t="str">
            <v>new</v>
          </cell>
          <cell r="H524" t="str">
            <v>LMT</v>
          </cell>
          <cell r="I524">
            <v>4600000</v>
          </cell>
          <cell r="J524">
            <v>18</v>
          </cell>
          <cell r="K524">
            <v>7</v>
          </cell>
          <cell r="L524" t="str">
            <v>ME</v>
          </cell>
          <cell r="M524" t="str">
            <v>B</v>
          </cell>
          <cell r="N524" t="str">
            <v>GTC</v>
          </cell>
          <cell r="P524" t="str">
            <v>Account1</v>
          </cell>
          <cell r="Q524">
            <v>0.85307999999999995</v>
          </cell>
        </row>
        <row r="525">
          <cell r="C525">
            <v>6010</v>
          </cell>
          <cell r="E525">
            <v>1</v>
          </cell>
          <cell r="F525">
            <v>6010</v>
          </cell>
          <cell r="G525" t="str">
            <v>new</v>
          </cell>
          <cell r="H525" t="str">
            <v>LMT</v>
          </cell>
          <cell r="I525">
            <v>2700000</v>
          </cell>
          <cell r="J525">
            <v>18</v>
          </cell>
          <cell r="K525">
            <v>2</v>
          </cell>
          <cell r="L525" t="str">
            <v>ME</v>
          </cell>
          <cell r="M525" t="str">
            <v>A</v>
          </cell>
          <cell r="N525" t="str">
            <v>GTC</v>
          </cell>
          <cell r="P525" t="str">
            <v>Account3</v>
          </cell>
          <cell r="Q525">
            <v>0.85318000000000005</v>
          </cell>
        </row>
        <row r="526">
          <cell r="C526">
            <v>6023</v>
          </cell>
          <cell r="E526">
            <v>1</v>
          </cell>
          <cell r="F526">
            <v>6023</v>
          </cell>
          <cell r="G526" t="str">
            <v>new</v>
          </cell>
          <cell r="H526" t="str">
            <v>LMT</v>
          </cell>
          <cell r="I526">
            <v>7700000</v>
          </cell>
          <cell r="J526">
            <v>18</v>
          </cell>
          <cell r="K526">
            <v>3</v>
          </cell>
          <cell r="L526" t="str">
            <v>ME</v>
          </cell>
          <cell r="M526" t="str">
            <v>A</v>
          </cell>
          <cell r="N526" t="str">
            <v>GTC</v>
          </cell>
          <cell r="P526" t="str">
            <v>Account4</v>
          </cell>
          <cell r="Q526">
            <v>0.85307999999999995</v>
          </cell>
        </row>
        <row r="527">
          <cell r="C527">
            <v>6035</v>
          </cell>
          <cell r="E527">
            <v>1</v>
          </cell>
          <cell r="F527">
            <v>6035</v>
          </cell>
          <cell r="G527" t="str">
            <v>new</v>
          </cell>
          <cell r="H527" t="str">
            <v>LMT</v>
          </cell>
          <cell r="I527">
            <v>6300000</v>
          </cell>
          <cell r="J527">
            <v>18</v>
          </cell>
          <cell r="K527">
            <v>2</v>
          </cell>
          <cell r="L527" t="str">
            <v>ME</v>
          </cell>
          <cell r="M527" t="str">
            <v>A</v>
          </cell>
          <cell r="N527" t="str">
            <v>GTC</v>
          </cell>
          <cell r="P527" t="str">
            <v>Account3</v>
          </cell>
          <cell r="Q527">
            <v>0.85307999999999995</v>
          </cell>
        </row>
        <row r="528">
          <cell r="C528">
            <v>6049</v>
          </cell>
          <cell r="E528">
            <v>1</v>
          </cell>
          <cell r="F528">
            <v>6049</v>
          </cell>
          <cell r="G528" t="str">
            <v>new</v>
          </cell>
          <cell r="H528" t="str">
            <v>LMT</v>
          </cell>
          <cell r="I528">
            <v>700000</v>
          </cell>
          <cell r="J528">
            <v>18</v>
          </cell>
          <cell r="K528">
            <v>1</v>
          </cell>
          <cell r="L528" t="str">
            <v>ME</v>
          </cell>
          <cell r="M528" t="str">
            <v>B</v>
          </cell>
          <cell r="N528" t="str">
            <v>GTC</v>
          </cell>
          <cell r="P528" t="str">
            <v>Account2</v>
          </cell>
          <cell r="Q528">
            <v>0.85318000000000005</v>
          </cell>
        </row>
        <row r="529">
          <cell r="C529">
            <v>6060</v>
          </cell>
          <cell r="E529">
            <v>1</v>
          </cell>
          <cell r="F529">
            <v>6060</v>
          </cell>
          <cell r="G529" t="str">
            <v>new</v>
          </cell>
          <cell r="H529" t="str">
            <v>LMT</v>
          </cell>
          <cell r="I529">
            <v>2500000</v>
          </cell>
          <cell r="J529">
            <v>18</v>
          </cell>
          <cell r="K529">
            <v>9</v>
          </cell>
          <cell r="L529" t="str">
            <v>ME</v>
          </cell>
          <cell r="M529" t="str">
            <v>A</v>
          </cell>
          <cell r="N529" t="str">
            <v>GTC</v>
          </cell>
          <cell r="P529" t="str">
            <v>Account2</v>
          </cell>
          <cell r="Q529">
            <v>0.85318000000000005</v>
          </cell>
        </row>
        <row r="530">
          <cell r="C530">
            <v>6074</v>
          </cell>
          <cell r="E530">
            <v>1</v>
          </cell>
          <cell r="F530">
            <v>6074</v>
          </cell>
          <cell r="G530" t="str">
            <v>new</v>
          </cell>
          <cell r="H530" t="str">
            <v>LMT</v>
          </cell>
          <cell r="I530">
            <v>9600000</v>
          </cell>
          <cell r="J530">
            <v>18</v>
          </cell>
          <cell r="K530">
            <v>8</v>
          </cell>
          <cell r="L530" t="str">
            <v>ME</v>
          </cell>
          <cell r="M530" t="str">
            <v>A</v>
          </cell>
          <cell r="N530" t="str">
            <v>GTC</v>
          </cell>
          <cell r="P530" t="str">
            <v>Account2</v>
          </cell>
          <cell r="Q530">
            <v>0.85318000000000005</v>
          </cell>
        </row>
        <row r="531">
          <cell r="C531">
            <v>6087</v>
          </cell>
          <cell r="E531">
            <v>1</v>
          </cell>
          <cell r="F531">
            <v>6087</v>
          </cell>
          <cell r="G531" t="str">
            <v>new</v>
          </cell>
          <cell r="H531" t="str">
            <v>LMT</v>
          </cell>
          <cell r="I531">
            <v>4900000</v>
          </cell>
          <cell r="J531">
            <v>18</v>
          </cell>
          <cell r="K531">
            <v>4</v>
          </cell>
          <cell r="L531" t="str">
            <v>ME</v>
          </cell>
          <cell r="M531" t="str">
            <v>B</v>
          </cell>
          <cell r="N531" t="str">
            <v>GTC</v>
          </cell>
          <cell r="P531" t="str">
            <v>Account3</v>
          </cell>
          <cell r="Q531">
            <v>0.85307999999999995</v>
          </cell>
        </row>
        <row r="532">
          <cell r="C532">
            <v>6100</v>
          </cell>
          <cell r="E532">
            <v>1</v>
          </cell>
          <cell r="F532">
            <v>6100</v>
          </cell>
          <cell r="G532" t="str">
            <v>new</v>
          </cell>
          <cell r="H532" t="str">
            <v>LMT</v>
          </cell>
          <cell r="I532">
            <v>1500000</v>
          </cell>
          <cell r="J532">
            <v>18</v>
          </cell>
          <cell r="K532">
            <v>4</v>
          </cell>
          <cell r="L532" t="str">
            <v>ME</v>
          </cell>
          <cell r="M532" t="str">
            <v>A</v>
          </cell>
          <cell r="N532" t="str">
            <v>GTC</v>
          </cell>
          <cell r="P532" t="str">
            <v>Account1</v>
          </cell>
          <cell r="Q532">
            <v>0.85297999999999996</v>
          </cell>
        </row>
        <row r="533">
          <cell r="C533">
            <v>6113</v>
          </cell>
          <cell r="E533">
            <v>1</v>
          </cell>
          <cell r="F533">
            <v>6113</v>
          </cell>
          <cell r="G533" t="str">
            <v>new</v>
          </cell>
          <cell r="H533" t="str">
            <v>LMT</v>
          </cell>
          <cell r="I533">
            <v>700000</v>
          </cell>
          <cell r="J533">
            <v>18</v>
          </cell>
          <cell r="K533">
            <v>2</v>
          </cell>
          <cell r="L533" t="str">
            <v>ME</v>
          </cell>
          <cell r="M533" t="str">
            <v>B</v>
          </cell>
          <cell r="N533" t="str">
            <v>GTC</v>
          </cell>
          <cell r="P533" t="str">
            <v>Account5</v>
          </cell>
          <cell r="Q533">
            <v>0.85307999999999995</v>
          </cell>
        </row>
        <row r="534">
          <cell r="C534">
            <v>6126</v>
          </cell>
          <cell r="E534">
            <v>1</v>
          </cell>
          <cell r="F534">
            <v>6126</v>
          </cell>
          <cell r="G534" t="str">
            <v>new</v>
          </cell>
          <cell r="H534" t="str">
            <v>LMT</v>
          </cell>
          <cell r="I534">
            <v>8600000</v>
          </cell>
          <cell r="J534">
            <v>18</v>
          </cell>
          <cell r="K534">
            <v>8</v>
          </cell>
          <cell r="L534" t="str">
            <v>ME</v>
          </cell>
          <cell r="M534" t="str">
            <v>A</v>
          </cell>
          <cell r="N534" t="str">
            <v>GTC</v>
          </cell>
          <cell r="P534" t="str">
            <v>Account2</v>
          </cell>
          <cell r="Q534">
            <v>0.85307999999999995</v>
          </cell>
        </row>
        <row r="535">
          <cell r="C535">
            <v>6140</v>
          </cell>
          <cell r="E535">
            <v>1</v>
          </cell>
          <cell r="F535">
            <v>6140</v>
          </cell>
          <cell r="G535" t="str">
            <v>new</v>
          </cell>
          <cell r="H535" t="str">
            <v>LMT</v>
          </cell>
          <cell r="I535">
            <v>4900000</v>
          </cell>
          <cell r="J535">
            <v>18</v>
          </cell>
          <cell r="K535">
            <v>1</v>
          </cell>
          <cell r="L535" t="str">
            <v>ME</v>
          </cell>
          <cell r="M535" t="str">
            <v>A</v>
          </cell>
          <cell r="N535" t="str">
            <v>GTC</v>
          </cell>
          <cell r="P535" t="str">
            <v>Account3</v>
          </cell>
          <cell r="Q535">
            <v>0.85318000000000005</v>
          </cell>
        </row>
        <row r="536">
          <cell r="C536">
            <v>6151</v>
          </cell>
          <cell r="E536">
            <v>1</v>
          </cell>
          <cell r="F536">
            <v>6151</v>
          </cell>
          <cell r="G536" t="str">
            <v>new</v>
          </cell>
          <cell r="H536" t="str">
            <v>LMT</v>
          </cell>
          <cell r="I536">
            <v>8800000</v>
          </cell>
          <cell r="J536">
            <v>18</v>
          </cell>
          <cell r="K536">
            <v>1</v>
          </cell>
          <cell r="L536" t="str">
            <v>ME</v>
          </cell>
          <cell r="M536" t="str">
            <v>A</v>
          </cell>
          <cell r="N536" t="str">
            <v>GTC</v>
          </cell>
          <cell r="P536" t="str">
            <v>Account2</v>
          </cell>
          <cell r="Q536">
            <v>0.85318000000000005</v>
          </cell>
        </row>
        <row r="537">
          <cell r="C537">
            <v>6165</v>
          </cell>
          <cell r="E537">
            <v>1</v>
          </cell>
          <cell r="F537">
            <v>6165</v>
          </cell>
          <cell r="G537" t="str">
            <v>new</v>
          </cell>
          <cell r="H537" t="str">
            <v>LMT</v>
          </cell>
          <cell r="I537">
            <v>9300000</v>
          </cell>
          <cell r="J537">
            <v>18</v>
          </cell>
          <cell r="K537">
            <v>2</v>
          </cell>
          <cell r="L537" t="str">
            <v>ME</v>
          </cell>
          <cell r="M537" t="str">
            <v>B</v>
          </cell>
          <cell r="N537" t="str">
            <v>GTC</v>
          </cell>
          <cell r="P537" t="str">
            <v>Account2</v>
          </cell>
          <cell r="Q537">
            <v>0.85318000000000005</v>
          </cell>
        </row>
        <row r="538">
          <cell r="C538">
            <v>6178</v>
          </cell>
          <cell r="E538">
            <v>1</v>
          </cell>
          <cell r="F538">
            <v>6178</v>
          </cell>
          <cell r="G538" t="str">
            <v>new</v>
          </cell>
          <cell r="H538" t="str">
            <v>LMT</v>
          </cell>
          <cell r="I538">
            <v>2000000</v>
          </cell>
          <cell r="J538">
            <v>18</v>
          </cell>
          <cell r="K538">
            <v>6</v>
          </cell>
          <cell r="L538" t="str">
            <v>ME</v>
          </cell>
          <cell r="M538" t="str">
            <v>B</v>
          </cell>
          <cell r="N538" t="str">
            <v>GTC</v>
          </cell>
          <cell r="P538" t="str">
            <v>Account2</v>
          </cell>
          <cell r="Q538">
            <v>0.85328000000000004</v>
          </cell>
        </row>
        <row r="539">
          <cell r="C539">
            <v>6190</v>
          </cell>
          <cell r="E539">
            <v>1</v>
          </cell>
          <cell r="F539">
            <v>6190</v>
          </cell>
          <cell r="G539" t="str">
            <v>new</v>
          </cell>
          <cell r="H539" t="str">
            <v>LMT</v>
          </cell>
          <cell r="I539">
            <v>1000000</v>
          </cell>
          <cell r="J539">
            <v>18</v>
          </cell>
          <cell r="K539">
            <v>5</v>
          </cell>
          <cell r="L539" t="str">
            <v>ME</v>
          </cell>
          <cell r="M539" t="str">
            <v>B</v>
          </cell>
          <cell r="N539" t="str">
            <v>GTC</v>
          </cell>
          <cell r="P539" t="str">
            <v>Account2</v>
          </cell>
          <cell r="Q539">
            <v>0.85328000000000004</v>
          </cell>
        </row>
        <row r="540">
          <cell r="C540">
            <v>6201</v>
          </cell>
          <cell r="E540">
            <v>1</v>
          </cell>
          <cell r="F540">
            <v>6201</v>
          </cell>
          <cell r="G540" t="str">
            <v>new</v>
          </cell>
          <cell r="H540" t="str">
            <v>LMT</v>
          </cell>
          <cell r="I540">
            <v>3400000</v>
          </cell>
          <cell r="J540">
            <v>18</v>
          </cell>
          <cell r="K540">
            <v>8</v>
          </cell>
          <cell r="L540" t="str">
            <v>ME</v>
          </cell>
          <cell r="M540" t="str">
            <v>A</v>
          </cell>
          <cell r="N540" t="str">
            <v>GTC</v>
          </cell>
          <cell r="P540" t="str">
            <v>Account4</v>
          </cell>
          <cell r="Q540">
            <v>0.85328000000000004</v>
          </cell>
        </row>
        <row r="541">
          <cell r="C541">
            <v>6213</v>
          </cell>
          <cell r="E541">
            <v>1</v>
          </cell>
          <cell r="F541">
            <v>6213</v>
          </cell>
          <cell r="G541" t="str">
            <v>new</v>
          </cell>
          <cell r="H541" t="str">
            <v>LMT</v>
          </cell>
          <cell r="I541">
            <v>1300000</v>
          </cell>
          <cell r="J541">
            <v>18</v>
          </cell>
          <cell r="K541">
            <v>9</v>
          </cell>
          <cell r="L541" t="str">
            <v>ME</v>
          </cell>
          <cell r="M541" t="str">
            <v>B</v>
          </cell>
          <cell r="N541" t="str">
            <v>GTC</v>
          </cell>
          <cell r="P541" t="str">
            <v>Account2</v>
          </cell>
          <cell r="Q541">
            <v>0.85318000000000005</v>
          </cell>
        </row>
        <row r="542">
          <cell r="C542">
            <v>6225</v>
          </cell>
          <cell r="E542">
            <v>1</v>
          </cell>
          <cell r="F542">
            <v>6225</v>
          </cell>
          <cell r="G542" t="str">
            <v>new</v>
          </cell>
          <cell r="H542" t="str">
            <v>LMT</v>
          </cell>
          <cell r="I542">
            <v>5800000</v>
          </cell>
          <cell r="J542">
            <v>18</v>
          </cell>
          <cell r="K542">
            <v>8</v>
          </cell>
          <cell r="L542" t="str">
            <v>ME</v>
          </cell>
          <cell r="M542" t="str">
            <v>B</v>
          </cell>
          <cell r="N542" t="str">
            <v>GTC</v>
          </cell>
          <cell r="P542" t="str">
            <v>Account1</v>
          </cell>
          <cell r="Q542">
            <v>0.85318000000000005</v>
          </cell>
        </row>
        <row r="543">
          <cell r="C543">
            <v>6238</v>
          </cell>
          <cell r="E543">
            <v>1</v>
          </cell>
          <cell r="F543">
            <v>6238</v>
          </cell>
          <cell r="G543" t="str">
            <v>new</v>
          </cell>
          <cell r="H543" t="str">
            <v>LMT</v>
          </cell>
          <cell r="I543">
            <v>3500000</v>
          </cell>
          <cell r="J543">
            <v>18</v>
          </cell>
          <cell r="K543">
            <v>6</v>
          </cell>
          <cell r="L543" t="str">
            <v>ME</v>
          </cell>
          <cell r="M543" t="str">
            <v>A</v>
          </cell>
          <cell r="N543" t="str">
            <v>GTC</v>
          </cell>
          <cell r="P543" t="str">
            <v>Account2</v>
          </cell>
          <cell r="Q543">
            <v>0.85318000000000005</v>
          </cell>
        </row>
        <row r="544">
          <cell r="C544">
            <v>6249</v>
          </cell>
          <cell r="E544">
            <v>1</v>
          </cell>
          <cell r="F544">
            <v>6249</v>
          </cell>
          <cell r="G544" t="str">
            <v>new</v>
          </cell>
          <cell r="H544" t="str">
            <v>LMT</v>
          </cell>
          <cell r="I544">
            <v>200000</v>
          </cell>
          <cell r="J544">
            <v>18</v>
          </cell>
          <cell r="K544">
            <v>8</v>
          </cell>
          <cell r="L544" t="str">
            <v>ME</v>
          </cell>
          <cell r="M544" t="str">
            <v>A</v>
          </cell>
          <cell r="N544" t="str">
            <v>GTC</v>
          </cell>
          <cell r="P544" t="str">
            <v>Account5</v>
          </cell>
          <cell r="Q544">
            <v>0.85318000000000005</v>
          </cell>
        </row>
        <row r="545">
          <cell r="C545">
            <v>6262</v>
          </cell>
          <cell r="E545">
            <v>1</v>
          </cell>
          <cell r="F545">
            <v>6262</v>
          </cell>
          <cell r="G545" t="str">
            <v>new</v>
          </cell>
          <cell r="H545" t="str">
            <v>LMT</v>
          </cell>
          <cell r="I545">
            <v>9100000</v>
          </cell>
          <cell r="J545">
            <v>18</v>
          </cell>
          <cell r="K545">
            <v>3</v>
          </cell>
          <cell r="L545" t="str">
            <v>ME</v>
          </cell>
          <cell r="M545" t="str">
            <v>A</v>
          </cell>
          <cell r="N545" t="str">
            <v>GTC</v>
          </cell>
          <cell r="P545" t="str">
            <v>Account4</v>
          </cell>
          <cell r="Q545">
            <v>0.85318000000000005</v>
          </cell>
        </row>
        <row r="546">
          <cell r="C546">
            <v>6277</v>
          </cell>
          <cell r="E546">
            <v>1</v>
          </cell>
          <cell r="F546">
            <v>6277</v>
          </cell>
          <cell r="G546" t="str">
            <v>new</v>
          </cell>
          <cell r="H546" t="str">
            <v>LMT</v>
          </cell>
          <cell r="I546">
            <v>100000</v>
          </cell>
          <cell r="J546">
            <v>18</v>
          </cell>
          <cell r="K546">
            <v>4</v>
          </cell>
          <cell r="L546" t="str">
            <v>ME</v>
          </cell>
          <cell r="M546" t="str">
            <v>A</v>
          </cell>
          <cell r="N546" t="str">
            <v>GTC</v>
          </cell>
          <cell r="P546" t="str">
            <v>Account1</v>
          </cell>
          <cell r="Q546">
            <v>0.85318000000000005</v>
          </cell>
        </row>
        <row r="547">
          <cell r="C547">
            <v>6291</v>
          </cell>
          <cell r="E547">
            <v>1</v>
          </cell>
          <cell r="F547">
            <v>6291</v>
          </cell>
          <cell r="G547" t="str">
            <v>new</v>
          </cell>
          <cell r="H547" t="str">
            <v>LMT</v>
          </cell>
          <cell r="I547">
            <v>2700000</v>
          </cell>
          <cell r="J547">
            <v>18</v>
          </cell>
          <cell r="K547">
            <v>2</v>
          </cell>
          <cell r="L547" t="str">
            <v>ME</v>
          </cell>
          <cell r="M547" t="str">
            <v>B</v>
          </cell>
          <cell r="N547" t="str">
            <v>GTC</v>
          </cell>
          <cell r="P547" t="str">
            <v>Account1</v>
          </cell>
          <cell r="Q547">
            <v>0.85318000000000005</v>
          </cell>
        </row>
        <row r="548">
          <cell r="C548">
            <v>6304</v>
          </cell>
          <cell r="E548">
            <v>1</v>
          </cell>
          <cell r="F548">
            <v>6304</v>
          </cell>
          <cell r="G548" t="str">
            <v>new</v>
          </cell>
          <cell r="H548" t="str">
            <v>LMT</v>
          </cell>
          <cell r="I548">
            <v>6900000</v>
          </cell>
          <cell r="J548">
            <v>18</v>
          </cell>
          <cell r="K548">
            <v>9</v>
          </cell>
          <cell r="L548" t="str">
            <v>ME</v>
          </cell>
          <cell r="M548" t="str">
            <v>B</v>
          </cell>
          <cell r="N548" t="str">
            <v>GTC</v>
          </cell>
          <cell r="P548" t="str">
            <v>Account5</v>
          </cell>
          <cell r="Q548">
            <v>0.85318000000000005</v>
          </cell>
        </row>
        <row r="549">
          <cell r="C549">
            <v>6317</v>
          </cell>
          <cell r="E549">
            <v>1</v>
          </cell>
          <cell r="F549">
            <v>6317</v>
          </cell>
          <cell r="G549" t="str">
            <v>new</v>
          </cell>
          <cell r="H549" t="str">
            <v>LMT</v>
          </cell>
          <cell r="I549">
            <v>9300000</v>
          </cell>
          <cell r="J549">
            <v>18</v>
          </cell>
          <cell r="K549">
            <v>5</v>
          </cell>
          <cell r="L549" t="str">
            <v>ME</v>
          </cell>
          <cell r="M549" t="str">
            <v>A</v>
          </cell>
          <cell r="N549" t="str">
            <v>GTC</v>
          </cell>
          <cell r="P549" t="str">
            <v>Account4</v>
          </cell>
          <cell r="Q549">
            <v>0.85328000000000004</v>
          </cell>
        </row>
        <row r="550">
          <cell r="C550">
            <v>6328</v>
          </cell>
          <cell r="E550">
            <v>1</v>
          </cell>
          <cell r="F550">
            <v>6328</v>
          </cell>
          <cell r="G550" t="str">
            <v>new</v>
          </cell>
          <cell r="H550" t="str">
            <v>LMT</v>
          </cell>
          <cell r="I550">
            <v>5400000</v>
          </cell>
          <cell r="J550">
            <v>18</v>
          </cell>
          <cell r="K550">
            <v>2</v>
          </cell>
          <cell r="L550" t="str">
            <v>ME</v>
          </cell>
          <cell r="M550" t="str">
            <v>A</v>
          </cell>
          <cell r="N550" t="str">
            <v>GTC</v>
          </cell>
          <cell r="P550" t="str">
            <v>Account5</v>
          </cell>
          <cell r="Q550">
            <v>0.85328000000000004</v>
          </cell>
        </row>
        <row r="551">
          <cell r="C551">
            <v>6341</v>
          </cell>
          <cell r="E551">
            <v>1</v>
          </cell>
          <cell r="F551">
            <v>6341</v>
          </cell>
          <cell r="G551" t="str">
            <v>new</v>
          </cell>
          <cell r="H551" t="str">
            <v>LMT</v>
          </cell>
          <cell r="I551">
            <v>3200000</v>
          </cell>
          <cell r="J551">
            <v>18</v>
          </cell>
          <cell r="K551">
            <v>2</v>
          </cell>
          <cell r="L551" t="str">
            <v>ME</v>
          </cell>
          <cell r="M551" t="str">
            <v>A</v>
          </cell>
          <cell r="N551" t="str">
            <v>GTC</v>
          </cell>
          <cell r="P551" t="str">
            <v>Account2</v>
          </cell>
          <cell r="Q551">
            <v>0.85318000000000005</v>
          </cell>
        </row>
        <row r="552">
          <cell r="C552">
            <v>6353</v>
          </cell>
          <cell r="E552">
            <v>1</v>
          </cell>
          <cell r="F552">
            <v>6353</v>
          </cell>
          <cell r="G552" t="str">
            <v>new</v>
          </cell>
          <cell r="H552" t="str">
            <v>LMT</v>
          </cell>
          <cell r="I552">
            <v>2500000</v>
          </cell>
          <cell r="J552">
            <v>18</v>
          </cell>
          <cell r="K552">
            <v>2</v>
          </cell>
          <cell r="L552" t="str">
            <v>ME</v>
          </cell>
          <cell r="M552" t="str">
            <v>B</v>
          </cell>
          <cell r="N552" t="str">
            <v>GTC</v>
          </cell>
          <cell r="P552" t="str">
            <v>Account4</v>
          </cell>
          <cell r="Q552">
            <v>0.85318000000000005</v>
          </cell>
        </row>
        <row r="553">
          <cell r="C553">
            <v>6364</v>
          </cell>
          <cell r="E553">
            <v>1</v>
          </cell>
          <cell r="F553">
            <v>6364</v>
          </cell>
          <cell r="G553" t="str">
            <v>new</v>
          </cell>
          <cell r="H553" t="str">
            <v>LMT</v>
          </cell>
          <cell r="I553">
            <v>6500000</v>
          </cell>
          <cell r="J553">
            <v>18</v>
          </cell>
          <cell r="K553">
            <v>6</v>
          </cell>
          <cell r="L553" t="str">
            <v>ME</v>
          </cell>
          <cell r="M553" t="str">
            <v>A</v>
          </cell>
          <cell r="N553" t="str">
            <v>GTC</v>
          </cell>
          <cell r="P553" t="str">
            <v>Account5</v>
          </cell>
          <cell r="Q553">
            <v>0.85318000000000005</v>
          </cell>
        </row>
        <row r="554">
          <cell r="C554">
            <v>6378</v>
          </cell>
          <cell r="E554">
            <v>1</v>
          </cell>
          <cell r="F554">
            <v>6378</v>
          </cell>
          <cell r="G554" t="str">
            <v>new</v>
          </cell>
          <cell r="H554" t="str">
            <v>LMT</v>
          </cell>
          <cell r="I554">
            <v>8400000</v>
          </cell>
          <cell r="J554">
            <v>18</v>
          </cell>
          <cell r="K554">
            <v>6</v>
          </cell>
          <cell r="L554" t="str">
            <v>ME</v>
          </cell>
          <cell r="M554" t="str">
            <v>A</v>
          </cell>
          <cell r="N554" t="str">
            <v>GTC</v>
          </cell>
          <cell r="P554" t="str">
            <v>Account3</v>
          </cell>
          <cell r="Q554">
            <v>0.85318000000000005</v>
          </cell>
        </row>
        <row r="555">
          <cell r="C555">
            <v>6389</v>
          </cell>
          <cell r="E555">
            <v>1</v>
          </cell>
          <cell r="F555">
            <v>6389</v>
          </cell>
          <cell r="G555" t="str">
            <v>new</v>
          </cell>
          <cell r="H555" t="str">
            <v>LMT</v>
          </cell>
          <cell r="I555">
            <v>4800000</v>
          </cell>
          <cell r="J555">
            <v>18</v>
          </cell>
          <cell r="K555">
            <v>8</v>
          </cell>
          <cell r="L555" t="str">
            <v>ME</v>
          </cell>
          <cell r="M555" t="str">
            <v>B</v>
          </cell>
          <cell r="N555" t="str">
            <v>GTC</v>
          </cell>
          <cell r="P555" t="str">
            <v>Account3</v>
          </cell>
          <cell r="Q555">
            <v>0.85318000000000005</v>
          </cell>
        </row>
        <row r="556">
          <cell r="C556">
            <v>6403</v>
          </cell>
          <cell r="E556">
            <v>1</v>
          </cell>
          <cell r="F556">
            <v>6403</v>
          </cell>
          <cell r="G556" t="str">
            <v>new</v>
          </cell>
          <cell r="H556" t="str">
            <v>LMT</v>
          </cell>
          <cell r="I556">
            <v>9500000</v>
          </cell>
          <cell r="J556">
            <v>18</v>
          </cell>
          <cell r="K556">
            <v>1</v>
          </cell>
          <cell r="L556" t="str">
            <v>ME</v>
          </cell>
          <cell r="M556" t="str">
            <v>A</v>
          </cell>
          <cell r="N556" t="str">
            <v>GTC</v>
          </cell>
          <cell r="P556" t="str">
            <v>Account2</v>
          </cell>
          <cell r="Q556">
            <v>0.85318000000000005</v>
          </cell>
        </row>
        <row r="557">
          <cell r="C557">
            <v>6416</v>
          </cell>
          <cell r="E557">
            <v>1</v>
          </cell>
          <cell r="F557">
            <v>6416</v>
          </cell>
          <cell r="G557" t="str">
            <v>new</v>
          </cell>
          <cell r="H557" t="str">
            <v>LMT</v>
          </cell>
          <cell r="I557">
            <v>7200000</v>
          </cell>
          <cell r="J557">
            <v>18</v>
          </cell>
          <cell r="K557">
            <v>7</v>
          </cell>
          <cell r="L557" t="str">
            <v>ME</v>
          </cell>
          <cell r="M557" t="str">
            <v>B</v>
          </cell>
          <cell r="N557" t="str">
            <v>GTC</v>
          </cell>
          <cell r="P557" t="str">
            <v>Account1</v>
          </cell>
          <cell r="Q557">
            <v>0.85318000000000005</v>
          </cell>
        </row>
        <row r="558">
          <cell r="C558">
            <v>6429</v>
          </cell>
          <cell r="E558">
            <v>1</v>
          </cell>
          <cell r="F558">
            <v>6429</v>
          </cell>
          <cell r="G558" t="str">
            <v>new</v>
          </cell>
          <cell r="H558" t="str">
            <v>LMT</v>
          </cell>
          <cell r="I558">
            <v>6800000</v>
          </cell>
          <cell r="J558">
            <v>18</v>
          </cell>
          <cell r="K558">
            <v>3</v>
          </cell>
          <cell r="L558" t="str">
            <v>ME</v>
          </cell>
          <cell r="M558" t="str">
            <v>A</v>
          </cell>
          <cell r="N558" t="str">
            <v>GTC</v>
          </cell>
          <cell r="P558" t="str">
            <v>Account1</v>
          </cell>
          <cell r="Q558">
            <v>0.85318000000000005</v>
          </cell>
        </row>
        <row r="559">
          <cell r="C559">
            <v>6442</v>
          </cell>
          <cell r="E559">
            <v>1</v>
          </cell>
          <cell r="F559">
            <v>6442</v>
          </cell>
          <cell r="G559" t="str">
            <v>new</v>
          </cell>
          <cell r="H559" t="str">
            <v>LMT</v>
          </cell>
          <cell r="I559">
            <v>8500000</v>
          </cell>
          <cell r="J559">
            <v>18</v>
          </cell>
          <cell r="K559">
            <v>9</v>
          </cell>
          <cell r="L559" t="str">
            <v>ME</v>
          </cell>
          <cell r="M559" t="str">
            <v>A</v>
          </cell>
          <cell r="N559" t="str">
            <v>GTC</v>
          </cell>
          <cell r="P559" t="str">
            <v>Account3</v>
          </cell>
          <cell r="Q559">
            <v>0.85328000000000004</v>
          </cell>
        </row>
        <row r="560">
          <cell r="C560">
            <v>6454</v>
          </cell>
          <cell r="E560">
            <v>1</v>
          </cell>
          <cell r="F560">
            <v>6454</v>
          </cell>
          <cell r="G560" t="str">
            <v>new</v>
          </cell>
          <cell r="H560" t="str">
            <v>LMT</v>
          </cell>
          <cell r="I560">
            <v>3800000</v>
          </cell>
          <cell r="J560">
            <v>18</v>
          </cell>
          <cell r="K560">
            <v>1</v>
          </cell>
          <cell r="L560" t="str">
            <v>ME</v>
          </cell>
          <cell r="M560" t="str">
            <v>A</v>
          </cell>
          <cell r="N560" t="str">
            <v>GTC</v>
          </cell>
          <cell r="P560" t="str">
            <v>Account5</v>
          </cell>
          <cell r="Q560">
            <v>0.85328000000000004</v>
          </cell>
        </row>
        <row r="561">
          <cell r="C561">
            <v>6467</v>
          </cell>
          <cell r="E561">
            <v>1</v>
          </cell>
          <cell r="F561">
            <v>6467</v>
          </cell>
          <cell r="G561" t="str">
            <v>new</v>
          </cell>
          <cell r="H561" t="str">
            <v>LMT</v>
          </cell>
          <cell r="I561">
            <v>2800000</v>
          </cell>
          <cell r="J561">
            <v>18</v>
          </cell>
          <cell r="K561">
            <v>8</v>
          </cell>
          <cell r="L561" t="str">
            <v>ME</v>
          </cell>
          <cell r="M561" t="str">
            <v>B</v>
          </cell>
          <cell r="N561" t="str">
            <v>GTC</v>
          </cell>
          <cell r="P561" t="str">
            <v>Account3</v>
          </cell>
          <cell r="Q561">
            <v>0.85328000000000004</v>
          </cell>
        </row>
        <row r="562">
          <cell r="C562">
            <v>6478</v>
          </cell>
          <cell r="E562">
            <v>1</v>
          </cell>
          <cell r="F562">
            <v>6478</v>
          </cell>
          <cell r="G562" t="str">
            <v>new</v>
          </cell>
          <cell r="H562" t="str">
            <v>LMT</v>
          </cell>
          <cell r="I562">
            <v>3400000</v>
          </cell>
          <cell r="J562">
            <v>18</v>
          </cell>
          <cell r="K562">
            <v>8</v>
          </cell>
          <cell r="L562" t="str">
            <v>ME</v>
          </cell>
          <cell r="M562" t="str">
            <v>A</v>
          </cell>
          <cell r="N562" t="str">
            <v>GTC</v>
          </cell>
          <cell r="P562" t="str">
            <v>Account3</v>
          </cell>
          <cell r="Q562">
            <v>0.85338000000000003</v>
          </cell>
        </row>
        <row r="563">
          <cell r="C563">
            <v>6490</v>
          </cell>
          <cell r="E563">
            <v>1</v>
          </cell>
          <cell r="F563">
            <v>6490</v>
          </cell>
          <cell r="G563" t="str">
            <v>new</v>
          </cell>
          <cell r="H563" t="str">
            <v>LMT</v>
          </cell>
          <cell r="I563">
            <v>8700000</v>
          </cell>
          <cell r="J563">
            <v>18</v>
          </cell>
          <cell r="K563">
            <v>1</v>
          </cell>
          <cell r="L563" t="str">
            <v>ME</v>
          </cell>
          <cell r="M563" t="str">
            <v>B</v>
          </cell>
          <cell r="N563" t="str">
            <v>GTC</v>
          </cell>
          <cell r="P563" t="str">
            <v>Account1</v>
          </cell>
          <cell r="Q563">
            <v>0.85348000000000002</v>
          </cell>
        </row>
        <row r="564">
          <cell r="C564">
            <v>6502</v>
          </cell>
          <cell r="E564">
            <v>1</v>
          </cell>
          <cell r="F564">
            <v>6502</v>
          </cell>
          <cell r="G564" t="str">
            <v>new</v>
          </cell>
          <cell r="H564" t="str">
            <v>LMT</v>
          </cell>
          <cell r="I564">
            <v>2500000</v>
          </cell>
          <cell r="J564">
            <v>18</v>
          </cell>
          <cell r="K564">
            <v>8</v>
          </cell>
          <cell r="L564" t="str">
            <v>ME</v>
          </cell>
          <cell r="M564" t="str">
            <v>A</v>
          </cell>
          <cell r="N564" t="str">
            <v>GTC</v>
          </cell>
          <cell r="P564" t="str">
            <v>Account3</v>
          </cell>
          <cell r="Q564">
            <v>0.85348000000000002</v>
          </cell>
        </row>
        <row r="565">
          <cell r="C565">
            <v>6515</v>
          </cell>
          <cell r="E565">
            <v>1</v>
          </cell>
          <cell r="F565">
            <v>6515</v>
          </cell>
          <cell r="G565" t="str">
            <v>new</v>
          </cell>
          <cell r="H565" t="str">
            <v>LMT</v>
          </cell>
          <cell r="I565">
            <v>5900000</v>
          </cell>
          <cell r="J565">
            <v>18</v>
          </cell>
          <cell r="K565">
            <v>4</v>
          </cell>
          <cell r="L565" t="str">
            <v>ME</v>
          </cell>
          <cell r="M565" t="str">
            <v>B</v>
          </cell>
          <cell r="N565" t="str">
            <v>GTC</v>
          </cell>
          <cell r="P565" t="str">
            <v>Account5</v>
          </cell>
          <cell r="Q565">
            <v>0.85348000000000002</v>
          </cell>
        </row>
        <row r="566">
          <cell r="C566">
            <v>6529</v>
          </cell>
          <cell r="E566">
            <v>1</v>
          </cell>
          <cell r="F566">
            <v>6529</v>
          </cell>
          <cell r="G566" t="str">
            <v>new</v>
          </cell>
          <cell r="H566" t="str">
            <v>LMT</v>
          </cell>
          <cell r="I566">
            <v>6000000</v>
          </cell>
          <cell r="J566">
            <v>18</v>
          </cell>
          <cell r="K566">
            <v>9</v>
          </cell>
          <cell r="L566" t="str">
            <v>ME</v>
          </cell>
          <cell r="M566" t="str">
            <v>A</v>
          </cell>
          <cell r="N566" t="str">
            <v>GTC</v>
          </cell>
          <cell r="P566" t="str">
            <v>Account3</v>
          </cell>
          <cell r="Q566">
            <v>0.85358000000000001</v>
          </cell>
        </row>
        <row r="567">
          <cell r="C567">
            <v>6532</v>
          </cell>
          <cell r="E567">
            <v>1</v>
          </cell>
          <cell r="F567">
            <v>6532</v>
          </cell>
          <cell r="G567" t="str">
            <v>new</v>
          </cell>
          <cell r="H567" t="str">
            <v>LMT</v>
          </cell>
          <cell r="I567">
            <v>3300000</v>
          </cell>
          <cell r="J567">
            <v>37</v>
          </cell>
          <cell r="K567">
            <v>8</v>
          </cell>
          <cell r="L567" t="str">
            <v>ME</v>
          </cell>
          <cell r="M567" t="str">
            <v>B</v>
          </cell>
          <cell r="N567" t="str">
            <v>GTC</v>
          </cell>
          <cell r="P567" t="str">
            <v>Account1</v>
          </cell>
          <cell r="Q567">
            <v>0.85267999999999999</v>
          </cell>
        </row>
        <row r="568">
          <cell r="C568">
            <v>6543</v>
          </cell>
          <cell r="E568">
            <v>1</v>
          </cell>
          <cell r="F568">
            <v>6543</v>
          </cell>
          <cell r="G568" t="str">
            <v>new</v>
          </cell>
          <cell r="H568" t="str">
            <v>LMT</v>
          </cell>
          <cell r="I568">
            <v>6800000</v>
          </cell>
          <cell r="J568">
            <v>18</v>
          </cell>
          <cell r="K568">
            <v>7</v>
          </cell>
          <cell r="L568" t="str">
            <v>ME</v>
          </cell>
          <cell r="M568" t="str">
            <v>B</v>
          </cell>
          <cell r="N568" t="str">
            <v>GTC</v>
          </cell>
          <cell r="P568" t="str">
            <v>Account2</v>
          </cell>
          <cell r="Q568">
            <v>0.85358000000000001</v>
          </cell>
        </row>
        <row r="569">
          <cell r="C569">
            <v>6557</v>
          </cell>
          <cell r="E569">
            <v>1</v>
          </cell>
          <cell r="F569">
            <v>6557</v>
          </cell>
          <cell r="G569" t="str">
            <v>new</v>
          </cell>
          <cell r="H569" t="str">
            <v>LMT</v>
          </cell>
          <cell r="I569">
            <v>8800000</v>
          </cell>
          <cell r="J569">
            <v>18</v>
          </cell>
          <cell r="K569">
            <v>6</v>
          </cell>
          <cell r="L569" t="str">
            <v>ME</v>
          </cell>
          <cell r="M569" t="str">
            <v>B</v>
          </cell>
          <cell r="N569" t="str">
            <v>GTC</v>
          </cell>
          <cell r="P569" t="str">
            <v>Account1</v>
          </cell>
          <cell r="Q569">
            <v>0.85358000000000001</v>
          </cell>
        </row>
        <row r="570">
          <cell r="C570">
            <v>6569</v>
          </cell>
          <cell r="E570">
            <v>1</v>
          </cell>
          <cell r="F570">
            <v>6569</v>
          </cell>
          <cell r="G570" t="str">
            <v>new</v>
          </cell>
          <cell r="H570" t="str">
            <v>LMT</v>
          </cell>
          <cell r="I570">
            <v>5000000</v>
          </cell>
          <cell r="J570">
            <v>18</v>
          </cell>
          <cell r="K570">
            <v>3</v>
          </cell>
          <cell r="L570" t="str">
            <v>ME</v>
          </cell>
          <cell r="M570" t="str">
            <v>B</v>
          </cell>
          <cell r="N570" t="str">
            <v>GTC</v>
          </cell>
          <cell r="P570" t="str">
            <v>Account5</v>
          </cell>
          <cell r="Q570">
            <v>0.85358000000000001</v>
          </cell>
        </row>
        <row r="571">
          <cell r="C571">
            <v>6582</v>
          </cell>
          <cell r="E571">
            <v>1</v>
          </cell>
          <cell r="F571">
            <v>6582</v>
          </cell>
          <cell r="G571" t="str">
            <v>new</v>
          </cell>
          <cell r="H571" t="str">
            <v>LMT</v>
          </cell>
          <cell r="I571">
            <v>6700000</v>
          </cell>
          <cell r="J571">
            <v>18</v>
          </cell>
          <cell r="K571">
            <v>3</v>
          </cell>
          <cell r="L571" t="str">
            <v>ME</v>
          </cell>
          <cell r="M571" t="str">
            <v>B</v>
          </cell>
          <cell r="N571" t="str">
            <v>GTC</v>
          </cell>
          <cell r="P571" t="str">
            <v>Account4</v>
          </cell>
          <cell r="Q571">
            <v>0.85358000000000001</v>
          </cell>
        </row>
        <row r="572">
          <cell r="C572">
            <v>6594</v>
          </cell>
          <cell r="E572">
            <v>1</v>
          </cell>
          <cell r="F572">
            <v>6594</v>
          </cell>
          <cell r="G572" t="str">
            <v>new</v>
          </cell>
          <cell r="H572" t="str">
            <v>LMT</v>
          </cell>
          <cell r="I572">
            <v>5900000</v>
          </cell>
          <cell r="J572">
            <v>18</v>
          </cell>
          <cell r="K572">
            <v>3</v>
          </cell>
          <cell r="L572" t="str">
            <v>ME</v>
          </cell>
          <cell r="M572" t="str">
            <v>B</v>
          </cell>
          <cell r="N572" t="str">
            <v>GTC</v>
          </cell>
          <cell r="P572" t="str">
            <v>Account4</v>
          </cell>
          <cell r="Q572">
            <v>0.85358000000000001</v>
          </cell>
        </row>
        <row r="573">
          <cell r="C573">
            <v>6607</v>
          </cell>
          <cell r="E573">
            <v>1</v>
          </cell>
          <cell r="F573">
            <v>6607</v>
          </cell>
          <cell r="G573" t="str">
            <v>new</v>
          </cell>
          <cell r="H573" t="str">
            <v>LMT</v>
          </cell>
          <cell r="I573">
            <v>6100000</v>
          </cell>
          <cell r="J573">
            <v>18</v>
          </cell>
          <cell r="K573">
            <v>6</v>
          </cell>
          <cell r="L573" t="str">
            <v>ME</v>
          </cell>
          <cell r="M573" t="str">
            <v>B</v>
          </cell>
          <cell r="N573" t="str">
            <v>GTC</v>
          </cell>
          <cell r="P573" t="str">
            <v>Account1</v>
          </cell>
          <cell r="Q573">
            <v>0.85358000000000001</v>
          </cell>
        </row>
        <row r="574">
          <cell r="C574">
            <v>6620</v>
          </cell>
          <cell r="E574">
            <v>1</v>
          </cell>
          <cell r="F574">
            <v>6620</v>
          </cell>
          <cell r="G574" t="str">
            <v>new</v>
          </cell>
          <cell r="H574" t="str">
            <v>LMT</v>
          </cell>
          <cell r="I574">
            <v>9400000</v>
          </cell>
          <cell r="J574">
            <v>18</v>
          </cell>
          <cell r="K574">
            <v>9</v>
          </cell>
          <cell r="L574" t="str">
            <v>ME</v>
          </cell>
          <cell r="M574" t="str">
            <v>B</v>
          </cell>
          <cell r="N574" t="str">
            <v>GTC</v>
          </cell>
          <cell r="P574" t="str">
            <v>Account2</v>
          </cell>
          <cell r="Q574">
            <v>0.85358000000000001</v>
          </cell>
        </row>
        <row r="575">
          <cell r="C575">
            <v>6633</v>
          </cell>
          <cell r="E575">
            <v>1</v>
          </cell>
          <cell r="F575">
            <v>6633</v>
          </cell>
          <cell r="G575" t="str">
            <v>new</v>
          </cell>
          <cell r="H575" t="str">
            <v>LMT</v>
          </cell>
          <cell r="I575">
            <v>700000</v>
          </cell>
          <cell r="J575">
            <v>18</v>
          </cell>
          <cell r="K575">
            <v>4</v>
          </cell>
          <cell r="L575" t="str">
            <v>ME</v>
          </cell>
          <cell r="M575" t="str">
            <v>B</v>
          </cell>
          <cell r="N575" t="str">
            <v>GTC</v>
          </cell>
          <cell r="P575" t="str">
            <v>Account3</v>
          </cell>
          <cell r="Q575">
            <v>0.85358000000000001</v>
          </cell>
        </row>
        <row r="576">
          <cell r="C576">
            <v>6644</v>
          </cell>
          <cell r="E576">
            <v>1</v>
          </cell>
          <cell r="F576">
            <v>6644</v>
          </cell>
          <cell r="G576" t="str">
            <v>new</v>
          </cell>
          <cell r="H576" t="str">
            <v>LMT</v>
          </cell>
          <cell r="I576">
            <v>500000</v>
          </cell>
          <cell r="J576">
            <v>18</v>
          </cell>
          <cell r="K576">
            <v>6</v>
          </cell>
          <cell r="L576" t="str">
            <v>ME</v>
          </cell>
          <cell r="M576" t="str">
            <v>A</v>
          </cell>
          <cell r="N576" t="str">
            <v>GTC</v>
          </cell>
          <cell r="P576" t="str">
            <v>Account4</v>
          </cell>
          <cell r="Q576">
            <v>0.85358000000000001</v>
          </cell>
        </row>
        <row r="577">
          <cell r="C577">
            <v>6657</v>
          </cell>
          <cell r="E577">
            <v>1</v>
          </cell>
          <cell r="F577">
            <v>6657</v>
          </cell>
          <cell r="G577" t="str">
            <v>new</v>
          </cell>
          <cell r="H577" t="str">
            <v>LMT</v>
          </cell>
          <cell r="I577">
            <v>4800000</v>
          </cell>
          <cell r="J577">
            <v>18</v>
          </cell>
          <cell r="K577">
            <v>2</v>
          </cell>
          <cell r="L577" t="str">
            <v>ME</v>
          </cell>
          <cell r="M577" t="str">
            <v>B</v>
          </cell>
          <cell r="N577" t="str">
            <v>GTC</v>
          </cell>
          <cell r="P577" t="str">
            <v>Account1</v>
          </cell>
          <cell r="Q577">
            <v>0.85358000000000001</v>
          </cell>
        </row>
        <row r="578">
          <cell r="C578">
            <v>6671</v>
          </cell>
          <cell r="E578">
            <v>1</v>
          </cell>
          <cell r="F578">
            <v>6671</v>
          </cell>
          <cell r="G578" t="str">
            <v>new</v>
          </cell>
          <cell r="H578" t="str">
            <v>LMT</v>
          </cell>
          <cell r="I578">
            <v>8200000</v>
          </cell>
          <cell r="J578">
            <v>18</v>
          </cell>
          <cell r="K578">
            <v>5</v>
          </cell>
          <cell r="L578" t="str">
            <v>ME</v>
          </cell>
          <cell r="M578" t="str">
            <v>B</v>
          </cell>
          <cell r="N578" t="str">
            <v>GTC</v>
          </cell>
          <cell r="P578" t="str">
            <v>Account3</v>
          </cell>
          <cell r="Q578">
            <v>0.85358000000000001</v>
          </cell>
        </row>
        <row r="579">
          <cell r="C579">
            <v>6685</v>
          </cell>
          <cell r="E579">
            <v>1</v>
          </cell>
          <cell r="F579">
            <v>6685</v>
          </cell>
          <cell r="G579" t="str">
            <v>new</v>
          </cell>
          <cell r="H579" t="str">
            <v>LMT</v>
          </cell>
          <cell r="I579">
            <v>6900000</v>
          </cell>
          <cell r="J579">
            <v>18</v>
          </cell>
          <cell r="K579">
            <v>9</v>
          </cell>
          <cell r="L579" t="str">
            <v>ME</v>
          </cell>
          <cell r="M579" t="str">
            <v>A</v>
          </cell>
          <cell r="N579" t="str">
            <v>GTC</v>
          </cell>
          <cell r="P579" t="str">
            <v>Account5</v>
          </cell>
          <cell r="Q579">
            <v>0.85367999999999999</v>
          </cell>
        </row>
        <row r="580">
          <cell r="C580">
            <v>6698</v>
          </cell>
          <cell r="E580">
            <v>1</v>
          </cell>
          <cell r="F580">
            <v>6698</v>
          </cell>
          <cell r="G580" t="str">
            <v>new</v>
          </cell>
          <cell r="H580" t="str">
            <v>LMT</v>
          </cell>
          <cell r="I580">
            <v>8300000</v>
          </cell>
          <cell r="J580">
            <v>18</v>
          </cell>
          <cell r="K580">
            <v>5</v>
          </cell>
          <cell r="L580" t="str">
            <v>ME</v>
          </cell>
          <cell r="M580" t="str">
            <v>B</v>
          </cell>
          <cell r="N580" t="str">
            <v>GTC</v>
          </cell>
          <cell r="P580" t="str">
            <v>Account2</v>
          </cell>
          <cell r="Q580">
            <v>0.85367999999999999</v>
          </cell>
        </row>
        <row r="581">
          <cell r="C581">
            <v>6709</v>
          </cell>
          <cell r="E581">
            <v>1</v>
          </cell>
          <cell r="F581">
            <v>6709</v>
          </cell>
          <cell r="G581" t="str">
            <v>new</v>
          </cell>
          <cell r="H581" t="str">
            <v>LMT</v>
          </cell>
          <cell r="I581">
            <v>2500000</v>
          </cell>
          <cell r="J581">
            <v>18</v>
          </cell>
          <cell r="K581">
            <v>4</v>
          </cell>
          <cell r="L581" t="str">
            <v>ME</v>
          </cell>
          <cell r="M581" t="str">
            <v>A</v>
          </cell>
          <cell r="N581" t="str">
            <v>GTC</v>
          </cell>
          <cell r="P581" t="str">
            <v>Account4</v>
          </cell>
          <cell r="Q581">
            <v>0.85367999999999999</v>
          </cell>
        </row>
        <row r="582">
          <cell r="C582">
            <v>6721</v>
          </cell>
          <cell r="E582">
            <v>1</v>
          </cell>
          <cell r="F582">
            <v>6721</v>
          </cell>
          <cell r="G582" t="str">
            <v>new</v>
          </cell>
          <cell r="H582" t="str">
            <v>LMT</v>
          </cell>
          <cell r="I582">
            <v>2100000</v>
          </cell>
          <cell r="J582">
            <v>18</v>
          </cell>
          <cell r="K582">
            <v>8</v>
          </cell>
          <cell r="L582" t="str">
            <v>ME</v>
          </cell>
          <cell r="M582" t="str">
            <v>A</v>
          </cell>
          <cell r="N582" t="str">
            <v>GTC</v>
          </cell>
          <cell r="P582" t="str">
            <v>Account3</v>
          </cell>
          <cell r="Q582">
            <v>0.85367999999999999</v>
          </cell>
        </row>
        <row r="583">
          <cell r="C583">
            <v>6735</v>
          </cell>
          <cell r="E583">
            <v>1</v>
          </cell>
          <cell r="F583">
            <v>6735</v>
          </cell>
          <cell r="G583" t="str">
            <v>new</v>
          </cell>
          <cell r="H583" t="str">
            <v>LMT</v>
          </cell>
          <cell r="I583">
            <v>8900000</v>
          </cell>
          <cell r="J583">
            <v>18</v>
          </cell>
          <cell r="K583">
            <v>9</v>
          </cell>
          <cell r="L583" t="str">
            <v>ME</v>
          </cell>
          <cell r="M583" t="str">
            <v>A</v>
          </cell>
          <cell r="N583" t="str">
            <v>GTC</v>
          </cell>
          <cell r="P583" t="str">
            <v>Account1</v>
          </cell>
          <cell r="Q583">
            <v>0.85367999999999999</v>
          </cell>
        </row>
        <row r="584">
          <cell r="C584">
            <v>6748</v>
          </cell>
          <cell r="E584">
            <v>1</v>
          </cell>
          <cell r="F584">
            <v>6748</v>
          </cell>
          <cell r="G584" t="str">
            <v>new</v>
          </cell>
          <cell r="H584" t="str">
            <v>LMT</v>
          </cell>
          <cell r="I584">
            <v>8700000</v>
          </cell>
          <cell r="J584">
            <v>18</v>
          </cell>
          <cell r="K584">
            <v>6</v>
          </cell>
          <cell r="L584" t="str">
            <v>ME</v>
          </cell>
          <cell r="M584" t="str">
            <v>B</v>
          </cell>
          <cell r="N584" t="str">
            <v>GTC</v>
          </cell>
          <cell r="P584" t="str">
            <v>Account4</v>
          </cell>
          <cell r="Q584">
            <v>0.85358000000000001</v>
          </cell>
        </row>
        <row r="585">
          <cell r="C585">
            <v>6762</v>
          </cell>
          <cell r="E585">
            <v>1</v>
          </cell>
          <cell r="F585">
            <v>6762</v>
          </cell>
          <cell r="G585" t="str">
            <v>new</v>
          </cell>
          <cell r="H585" t="str">
            <v>LMT</v>
          </cell>
          <cell r="I585">
            <v>2700000</v>
          </cell>
          <cell r="J585">
            <v>18</v>
          </cell>
          <cell r="K585">
            <v>6</v>
          </cell>
          <cell r="L585" t="str">
            <v>ME</v>
          </cell>
          <cell r="M585" t="str">
            <v>B</v>
          </cell>
          <cell r="N585" t="str">
            <v>GTC</v>
          </cell>
          <cell r="P585" t="str">
            <v>Account4</v>
          </cell>
          <cell r="Q585">
            <v>0.85358000000000001</v>
          </cell>
        </row>
        <row r="586">
          <cell r="C586">
            <v>6773</v>
          </cell>
          <cell r="E586">
            <v>1</v>
          </cell>
          <cell r="F586">
            <v>6773</v>
          </cell>
          <cell r="G586" t="str">
            <v>new</v>
          </cell>
          <cell r="H586" t="str">
            <v>LMT</v>
          </cell>
          <cell r="I586">
            <v>9300000</v>
          </cell>
          <cell r="J586">
            <v>18</v>
          </cell>
          <cell r="K586">
            <v>4</v>
          </cell>
          <cell r="L586" t="str">
            <v>ME</v>
          </cell>
          <cell r="M586" t="str">
            <v>B</v>
          </cell>
          <cell r="N586" t="str">
            <v>GTC</v>
          </cell>
          <cell r="P586" t="str">
            <v>Account1</v>
          </cell>
          <cell r="Q586">
            <v>0.85358000000000001</v>
          </cell>
        </row>
        <row r="587">
          <cell r="C587">
            <v>6786</v>
          </cell>
          <cell r="E587">
            <v>1</v>
          </cell>
          <cell r="F587">
            <v>6786</v>
          </cell>
          <cell r="G587" t="str">
            <v>new</v>
          </cell>
          <cell r="H587" t="str">
            <v>LMT</v>
          </cell>
          <cell r="I587">
            <v>1700000</v>
          </cell>
          <cell r="J587">
            <v>18</v>
          </cell>
          <cell r="K587">
            <v>7</v>
          </cell>
          <cell r="L587" t="str">
            <v>ME</v>
          </cell>
          <cell r="M587" t="str">
            <v>A</v>
          </cell>
          <cell r="N587" t="str">
            <v>GTC</v>
          </cell>
          <cell r="P587" t="str">
            <v>Account5</v>
          </cell>
          <cell r="Q587">
            <v>0.85358000000000001</v>
          </cell>
        </row>
        <row r="588">
          <cell r="C588">
            <v>6797</v>
          </cell>
          <cell r="E588">
            <v>1</v>
          </cell>
          <cell r="F588">
            <v>6797</v>
          </cell>
          <cell r="G588" t="str">
            <v>new</v>
          </cell>
          <cell r="H588" t="str">
            <v>LMT</v>
          </cell>
          <cell r="I588">
            <v>3000000</v>
          </cell>
          <cell r="J588">
            <v>18</v>
          </cell>
          <cell r="K588">
            <v>8</v>
          </cell>
          <cell r="L588" t="str">
            <v>ME</v>
          </cell>
          <cell r="M588" t="str">
            <v>A</v>
          </cell>
          <cell r="N588" t="str">
            <v>GTC</v>
          </cell>
          <cell r="P588" t="str">
            <v>Account1</v>
          </cell>
          <cell r="Q588">
            <v>0.85358000000000001</v>
          </cell>
        </row>
        <row r="589">
          <cell r="C589">
            <v>6810</v>
          </cell>
          <cell r="E589">
            <v>1</v>
          </cell>
          <cell r="F589">
            <v>6810</v>
          </cell>
          <cell r="G589" t="str">
            <v>new</v>
          </cell>
          <cell r="H589" t="str">
            <v>LMT</v>
          </cell>
          <cell r="I589">
            <v>6200000</v>
          </cell>
          <cell r="J589">
            <v>18</v>
          </cell>
          <cell r="K589">
            <v>7</v>
          </cell>
          <cell r="L589" t="str">
            <v>ME</v>
          </cell>
          <cell r="M589" t="str">
            <v>A</v>
          </cell>
          <cell r="N589" t="str">
            <v>GTC</v>
          </cell>
          <cell r="P589" t="str">
            <v>Account1</v>
          </cell>
          <cell r="Q589">
            <v>0.85367999999999999</v>
          </cell>
        </row>
        <row r="590">
          <cell r="C590">
            <v>6823</v>
          </cell>
          <cell r="E590">
            <v>1</v>
          </cell>
          <cell r="F590">
            <v>6823</v>
          </cell>
          <cell r="G590" t="str">
            <v>new</v>
          </cell>
          <cell r="H590" t="str">
            <v>LMT</v>
          </cell>
          <cell r="I590">
            <v>9200000</v>
          </cell>
          <cell r="J590">
            <v>18</v>
          </cell>
          <cell r="K590">
            <v>8</v>
          </cell>
          <cell r="L590" t="str">
            <v>ME</v>
          </cell>
          <cell r="M590" t="str">
            <v>B</v>
          </cell>
          <cell r="N590" t="str">
            <v>GTC</v>
          </cell>
          <cell r="P590" t="str">
            <v>Account1</v>
          </cell>
          <cell r="Q590">
            <v>0.85367999999999999</v>
          </cell>
        </row>
        <row r="591">
          <cell r="C591">
            <v>6836</v>
          </cell>
          <cell r="E591">
            <v>1</v>
          </cell>
          <cell r="F591">
            <v>6836</v>
          </cell>
          <cell r="G591" t="str">
            <v>new</v>
          </cell>
          <cell r="H591" t="str">
            <v>LMT</v>
          </cell>
          <cell r="I591">
            <v>5700000</v>
          </cell>
          <cell r="J591">
            <v>18</v>
          </cell>
          <cell r="K591">
            <v>5</v>
          </cell>
          <cell r="L591" t="str">
            <v>ME</v>
          </cell>
          <cell r="M591" t="str">
            <v>A</v>
          </cell>
          <cell r="N591" t="str">
            <v>GTC</v>
          </cell>
          <cell r="P591" t="str">
            <v>Account1</v>
          </cell>
          <cell r="Q591">
            <v>0.85367999999999999</v>
          </cell>
        </row>
        <row r="592">
          <cell r="C592">
            <v>6849</v>
          </cell>
          <cell r="E592">
            <v>1</v>
          </cell>
          <cell r="F592">
            <v>6849</v>
          </cell>
          <cell r="G592" t="str">
            <v>new</v>
          </cell>
          <cell r="H592" t="str">
            <v>LMT</v>
          </cell>
          <cell r="I592">
            <v>7900000</v>
          </cell>
          <cell r="J592">
            <v>18</v>
          </cell>
          <cell r="K592">
            <v>7</v>
          </cell>
          <cell r="L592" t="str">
            <v>ME</v>
          </cell>
          <cell r="M592" t="str">
            <v>B</v>
          </cell>
          <cell r="N592" t="str">
            <v>GTC</v>
          </cell>
          <cell r="P592" t="str">
            <v>Account3</v>
          </cell>
          <cell r="Q592">
            <v>0.85358000000000001</v>
          </cell>
        </row>
        <row r="593">
          <cell r="C593">
            <v>6862</v>
          </cell>
          <cell r="E593">
            <v>1</v>
          </cell>
          <cell r="F593">
            <v>6862</v>
          </cell>
          <cell r="G593" t="str">
            <v>new</v>
          </cell>
          <cell r="H593" t="str">
            <v>LMT</v>
          </cell>
          <cell r="I593">
            <v>9600000</v>
          </cell>
          <cell r="J593">
            <v>18</v>
          </cell>
          <cell r="K593">
            <v>2</v>
          </cell>
          <cell r="L593" t="str">
            <v>ME</v>
          </cell>
          <cell r="M593" t="str">
            <v>B</v>
          </cell>
          <cell r="N593" t="str">
            <v>GTC</v>
          </cell>
          <cell r="P593" t="str">
            <v>Account5</v>
          </cell>
          <cell r="Q593">
            <v>0.85358000000000001</v>
          </cell>
        </row>
        <row r="594">
          <cell r="C594">
            <v>6875</v>
          </cell>
          <cell r="E594">
            <v>1</v>
          </cell>
          <cell r="F594">
            <v>6875</v>
          </cell>
          <cell r="G594" t="str">
            <v>new</v>
          </cell>
          <cell r="H594" t="str">
            <v>LMT</v>
          </cell>
          <cell r="I594">
            <v>6300000</v>
          </cell>
          <cell r="J594">
            <v>18</v>
          </cell>
          <cell r="K594">
            <v>9</v>
          </cell>
          <cell r="L594" t="str">
            <v>ME</v>
          </cell>
          <cell r="M594" t="str">
            <v>B</v>
          </cell>
          <cell r="N594" t="str">
            <v>GTC</v>
          </cell>
          <cell r="P594" t="str">
            <v>Account2</v>
          </cell>
          <cell r="Q594">
            <v>0.85358000000000001</v>
          </cell>
        </row>
        <row r="595">
          <cell r="C595">
            <v>6886</v>
          </cell>
          <cell r="E595">
            <v>1</v>
          </cell>
          <cell r="F595">
            <v>6886</v>
          </cell>
          <cell r="G595" t="str">
            <v>new</v>
          </cell>
          <cell r="H595" t="str">
            <v>LMT</v>
          </cell>
          <cell r="I595">
            <v>2900000</v>
          </cell>
          <cell r="J595">
            <v>18</v>
          </cell>
          <cell r="K595">
            <v>3</v>
          </cell>
          <cell r="L595" t="str">
            <v>ME</v>
          </cell>
          <cell r="M595" t="str">
            <v>A</v>
          </cell>
          <cell r="N595" t="str">
            <v>GTC</v>
          </cell>
          <cell r="P595" t="str">
            <v>Account1</v>
          </cell>
          <cell r="Q595">
            <v>0.85358000000000001</v>
          </cell>
        </row>
        <row r="596">
          <cell r="C596">
            <v>6889</v>
          </cell>
          <cell r="E596">
            <v>1</v>
          </cell>
          <cell r="F596">
            <v>6889</v>
          </cell>
          <cell r="G596" t="str">
            <v>new</v>
          </cell>
          <cell r="H596" t="str">
            <v>LMT</v>
          </cell>
          <cell r="I596">
            <v>3900000</v>
          </cell>
          <cell r="J596">
            <v>37</v>
          </cell>
          <cell r="K596">
            <v>6</v>
          </cell>
          <cell r="L596" t="str">
            <v>ME</v>
          </cell>
          <cell r="M596" t="str">
            <v>A</v>
          </cell>
          <cell r="N596" t="str">
            <v>GTC</v>
          </cell>
          <cell r="P596" t="str">
            <v>Account1</v>
          </cell>
          <cell r="Q596">
            <v>0.85297999999999996</v>
          </cell>
        </row>
        <row r="597">
          <cell r="C597">
            <v>6900</v>
          </cell>
          <cell r="E597">
            <v>1</v>
          </cell>
          <cell r="F597">
            <v>6900</v>
          </cell>
          <cell r="G597" t="str">
            <v>new</v>
          </cell>
          <cell r="H597" t="str">
            <v>LMT</v>
          </cell>
          <cell r="I597">
            <v>8900000</v>
          </cell>
          <cell r="J597">
            <v>18</v>
          </cell>
          <cell r="K597">
            <v>8</v>
          </cell>
          <cell r="L597" t="str">
            <v>ME</v>
          </cell>
          <cell r="M597" t="str">
            <v>B</v>
          </cell>
          <cell r="N597" t="str">
            <v>GTC</v>
          </cell>
          <cell r="P597" t="str">
            <v>Account5</v>
          </cell>
          <cell r="Q597">
            <v>0.85358000000000001</v>
          </cell>
        </row>
        <row r="598">
          <cell r="C598">
            <v>6914</v>
          </cell>
          <cell r="E598">
            <v>1</v>
          </cell>
          <cell r="F598">
            <v>6914</v>
          </cell>
          <cell r="G598" t="str">
            <v>new</v>
          </cell>
          <cell r="H598" t="str">
            <v>LMT</v>
          </cell>
          <cell r="I598">
            <v>2100000</v>
          </cell>
          <cell r="J598">
            <v>18</v>
          </cell>
          <cell r="K598">
            <v>6</v>
          </cell>
          <cell r="L598" t="str">
            <v>ME</v>
          </cell>
          <cell r="M598" t="str">
            <v>A</v>
          </cell>
          <cell r="N598" t="str">
            <v>GTC</v>
          </cell>
          <cell r="P598" t="str">
            <v>Account4</v>
          </cell>
          <cell r="Q598">
            <v>0.85358000000000001</v>
          </cell>
        </row>
        <row r="599">
          <cell r="C599">
            <v>6917</v>
          </cell>
          <cell r="E599">
            <v>1</v>
          </cell>
          <cell r="F599">
            <v>6917</v>
          </cell>
          <cell r="G599" t="str">
            <v>new</v>
          </cell>
          <cell r="H599" t="str">
            <v>LMT</v>
          </cell>
          <cell r="I599">
            <v>3900000</v>
          </cell>
          <cell r="J599">
            <v>37</v>
          </cell>
          <cell r="K599">
            <v>8</v>
          </cell>
          <cell r="L599" t="str">
            <v>ME</v>
          </cell>
          <cell r="M599" t="str">
            <v>A</v>
          </cell>
          <cell r="N599" t="str">
            <v>GTC</v>
          </cell>
          <cell r="P599" t="str">
            <v>Account1</v>
          </cell>
          <cell r="Q599">
            <v>0.85297999999999996</v>
          </cell>
        </row>
        <row r="600">
          <cell r="C600">
            <v>6929</v>
          </cell>
          <cell r="E600">
            <v>1</v>
          </cell>
          <cell r="F600">
            <v>6929</v>
          </cell>
          <cell r="G600" t="str">
            <v>new</v>
          </cell>
          <cell r="H600" t="str">
            <v>LMT</v>
          </cell>
          <cell r="I600">
            <v>4000000</v>
          </cell>
          <cell r="J600">
            <v>18</v>
          </cell>
          <cell r="K600">
            <v>1</v>
          </cell>
          <cell r="L600" t="str">
            <v>ME</v>
          </cell>
          <cell r="M600" t="str">
            <v>B</v>
          </cell>
          <cell r="N600" t="str">
            <v>GTC</v>
          </cell>
          <cell r="P600" t="str">
            <v>Account5</v>
          </cell>
          <cell r="Q600">
            <v>0.85358000000000001</v>
          </cell>
        </row>
        <row r="601">
          <cell r="C601">
            <v>6941</v>
          </cell>
          <cell r="E601">
            <v>1</v>
          </cell>
          <cell r="F601">
            <v>6941</v>
          </cell>
          <cell r="G601" t="str">
            <v>new</v>
          </cell>
          <cell r="H601" t="str">
            <v>LMT</v>
          </cell>
          <cell r="I601">
            <v>7600000</v>
          </cell>
          <cell r="J601">
            <v>18</v>
          </cell>
          <cell r="K601">
            <v>7</v>
          </cell>
          <cell r="L601" t="str">
            <v>ME</v>
          </cell>
          <cell r="M601" t="str">
            <v>A</v>
          </cell>
          <cell r="N601" t="str">
            <v>GTC</v>
          </cell>
          <cell r="P601" t="str">
            <v>Account2</v>
          </cell>
          <cell r="Q601">
            <v>0.85358000000000001</v>
          </cell>
        </row>
        <row r="602">
          <cell r="C602">
            <v>6944</v>
          </cell>
          <cell r="E602">
            <v>1</v>
          </cell>
          <cell r="F602">
            <v>6944</v>
          </cell>
          <cell r="G602" t="str">
            <v>new</v>
          </cell>
          <cell r="H602" t="str">
            <v>LMT</v>
          </cell>
          <cell r="I602">
            <v>3900000</v>
          </cell>
          <cell r="J602">
            <v>37</v>
          </cell>
          <cell r="K602">
            <v>3</v>
          </cell>
          <cell r="L602" t="str">
            <v>ME</v>
          </cell>
          <cell r="M602" t="str">
            <v>B</v>
          </cell>
          <cell r="N602" t="str">
            <v>GTC</v>
          </cell>
          <cell r="P602" t="str">
            <v>Account4</v>
          </cell>
          <cell r="Q602">
            <v>0.85297999999999996</v>
          </cell>
        </row>
        <row r="603">
          <cell r="C603">
            <v>6956</v>
          </cell>
          <cell r="E603">
            <v>1</v>
          </cell>
          <cell r="F603">
            <v>6956</v>
          </cell>
          <cell r="G603" t="str">
            <v>new</v>
          </cell>
          <cell r="H603" t="str">
            <v>LMT</v>
          </cell>
          <cell r="I603">
            <v>4100000</v>
          </cell>
          <cell r="J603">
            <v>18</v>
          </cell>
          <cell r="K603">
            <v>7</v>
          </cell>
          <cell r="L603" t="str">
            <v>ME</v>
          </cell>
          <cell r="M603" t="str">
            <v>A</v>
          </cell>
          <cell r="N603" t="str">
            <v>GTC</v>
          </cell>
          <cell r="P603" t="str">
            <v>Account3</v>
          </cell>
          <cell r="Q603">
            <v>0.85358000000000001</v>
          </cell>
        </row>
        <row r="604">
          <cell r="C604">
            <v>6970</v>
          </cell>
          <cell r="E604">
            <v>1</v>
          </cell>
          <cell r="F604">
            <v>6970</v>
          </cell>
          <cell r="G604" t="str">
            <v>new</v>
          </cell>
          <cell r="H604" t="str">
            <v>LMT</v>
          </cell>
          <cell r="I604">
            <v>5000000</v>
          </cell>
          <cell r="J604">
            <v>18</v>
          </cell>
          <cell r="K604">
            <v>8</v>
          </cell>
          <cell r="L604" t="str">
            <v>ME</v>
          </cell>
          <cell r="M604" t="str">
            <v>B</v>
          </cell>
          <cell r="N604" t="str">
            <v>GTC</v>
          </cell>
          <cell r="P604" t="str">
            <v>Account4</v>
          </cell>
          <cell r="Q604">
            <v>0.85358000000000001</v>
          </cell>
        </row>
        <row r="605">
          <cell r="C605">
            <v>6981</v>
          </cell>
          <cell r="E605">
            <v>1</v>
          </cell>
          <cell r="F605">
            <v>6981</v>
          </cell>
          <cell r="G605" t="str">
            <v>new</v>
          </cell>
          <cell r="H605" t="str">
            <v>LMT</v>
          </cell>
          <cell r="I605">
            <v>6600000</v>
          </cell>
          <cell r="J605">
            <v>18</v>
          </cell>
          <cell r="K605">
            <v>8</v>
          </cell>
          <cell r="L605" t="str">
            <v>ME</v>
          </cell>
          <cell r="M605" t="str">
            <v>A</v>
          </cell>
          <cell r="N605" t="str">
            <v>GTC</v>
          </cell>
          <cell r="P605" t="str">
            <v>Account1</v>
          </cell>
          <cell r="Q605">
            <v>0.85358000000000001</v>
          </cell>
        </row>
        <row r="606">
          <cell r="C606">
            <v>6994</v>
          </cell>
          <cell r="E606">
            <v>1</v>
          </cell>
          <cell r="F606">
            <v>6994</v>
          </cell>
          <cell r="G606" t="str">
            <v>new</v>
          </cell>
          <cell r="H606" t="str">
            <v>LMT</v>
          </cell>
          <cell r="I606">
            <v>7500000</v>
          </cell>
          <cell r="J606">
            <v>18</v>
          </cell>
          <cell r="K606">
            <v>8</v>
          </cell>
          <cell r="L606" t="str">
            <v>ME</v>
          </cell>
          <cell r="M606" t="str">
            <v>B</v>
          </cell>
          <cell r="N606" t="str">
            <v>GTC</v>
          </cell>
          <cell r="P606" t="str">
            <v>Account2</v>
          </cell>
          <cell r="Q606">
            <v>0.85358000000000001</v>
          </cell>
        </row>
        <row r="607">
          <cell r="C607">
            <v>7006</v>
          </cell>
          <cell r="E607">
            <v>1</v>
          </cell>
          <cell r="F607">
            <v>7006</v>
          </cell>
          <cell r="G607" t="str">
            <v>new</v>
          </cell>
          <cell r="H607" t="str">
            <v>LMT</v>
          </cell>
          <cell r="I607">
            <v>2100000</v>
          </cell>
          <cell r="J607">
            <v>18</v>
          </cell>
          <cell r="K607">
            <v>1</v>
          </cell>
          <cell r="L607" t="str">
            <v>ME</v>
          </cell>
          <cell r="M607" t="str">
            <v>A</v>
          </cell>
          <cell r="N607" t="str">
            <v>GTC</v>
          </cell>
          <cell r="P607" t="str">
            <v>Account2</v>
          </cell>
          <cell r="Q607">
            <v>0.85358000000000001</v>
          </cell>
        </row>
        <row r="608">
          <cell r="C608">
            <v>7017</v>
          </cell>
          <cell r="E608">
            <v>1</v>
          </cell>
          <cell r="F608">
            <v>7017</v>
          </cell>
          <cell r="G608" t="str">
            <v>new</v>
          </cell>
          <cell r="H608" t="str">
            <v>LMT</v>
          </cell>
          <cell r="I608">
            <v>1800000</v>
          </cell>
          <cell r="J608">
            <v>18</v>
          </cell>
          <cell r="K608">
            <v>5</v>
          </cell>
          <cell r="L608" t="str">
            <v>ME</v>
          </cell>
          <cell r="M608" t="str">
            <v>B</v>
          </cell>
          <cell r="N608" t="str">
            <v>GTC</v>
          </cell>
          <cell r="P608" t="str">
            <v>Account3</v>
          </cell>
          <cell r="Q608">
            <v>0.85348000000000002</v>
          </cell>
        </row>
        <row r="609">
          <cell r="C609">
            <v>7031</v>
          </cell>
          <cell r="E609">
            <v>1</v>
          </cell>
          <cell r="F609">
            <v>7031</v>
          </cell>
          <cell r="G609" t="str">
            <v>new</v>
          </cell>
          <cell r="H609" t="str">
            <v>LMT</v>
          </cell>
          <cell r="I609">
            <v>6300000</v>
          </cell>
          <cell r="J609">
            <v>18</v>
          </cell>
          <cell r="K609">
            <v>7</v>
          </cell>
          <cell r="L609" t="str">
            <v>ME</v>
          </cell>
          <cell r="M609" t="str">
            <v>B</v>
          </cell>
          <cell r="N609" t="str">
            <v>GTC</v>
          </cell>
          <cell r="P609" t="str">
            <v>Account3</v>
          </cell>
          <cell r="Q609">
            <v>0.85348000000000002</v>
          </cell>
        </row>
        <row r="610">
          <cell r="C610">
            <v>7045</v>
          </cell>
          <cell r="E610">
            <v>1</v>
          </cell>
          <cell r="F610">
            <v>7045</v>
          </cell>
          <cell r="G610" t="str">
            <v>new</v>
          </cell>
          <cell r="H610" t="str">
            <v>LMT</v>
          </cell>
          <cell r="I610">
            <v>3800000</v>
          </cell>
          <cell r="J610">
            <v>18</v>
          </cell>
          <cell r="K610">
            <v>1</v>
          </cell>
          <cell r="L610" t="str">
            <v>ME</v>
          </cell>
          <cell r="M610" t="str">
            <v>B</v>
          </cell>
          <cell r="N610" t="str">
            <v>GTC</v>
          </cell>
          <cell r="P610" t="str">
            <v>Account2</v>
          </cell>
          <cell r="Q610">
            <v>0.85348000000000002</v>
          </cell>
        </row>
        <row r="611">
          <cell r="C611">
            <v>7058</v>
          </cell>
          <cell r="E611">
            <v>1</v>
          </cell>
          <cell r="F611">
            <v>7058</v>
          </cell>
          <cell r="G611" t="str">
            <v>new</v>
          </cell>
          <cell r="H611" t="str">
            <v>LMT</v>
          </cell>
          <cell r="I611">
            <v>9000000</v>
          </cell>
          <cell r="J611">
            <v>18</v>
          </cell>
          <cell r="K611">
            <v>4</v>
          </cell>
          <cell r="L611" t="str">
            <v>ME</v>
          </cell>
          <cell r="M611" t="str">
            <v>B</v>
          </cell>
          <cell r="N611" t="str">
            <v>GTC</v>
          </cell>
          <cell r="P611" t="str">
            <v>Account4</v>
          </cell>
          <cell r="Q611">
            <v>0.85348000000000002</v>
          </cell>
        </row>
        <row r="612">
          <cell r="C612">
            <v>7070</v>
          </cell>
          <cell r="E612">
            <v>1</v>
          </cell>
          <cell r="F612">
            <v>7070</v>
          </cell>
          <cell r="G612" t="str">
            <v>new</v>
          </cell>
          <cell r="H612" t="str">
            <v>LMT</v>
          </cell>
          <cell r="I612">
            <v>500000</v>
          </cell>
          <cell r="J612">
            <v>18</v>
          </cell>
          <cell r="K612">
            <v>6</v>
          </cell>
          <cell r="L612" t="str">
            <v>ME</v>
          </cell>
          <cell r="M612" t="str">
            <v>B</v>
          </cell>
          <cell r="N612" t="str">
            <v>GTC</v>
          </cell>
          <cell r="P612" t="str">
            <v>Account3</v>
          </cell>
          <cell r="Q612">
            <v>0.85348000000000002</v>
          </cell>
        </row>
        <row r="613">
          <cell r="C613">
            <v>7084</v>
          </cell>
          <cell r="E613">
            <v>1</v>
          </cell>
          <cell r="F613">
            <v>7084</v>
          </cell>
          <cell r="G613" t="str">
            <v>new</v>
          </cell>
          <cell r="H613" t="str">
            <v>LMT</v>
          </cell>
          <cell r="I613">
            <v>1600000</v>
          </cell>
          <cell r="J613">
            <v>18</v>
          </cell>
          <cell r="K613">
            <v>9</v>
          </cell>
          <cell r="L613" t="str">
            <v>ME</v>
          </cell>
          <cell r="M613" t="str">
            <v>B</v>
          </cell>
          <cell r="N613" t="str">
            <v>GTC</v>
          </cell>
          <cell r="P613" t="str">
            <v>Account4</v>
          </cell>
          <cell r="Q613">
            <v>0.85348000000000002</v>
          </cell>
        </row>
        <row r="614">
          <cell r="C614">
            <v>7095</v>
          </cell>
          <cell r="E614">
            <v>1</v>
          </cell>
          <cell r="F614">
            <v>7095</v>
          </cell>
          <cell r="G614" t="str">
            <v>new</v>
          </cell>
          <cell r="H614" t="str">
            <v>LMT</v>
          </cell>
          <cell r="I614">
            <v>8700000</v>
          </cell>
          <cell r="J614">
            <v>18</v>
          </cell>
          <cell r="K614">
            <v>4</v>
          </cell>
          <cell r="L614" t="str">
            <v>ME</v>
          </cell>
          <cell r="M614" t="str">
            <v>B</v>
          </cell>
          <cell r="N614" t="str">
            <v>GTC</v>
          </cell>
          <cell r="P614" t="str">
            <v>Account1</v>
          </cell>
          <cell r="Q614">
            <v>0.85348000000000002</v>
          </cell>
        </row>
        <row r="615">
          <cell r="C615">
            <v>7108</v>
          </cell>
          <cell r="E615">
            <v>1</v>
          </cell>
          <cell r="F615">
            <v>7108</v>
          </cell>
          <cell r="G615" t="str">
            <v>new</v>
          </cell>
          <cell r="H615" t="str">
            <v>LMT</v>
          </cell>
          <cell r="I615">
            <v>4300000</v>
          </cell>
          <cell r="J615">
            <v>18</v>
          </cell>
          <cell r="K615">
            <v>1</v>
          </cell>
          <cell r="L615" t="str">
            <v>ME</v>
          </cell>
          <cell r="M615" t="str">
            <v>B</v>
          </cell>
          <cell r="N615" t="str">
            <v>GTC</v>
          </cell>
          <cell r="P615" t="str">
            <v>Account3</v>
          </cell>
          <cell r="Q615">
            <v>0.85348000000000002</v>
          </cell>
        </row>
        <row r="616">
          <cell r="C616">
            <v>7121</v>
          </cell>
          <cell r="E616">
            <v>1</v>
          </cell>
          <cell r="F616">
            <v>7121</v>
          </cell>
          <cell r="G616" t="str">
            <v>new</v>
          </cell>
          <cell r="H616" t="str">
            <v>LMT</v>
          </cell>
          <cell r="I616">
            <v>6300000</v>
          </cell>
          <cell r="J616">
            <v>18</v>
          </cell>
          <cell r="K616">
            <v>6</v>
          </cell>
          <cell r="L616" t="str">
            <v>ME</v>
          </cell>
          <cell r="M616" t="str">
            <v>B</v>
          </cell>
          <cell r="N616" t="str">
            <v>GTC</v>
          </cell>
          <cell r="P616" t="str">
            <v>Account3</v>
          </cell>
          <cell r="Q616">
            <v>0.85348000000000002</v>
          </cell>
        </row>
        <row r="617">
          <cell r="C617">
            <v>7132</v>
          </cell>
          <cell r="E617">
            <v>1</v>
          </cell>
          <cell r="F617">
            <v>7132</v>
          </cell>
          <cell r="G617" t="str">
            <v>new</v>
          </cell>
          <cell r="H617" t="str">
            <v>LMT</v>
          </cell>
          <cell r="I617">
            <v>6900000</v>
          </cell>
          <cell r="J617">
            <v>18</v>
          </cell>
          <cell r="K617">
            <v>1</v>
          </cell>
          <cell r="L617" t="str">
            <v>ME</v>
          </cell>
          <cell r="M617" t="str">
            <v>A</v>
          </cell>
          <cell r="N617" t="str">
            <v>GTC</v>
          </cell>
          <cell r="P617" t="str">
            <v>Account5</v>
          </cell>
          <cell r="Q617">
            <v>0.85348000000000002</v>
          </cell>
        </row>
        <row r="618">
          <cell r="C618">
            <v>7144</v>
          </cell>
          <cell r="E618">
            <v>1</v>
          </cell>
          <cell r="F618">
            <v>7144</v>
          </cell>
          <cell r="G618" t="str">
            <v>new</v>
          </cell>
          <cell r="H618" t="str">
            <v>LMT</v>
          </cell>
          <cell r="I618">
            <v>300000</v>
          </cell>
          <cell r="J618">
            <v>18</v>
          </cell>
          <cell r="K618">
            <v>9</v>
          </cell>
          <cell r="L618" t="str">
            <v>ME</v>
          </cell>
          <cell r="M618" t="str">
            <v>B</v>
          </cell>
          <cell r="N618" t="str">
            <v>GTC</v>
          </cell>
          <cell r="P618" t="str">
            <v>Account4</v>
          </cell>
          <cell r="Q618">
            <v>0.85348000000000002</v>
          </cell>
        </row>
        <row r="619">
          <cell r="C619">
            <v>7155</v>
          </cell>
          <cell r="E619">
            <v>1</v>
          </cell>
          <cell r="F619">
            <v>7155</v>
          </cell>
          <cell r="G619" t="str">
            <v>new</v>
          </cell>
          <cell r="H619" t="str">
            <v>LMT</v>
          </cell>
          <cell r="I619">
            <v>300000</v>
          </cell>
          <cell r="J619">
            <v>18</v>
          </cell>
          <cell r="K619">
            <v>6</v>
          </cell>
          <cell r="L619" t="str">
            <v>ME</v>
          </cell>
          <cell r="M619" t="str">
            <v>A</v>
          </cell>
          <cell r="N619" t="str">
            <v>GTC</v>
          </cell>
          <cell r="P619" t="str">
            <v>Account5</v>
          </cell>
          <cell r="Q619">
            <v>0.85348000000000002</v>
          </cell>
        </row>
        <row r="620">
          <cell r="C620">
            <v>7168</v>
          </cell>
          <cell r="E620">
            <v>1</v>
          </cell>
          <cell r="F620">
            <v>7168</v>
          </cell>
          <cell r="G620" t="str">
            <v>new</v>
          </cell>
          <cell r="H620" t="str">
            <v>LMT</v>
          </cell>
          <cell r="I620">
            <v>3000000</v>
          </cell>
          <cell r="J620">
            <v>18</v>
          </cell>
          <cell r="K620">
            <v>4</v>
          </cell>
          <cell r="L620" t="str">
            <v>ME</v>
          </cell>
          <cell r="M620" t="str">
            <v>B</v>
          </cell>
          <cell r="N620" t="str">
            <v>GTC</v>
          </cell>
          <cell r="P620" t="str">
            <v>Account1</v>
          </cell>
          <cell r="Q620">
            <v>0.85348000000000002</v>
          </cell>
        </row>
        <row r="621">
          <cell r="C621">
            <v>7180</v>
          </cell>
          <cell r="E621">
            <v>1</v>
          </cell>
          <cell r="F621">
            <v>7180</v>
          </cell>
          <cell r="G621" t="str">
            <v>new</v>
          </cell>
          <cell r="H621" t="str">
            <v>LMT</v>
          </cell>
          <cell r="I621">
            <v>7200000</v>
          </cell>
          <cell r="J621">
            <v>18</v>
          </cell>
          <cell r="K621">
            <v>8</v>
          </cell>
          <cell r="L621" t="str">
            <v>ME</v>
          </cell>
          <cell r="M621" t="str">
            <v>B</v>
          </cell>
          <cell r="N621" t="str">
            <v>GTC</v>
          </cell>
          <cell r="P621" t="str">
            <v>Account5</v>
          </cell>
          <cell r="Q621">
            <v>0.85348000000000002</v>
          </cell>
        </row>
        <row r="622">
          <cell r="C622">
            <v>7192</v>
          </cell>
          <cell r="E622">
            <v>1</v>
          </cell>
          <cell r="F622">
            <v>7192</v>
          </cell>
          <cell r="G622" t="str">
            <v>new</v>
          </cell>
          <cell r="H622" t="str">
            <v>LMT</v>
          </cell>
          <cell r="I622">
            <v>200000</v>
          </cell>
          <cell r="J622">
            <v>18</v>
          </cell>
          <cell r="K622">
            <v>5</v>
          </cell>
          <cell r="L622" t="str">
            <v>ME</v>
          </cell>
          <cell r="M622" t="str">
            <v>A</v>
          </cell>
          <cell r="N622" t="str">
            <v>GTC</v>
          </cell>
          <cell r="P622" t="str">
            <v>Account1</v>
          </cell>
          <cell r="Q622">
            <v>0.85348000000000002</v>
          </cell>
        </row>
        <row r="623">
          <cell r="C623">
            <v>7204</v>
          </cell>
          <cell r="E623">
            <v>2</v>
          </cell>
          <cell r="F623">
            <v>7204</v>
          </cell>
          <cell r="G623" t="str">
            <v>new</v>
          </cell>
          <cell r="H623" t="str">
            <v>LMT</v>
          </cell>
          <cell r="I623">
            <v>5600000</v>
          </cell>
          <cell r="J623">
            <v>18</v>
          </cell>
          <cell r="K623">
            <v>7</v>
          </cell>
          <cell r="L623" t="str">
            <v>ME</v>
          </cell>
          <cell r="M623" t="str">
            <v>A</v>
          </cell>
          <cell r="N623" t="str">
            <v>GTC</v>
          </cell>
          <cell r="P623" t="str">
            <v>Account2</v>
          </cell>
          <cell r="Q623">
            <v>0.85348000000000002</v>
          </cell>
        </row>
        <row r="624">
          <cell r="C624">
            <v>7204</v>
          </cell>
          <cell r="E624">
            <v>2</v>
          </cell>
          <cell r="F624">
            <v>7204</v>
          </cell>
          <cell r="G624" t="str">
            <v>cxl</v>
          </cell>
          <cell r="H624" t="str">
            <v>LMT</v>
          </cell>
          <cell r="I624">
            <v>5600000</v>
          </cell>
          <cell r="J624">
            <v>18</v>
          </cell>
          <cell r="K624">
            <v>5</v>
          </cell>
          <cell r="L624" t="str">
            <v>ME</v>
          </cell>
          <cell r="M624" t="str">
            <v>A</v>
          </cell>
          <cell r="N624" t="str">
            <v>GTC</v>
          </cell>
          <cell r="P624" t="str">
            <v>Account2</v>
          </cell>
          <cell r="Q624">
            <v>0.85348000000000002</v>
          </cell>
        </row>
        <row r="625">
          <cell r="C625">
            <v>7218</v>
          </cell>
          <cell r="E625">
            <v>1</v>
          </cell>
          <cell r="F625">
            <v>7218</v>
          </cell>
          <cell r="G625" t="str">
            <v>new</v>
          </cell>
          <cell r="H625" t="str">
            <v>LMT</v>
          </cell>
          <cell r="I625">
            <v>6900000</v>
          </cell>
          <cell r="J625">
            <v>18</v>
          </cell>
          <cell r="K625">
            <v>7</v>
          </cell>
          <cell r="L625" t="str">
            <v>ME</v>
          </cell>
          <cell r="M625" t="str">
            <v>A</v>
          </cell>
          <cell r="N625" t="str">
            <v>GTC</v>
          </cell>
          <cell r="P625" t="str">
            <v>Account2</v>
          </cell>
          <cell r="Q625">
            <v>0.85348000000000002</v>
          </cell>
        </row>
        <row r="626">
          <cell r="C626">
            <v>7229</v>
          </cell>
          <cell r="E626">
            <v>1</v>
          </cell>
          <cell r="F626">
            <v>7229</v>
          </cell>
          <cell r="G626" t="str">
            <v>new</v>
          </cell>
          <cell r="H626" t="str">
            <v>LMT</v>
          </cell>
          <cell r="I626">
            <v>8300000</v>
          </cell>
          <cell r="J626">
            <v>18</v>
          </cell>
          <cell r="K626">
            <v>9</v>
          </cell>
          <cell r="L626" t="str">
            <v>ME</v>
          </cell>
          <cell r="M626" t="str">
            <v>A</v>
          </cell>
          <cell r="N626" t="str">
            <v>GTC</v>
          </cell>
          <cell r="P626" t="str">
            <v>Account2</v>
          </cell>
          <cell r="Q626">
            <v>0.85348000000000002</v>
          </cell>
        </row>
        <row r="627">
          <cell r="C627">
            <v>7242</v>
          </cell>
          <cell r="E627">
            <v>1</v>
          </cell>
          <cell r="F627">
            <v>7242</v>
          </cell>
          <cell r="G627" t="str">
            <v>new</v>
          </cell>
          <cell r="H627" t="str">
            <v>LMT</v>
          </cell>
          <cell r="I627">
            <v>9700000</v>
          </cell>
          <cell r="J627">
            <v>18</v>
          </cell>
          <cell r="K627">
            <v>2</v>
          </cell>
          <cell r="L627" t="str">
            <v>ME</v>
          </cell>
          <cell r="M627" t="str">
            <v>A</v>
          </cell>
          <cell r="N627" t="str">
            <v>GTC</v>
          </cell>
          <cell r="P627" t="str">
            <v>Account1</v>
          </cell>
          <cell r="Q627">
            <v>0.85348000000000002</v>
          </cell>
        </row>
        <row r="628">
          <cell r="C628">
            <v>7256</v>
          </cell>
          <cell r="E628">
            <v>1</v>
          </cell>
          <cell r="F628">
            <v>7256</v>
          </cell>
          <cell r="G628" t="str">
            <v>new</v>
          </cell>
          <cell r="H628" t="str">
            <v>LMT</v>
          </cell>
          <cell r="I628">
            <v>4500000</v>
          </cell>
          <cell r="J628">
            <v>18</v>
          </cell>
          <cell r="K628">
            <v>9</v>
          </cell>
          <cell r="L628" t="str">
            <v>ME</v>
          </cell>
          <cell r="M628" t="str">
            <v>B</v>
          </cell>
          <cell r="N628" t="str">
            <v>GTC</v>
          </cell>
          <cell r="P628" t="str">
            <v>Account2</v>
          </cell>
          <cell r="Q628">
            <v>0.85348000000000002</v>
          </cell>
        </row>
        <row r="629">
          <cell r="C629">
            <v>7270</v>
          </cell>
          <cell r="E629">
            <v>1</v>
          </cell>
          <cell r="F629">
            <v>7270</v>
          </cell>
          <cell r="G629" t="str">
            <v>new</v>
          </cell>
          <cell r="H629" t="str">
            <v>LMT</v>
          </cell>
          <cell r="I629">
            <v>7800000</v>
          </cell>
          <cell r="J629">
            <v>18</v>
          </cell>
          <cell r="K629">
            <v>2</v>
          </cell>
          <cell r="L629" t="str">
            <v>ME</v>
          </cell>
          <cell r="M629" t="str">
            <v>B</v>
          </cell>
          <cell r="N629" t="str">
            <v>GTC</v>
          </cell>
          <cell r="P629" t="str">
            <v>Account5</v>
          </cell>
          <cell r="Q629">
            <v>0.85348000000000002</v>
          </cell>
        </row>
        <row r="630">
          <cell r="C630">
            <v>7281</v>
          </cell>
          <cell r="E630">
            <v>1</v>
          </cell>
          <cell r="F630">
            <v>7281</v>
          </cell>
          <cell r="G630" t="str">
            <v>new</v>
          </cell>
          <cell r="H630" t="str">
            <v>LMT</v>
          </cell>
          <cell r="I630">
            <v>3800000</v>
          </cell>
          <cell r="J630">
            <v>18</v>
          </cell>
          <cell r="K630">
            <v>9</v>
          </cell>
          <cell r="L630" t="str">
            <v>ME</v>
          </cell>
          <cell r="M630" t="str">
            <v>B</v>
          </cell>
          <cell r="N630" t="str">
            <v>GTC</v>
          </cell>
          <cell r="P630" t="str">
            <v>Account1</v>
          </cell>
          <cell r="Q630">
            <v>0.85338000000000003</v>
          </cell>
        </row>
        <row r="631">
          <cell r="C631">
            <v>7295</v>
          </cell>
          <cell r="E631">
            <v>1</v>
          </cell>
          <cell r="F631">
            <v>7295</v>
          </cell>
          <cell r="G631" t="str">
            <v>new</v>
          </cell>
          <cell r="H631" t="str">
            <v>LMT</v>
          </cell>
          <cell r="I631">
            <v>2100000</v>
          </cell>
          <cell r="J631">
            <v>18</v>
          </cell>
          <cell r="K631">
            <v>4</v>
          </cell>
          <cell r="L631" t="str">
            <v>ME</v>
          </cell>
          <cell r="M631" t="str">
            <v>B</v>
          </cell>
          <cell r="N631" t="str">
            <v>GTC</v>
          </cell>
          <cell r="P631" t="str">
            <v>Account4</v>
          </cell>
          <cell r="Q631">
            <v>0.85338000000000003</v>
          </cell>
        </row>
        <row r="632">
          <cell r="C632">
            <v>7307</v>
          </cell>
          <cell r="E632">
            <v>1</v>
          </cell>
          <cell r="F632">
            <v>7307</v>
          </cell>
          <cell r="G632" t="str">
            <v>new</v>
          </cell>
          <cell r="H632" t="str">
            <v>LMT</v>
          </cell>
          <cell r="I632">
            <v>8800000</v>
          </cell>
          <cell r="J632">
            <v>18</v>
          </cell>
          <cell r="K632">
            <v>3</v>
          </cell>
          <cell r="L632" t="str">
            <v>ME</v>
          </cell>
          <cell r="M632" t="str">
            <v>A</v>
          </cell>
          <cell r="N632" t="str">
            <v>GTC</v>
          </cell>
          <cell r="P632" t="str">
            <v>Account2</v>
          </cell>
          <cell r="Q632">
            <v>0.85338000000000003</v>
          </cell>
        </row>
        <row r="633">
          <cell r="C633">
            <v>7319</v>
          </cell>
          <cell r="E633">
            <v>1</v>
          </cell>
          <cell r="F633">
            <v>7319</v>
          </cell>
          <cell r="G633" t="str">
            <v>new</v>
          </cell>
          <cell r="H633" t="str">
            <v>LMT</v>
          </cell>
          <cell r="I633">
            <v>6400000</v>
          </cell>
          <cell r="J633">
            <v>18</v>
          </cell>
          <cell r="K633">
            <v>6</v>
          </cell>
          <cell r="L633" t="str">
            <v>ME</v>
          </cell>
          <cell r="M633" t="str">
            <v>A</v>
          </cell>
          <cell r="N633" t="str">
            <v>GTC</v>
          </cell>
          <cell r="P633" t="str">
            <v>Account5</v>
          </cell>
          <cell r="Q633">
            <v>0.85338000000000003</v>
          </cell>
        </row>
        <row r="634">
          <cell r="C634">
            <v>7331</v>
          </cell>
          <cell r="E634">
            <v>1</v>
          </cell>
          <cell r="F634">
            <v>7331</v>
          </cell>
          <cell r="G634" t="str">
            <v>new</v>
          </cell>
          <cell r="H634" t="str">
            <v>LMT</v>
          </cell>
          <cell r="I634">
            <v>7600000</v>
          </cell>
          <cell r="J634">
            <v>18</v>
          </cell>
          <cell r="K634">
            <v>7</v>
          </cell>
          <cell r="L634" t="str">
            <v>ME</v>
          </cell>
          <cell r="M634" t="str">
            <v>B</v>
          </cell>
          <cell r="N634" t="str">
            <v>GTC</v>
          </cell>
          <cell r="P634" t="str">
            <v>Account4</v>
          </cell>
          <cell r="Q634">
            <v>0.85338000000000003</v>
          </cell>
        </row>
        <row r="635">
          <cell r="C635">
            <v>7342</v>
          </cell>
          <cell r="E635">
            <v>1</v>
          </cell>
          <cell r="F635">
            <v>7342</v>
          </cell>
          <cell r="G635" t="str">
            <v>new</v>
          </cell>
          <cell r="H635" t="str">
            <v>LMT</v>
          </cell>
          <cell r="I635">
            <v>4500000</v>
          </cell>
          <cell r="J635">
            <v>18</v>
          </cell>
          <cell r="K635">
            <v>7</v>
          </cell>
          <cell r="L635" t="str">
            <v>ME</v>
          </cell>
          <cell r="M635" t="str">
            <v>B</v>
          </cell>
          <cell r="N635" t="str">
            <v>GTC</v>
          </cell>
          <cell r="P635" t="str">
            <v>Account3</v>
          </cell>
          <cell r="Q635">
            <v>0.85338000000000003</v>
          </cell>
        </row>
        <row r="636">
          <cell r="C636">
            <v>7355</v>
          </cell>
          <cell r="E636">
            <v>1</v>
          </cell>
          <cell r="F636">
            <v>7355</v>
          </cell>
          <cell r="G636" t="str">
            <v>new</v>
          </cell>
          <cell r="H636" t="str">
            <v>LMT</v>
          </cell>
          <cell r="I636">
            <v>1200000</v>
          </cell>
          <cell r="J636">
            <v>18</v>
          </cell>
          <cell r="K636">
            <v>7</v>
          </cell>
          <cell r="L636" t="str">
            <v>ME</v>
          </cell>
          <cell r="M636" t="str">
            <v>A</v>
          </cell>
          <cell r="N636" t="str">
            <v>GTC</v>
          </cell>
          <cell r="P636" t="str">
            <v>Account1</v>
          </cell>
          <cell r="Q636">
            <v>0.85338000000000003</v>
          </cell>
        </row>
        <row r="637">
          <cell r="C637">
            <v>7368</v>
          </cell>
          <cell r="E637">
            <v>1</v>
          </cell>
          <cell r="F637">
            <v>7368</v>
          </cell>
          <cell r="G637" t="str">
            <v>new</v>
          </cell>
          <cell r="H637" t="str">
            <v>LMT</v>
          </cell>
          <cell r="I637">
            <v>5600000</v>
          </cell>
          <cell r="J637">
            <v>18</v>
          </cell>
          <cell r="K637">
            <v>7</v>
          </cell>
          <cell r="L637" t="str">
            <v>ME</v>
          </cell>
          <cell r="M637" t="str">
            <v>A</v>
          </cell>
          <cell r="N637" t="str">
            <v>GTC</v>
          </cell>
          <cell r="P637" t="str">
            <v>Account1</v>
          </cell>
          <cell r="Q637">
            <v>0.85348000000000002</v>
          </cell>
        </row>
        <row r="638">
          <cell r="C638">
            <v>7381</v>
          </cell>
          <cell r="E638">
            <v>1</v>
          </cell>
          <cell r="F638">
            <v>7381</v>
          </cell>
          <cell r="G638" t="str">
            <v>new</v>
          </cell>
          <cell r="H638" t="str">
            <v>LMT</v>
          </cell>
          <cell r="I638">
            <v>7500000</v>
          </cell>
          <cell r="J638">
            <v>18</v>
          </cell>
          <cell r="K638">
            <v>9</v>
          </cell>
          <cell r="L638" t="str">
            <v>ME</v>
          </cell>
          <cell r="M638" t="str">
            <v>B</v>
          </cell>
          <cell r="N638" t="str">
            <v>GTC</v>
          </cell>
          <cell r="P638" t="str">
            <v>Account5</v>
          </cell>
          <cell r="Q638">
            <v>0.85338000000000003</v>
          </cell>
        </row>
        <row r="639">
          <cell r="C639">
            <v>7394</v>
          </cell>
          <cell r="E639">
            <v>1</v>
          </cell>
          <cell r="F639">
            <v>7394</v>
          </cell>
          <cell r="G639" t="str">
            <v>new</v>
          </cell>
          <cell r="H639" t="str">
            <v>LMT</v>
          </cell>
          <cell r="I639">
            <v>4100000</v>
          </cell>
          <cell r="J639">
            <v>18</v>
          </cell>
          <cell r="K639">
            <v>7</v>
          </cell>
          <cell r="L639" t="str">
            <v>ME</v>
          </cell>
          <cell r="M639" t="str">
            <v>B</v>
          </cell>
          <cell r="N639" t="str">
            <v>GTC</v>
          </cell>
          <cell r="P639" t="str">
            <v>Account1</v>
          </cell>
          <cell r="Q639">
            <v>0.85338000000000003</v>
          </cell>
        </row>
        <row r="640">
          <cell r="C640">
            <v>7405</v>
          </cell>
          <cell r="E640">
            <v>1</v>
          </cell>
          <cell r="F640">
            <v>7405</v>
          </cell>
          <cell r="G640" t="str">
            <v>new</v>
          </cell>
          <cell r="H640" t="str">
            <v>LMT</v>
          </cell>
          <cell r="I640">
            <v>8700000</v>
          </cell>
          <cell r="J640">
            <v>18</v>
          </cell>
          <cell r="K640">
            <v>6</v>
          </cell>
          <cell r="L640" t="str">
            <v>ME</v>
          </cell>
          <cell r="M640" t="str">
            <v>A</v>
          </cell>
          <cell r="N640" t="str">
            <v>GTC</v>
          </cell>
          <cell r="P640" t="str">
            <v>Account1</v>
          </cell>
          <cell r="Q640">
            <v>0.85338000000000003</v>
          </cell>
        </row>
        <row r="641">
          <cell r="C641">
            <v>7417</v>
          </cell>
          <cell r="E641">
            <v>1</v>
          </cell>
          <cell r="F641">
            <v>7417</v>
          </cell>
          <cell r="G641" t="str">
            <v>new</v>
          </cell>
          <cell r="H641" t="str">
            <v>LMT</v>
          </cell>
          <cell r="I641">
            <v>5800000</v>
          </cell>
          <cell r="J641">
            <v>18</v>
          </cell>
          <cell r="K641">
            <v>7</v>
          </cell>
          <cell r="L641" t="str">
            <v>ME</v>
          </cell>
          <cell r="M641" t="str">
            <v>B</v>
          </cell>
          <cell r="N641" t="str">
            <v>GTC</v>
          </cell>
          <cell r="P641" t="str">
            <v>Account3</v>
          </cell>
          <cell r="Q641">
            <v>0.85338000000000003</v>
          </cell>
        </row>
        <row r="642">
          <cell r="C642">
            <v>7430</v>
          </cell>
          <cell r="E642">
            <v>1</v>
          </cell>
          <cell r="F642">
            <v>7430</v>
          </cell>
          <cell r="G642" t="str">
            <v>new</v>
          </cell>
          <cell r="H642" t="str">
            <v>LMT</v>
          </cell>
          <cell r="I642">
            <v>3100000</v>
          </cell>
          <cell r="J642">
            <v>18</v>
          </cell>
          <cell r="K642">
            <v>1</v>
          </cell>
          <cell r="L642" t="str">
            <v>ME</v>
          </cell>
          <cell r="M642" t="str">
            <v>A</v>
          </cell>
          <cell r="N642" t="str">
            <v>GTC</v>
          </cell>
          <cell r="P642" t="str">
            <v>Account2</v>
          </cell>
          <cell r="Q642">
            <v>0.85338000000000003</v>
          </cell>
        </row>
        <row r="643">
          <cell r="C643">
            <v>7441</v>
          </cell>
          <cell r="E643">
            <v>1</v>
          </cell>
          <cell r="F643">
            <v>7441</v>
          </cell>
          <cell r="G643" t="str">
            <v>new</v>
          </cell>
          <cell r="H643" t="str">
            <v>LMT</v>
          </cell>
          <cell r="I643">
            <v>7800000</v>
          </cell>
          <cell r="J643">
            <v>18</v>
          </cell>
          <cell r="K643">
            <v>3</v>
          </cell>
          <cell r="L643" t="str">
            <v>ME</v>
          </cell>
          <cell r="M643" t="str">
            <v>A</v>
          </cell>
          <cell r="N643" t="str">
            <v>GTC</v>
          </cell>
          <cell r="P643" t="str">
            <v>Account1</v>
          </cell>
          <cell r="Q643">
            <v>0.85348000000000002</v>
          </cell>
        </row>
        <row r="644">
          <cell r="C644">
            <v>7452</v>
          </cell>
          <cell r="E644">
            <v>2</v>
          </cell>
          <cell r="F644">
            <v>7452</v>
          </cell>
          <cell r="G644" t="str">
            <v>new</v>
          </cell>
          <cell r="H644" t="str">
            <v>LMT</v>
          </cell>
          <cell r="I644">
            <v>9900000</v>
          </cell>
          <cell r="J644">
            <v>18</v>
          </cell>
          <cell r="K644">
            <v>6</v>
          </cell>
          <cell r="L644" t="str">
            <v>ME</v>
          </cell>
          <cell r="M644" t="str">
            <v>A</v>
          </cell>
          <cell r="N644" t="str">
            <v>GTC</v>
          </cell>
          <cell r="P644" t="str">
            <v>Account2</v>
          </cell>
          <cell r="Q644">
            <v>0.85348000000000002</v>
          </cell>
        </row>
        <row r="645">
          <cell r="C645">
            <v>7452</v>
          </cell>
          <cell r="E645">
            <v>2</v>
          </cell>
          <cell r="F645">
            <v>7452</v>
          </cell>
          <cell r="G645" t="str">
            <v>mod</v>
          </cell>
          <cell r="H645" t="str">
            <v>LMT</v>
          </cell>
          <cell r="I645">
            <v>10000000</v>
          </cell>
          <cell r="J645">
            <v>18</v>
          </cell>
          <cell r="K645">
            <v>5</v>
          </cell>
          <cell r="L645" t="str">
            <v>ME</v>
          </cell>
          <cell r="M645" t="str">
            <v>A</v>
          </cell>
          <cell r="N645" t="str">
            <v>GTC</v>
          </cell>
          <cell r="P645" t="str">
            <v>Account2</v>
          </cell>
          <cell r="Q645">
            <v>0.85348000000000002</v>
          </cell>
        </row>
        <row r="646">
          <cell r="C646">
            <v>7466</v>
          </cell>
          <cell r="E646">
            <v>1</v>
          </cell>
          <cell r="F646">
            <v>7466</v>
          </cell>
          <cell r="G646" t="str">
            <v>new</v>
          </cell>
          <cell r="H646" t="str">
            <v>LMT</v>
          </cell>
          <cell r="I646">
            <v>600000</v>
          </cell>
          <cell r="J646">
            <v>18</v>
          </cell>
          <cell r="K646">
            <v>6</v>
          </cell>
          <cell r="L646" t="str">
            <v>ME</v>
          </cell>
          <cell r="M646" t="str">
            <v>A</v>
          </cell>
          <cell r="N646" t="str">
            <v>GTC</v>
          </cell>
          <cell r="P646" t="str">
            <v>Account4</v>
          </cell>
          <cell r="Q646">
            <v>0.85348000000000002</v>
          </cell>
        </row>
        <row r="647">
          <cell r="C647">
            <v>7478</v>
          </cell>
          <cell r="E647">
            <v>1</v>
          </cell>
          <cell r="F647">
            <v>7478</v>
          </cell>
          <cell r="G647" t="str">
            <v>new</v>
          </cell>
          <cell r="H647" t="str">
            <v>LMT</v>
          </cell>
          <cell r="I647">
            <v>2900000</v>
          </cell>
          <cell r="J647">
            <v>18</v>
          </cell>
          <cell r="K647">
            <v>1</v>
          </cell>
          <cell r="L647" t="str">
            <v>ME</v>
          </cell>
          <cell r="M647" t="str">
            <v>A</v>
          </cell>
          <cell r="N647" t="str">
            <v>GTC</v>
          </cell>
          <cell r="P647" t="str">
            <v>Account1</v>
          </cell>
          <cell r="Q647">
            <v>0.85338000000000003</v>
          </cell>
        </row>
        <row r="648">
          <cell r="C648">
            <v>7489</v>
          </cell>
          <cell r="E648">
            <v>1</v>
          </cell>
          <cell r="F648">
            <v>7489</v>
          </cell>
          <cell r="G648" t="str">
            <v>new</v>
          </cell>
          <cell r="H648" t="str">
            <v>LMT</v>
          </cell>
          <cell r="I648">
            <v>3900000</v>
          </cell>
          <cell r="J648">
            <v>18</v>
          </cell>
          <cell r="K648">
            <v>2</v>
          </cell>
          <cell r="L648" t="str">
            <v>ME</v>
          </cell>
          <cell r="M648" t="str">
            <v>A</v>
          </cell>
          <cell r="N648" t="str">
            <v>GTC</v>
          </cell>
          <cell r="P648" t="str">
            <v>Account5</v>
          </cell>
          <cell r="Q648">
            <v>0.85328000000000004</v>
          </cell>
        </row>
        <row r="649">
          <cell r="C649">
            <v>7502</v>
          </cell>
          <cell r="E649">
            <v>1</v>
          </cell>
          <cell r="F649">
            <v>7502</v>
          </cell>
          <cell r="G649" t="str">
            <v>new</v>
          </cell>
          <cell r="H649" t="str">
            <v>LMT</v>
          </cell>
          <cell r="I649">
            <v>1000000</v>
          </cell>
          <cell r="J649">
            <v>18</v>
          </cell>
          <cell r="K649">
            <v>6</v>
          </cell>
          <cell r="L649" t="str">
            <v>ME</v>
          </cell>
          <cell r="M649" t="str">
            <v>A</v>
          </cell>
          <cell r="N649" t="str">
            <v>GTC</v>
          </cell>
          <cell r="P649" t="str">
            <v>Account5</v>
          </cell>
          <cell r="Q649">
            <v>0.85328000000000004</v>
          </cell>
        </row>
        <row r="650">
          <cell r="C650">
            <v>7516</v>
          </cell>
          <cell r="E650">
            <v>1</v>
          </cell>
          <cell r="F650">
            <v>7516</v>
          </cell>
          <cell r="G650" t="str">
            <v>new</v>
          </cell>
          <cell r="H650" t="str">
            <v>LMT</v>
          </cell>
          <cell r="I650">
            <v>3500000</v>
          </cell>
          <cell r="J650">
            <v>18</v>
          </cell>
          <cell r="K650">
            <v>3</v>
          </cell>
          <cell r="L650" t="str">
            <v>ME</v>
          </cell>
          <cell r="M650" t="str">
            <v>A</v>
          </cell>
          <cell r="N650" t="str">
            <v>GTC</v>
          </cell>
          <cell r="P650" t="str">
            <v>Account5</v>
          </cell>
          <cell r="Q650">
            <v>0.85328000000000004</v>
          </cell>
        </row>
        <row r="651">
          <cell r="C651">
            <v>7530</v>
          </cell>
          <cell r="E651">
            <v>1</v>
          </cell>
          <cell r="F651">
            <v>7530</v>
          </cell>
          <cell r="G651" t="str">
            <v>new</v>
          </cell>
          <cell r="H651" t="str">
            <v>LMT</v>
          </cell>
          <cell r="I651">
            <v>7000000</v>
          </cell>
          <cell r="J651">
            <v>18</v>
          </cell>
          <cell r="K651">
            <v>2</v>
          </cell>
          <cell r="L651" t="str">
            <v>ME</v>
          </cell>
          <cell r="M651" t="str">
            <v>A</v>
          </cell>
          <cell r="N651" t="str">
            <v>GTC</v>
          </cell>
          <cell r="P651" t="str">
            <v>Account5</v>
          </cell>
          <cell r="Q651">
            <v>0.85328000000000004</v>
          </cell>
        </row>
        <row r="652">
          <cell r="C652">
            <v>7544</v>
          </cell>
          <cell r="E652">
            <v>1</v>
          </cell>
          <cell r="F652">
            <v>7544</v>
          </cell>
          <cell r="G652" t="str">
            <v>new</v>
          </cell>
          <cell r="H652" t="str">
            <v>LMT</v>
          </cell>
          <cell r="I652">
            <v>2700000</v>
          </cell>
          <cell r="J652">
            <v>18</v>
          </cell>
          <cell r="K652">
            <v>6</v>
          </cell>
          <cell r="L652" t="str">
            <v>ME</v>
          </cell>
          <cell r="M652" t="str">
            <v>B</v>
          </cell>
          <cell r="N652" t="str">
            <v>GTC</v>
          </cell>
          <cell r="P652" t="str">
            <v>Account1</v>
          </cell>
          <cell r="Q652">
            <v>0.85328000000000004</v>
          </cell>
        </row>
        <row r="653">
          <cell r="C653">
            <v>7558</v>
          </cell>
          <cell r="E653">
            <v>1</v>
          </cell>
          <cell r="F653">
            <v>7558</v>
          </cell>
          <cell r="G653" t="str">
            <v>new</v>
          </cell>
          <cell r="H653" t="str">
            <v>LMT</v>
          </cell>
          <cell r="I653">
            <v>6400000</v>
          </cell>
          <cell r="J653">
            <v>18</v>
          </cell>
          <cell r="K653">
            <v>3</v>
          </cell>
          <cell r="L653" t="str">
            <v>ME</v>
          </cell>
          <cell r="M653" t="str">
            <v>A</v>
          </cell>
          <cell r="N653" t="str">
            <v>GTC</v>
          </cell>
          <cell r="P653" t="str">
            <v>Account1</v>
          </cell>
          <cell r="Q653">
            <v>0.85328000000000004</v>
          </cell>
        </row>
        <row r="654">
          <cell r="C654">
            <v>7572</v>
          </cell>
          <cell r="E654">
            <v>1</v>
          </cell>
          <cell r="F654">
            <v>7572</v>
          </cell>
          <cell r="G654" t="str">
            <v>new</v>
          </cell>
          <cell r="H654" t="str">
            <v>LMT</v>
          </cell>
          <cell r="I654">
            <v>2700000</v>
          </cell>
          <cell r="J654">
            <v>18</v>
          </cell>
          <cell r="K654">
            <v>3</v>
          </cell>
          <cell r="L654" t="str">
            <v>ME</v>
          </cell>
          <cell r="M654" t="str">
            <v>B</v>
          </cell>
          <cell r="N654" t="str">
            <v>GTC</v>
          </cell>
          <cell r="P654" t="str">
            <v>Account5</v>
          </cell>
          <cell r="Q654">
            <v>0.85328000000000004</v>
          </cell>
        </row>
        <row r="655">
          <cell r="C655">
            <v>7583</v>
          </cell>
          <cell r="E655">
            <v>1</v>
          </cell>
          <cell r="F655">
            <v>7583</v>
          </cell>
          <cell r="G655" t="str">
            <v>new</v>
          </cell>
          <cell r="H655" t="str">
            <v>LMT</v>
          </cell>
          <cell r="I655">
            <v>4900000</v>
          </cell>
          <cell r="J655">
            <v>18</v>
          </cell>
          <cell r="K655">
            <v>6</v>
          </cell>
          <cell r="L655" t="str">
            <v>ME</v>
          </cell>
          <cell r="M655" t="str">
            <v>B</v>
          </cell>
          <cell r="N655" t="str">
            <v>GTC</v>
          </cell>
          <cell r="P655" t="str">
            <v>Account2</v>
          </cell>
          <cell r="Q655">
            <v>0.85328000000000004</v>
          </cell>
        </row>
        <row r="656">
          <cell r="C656">
            <v>7596</v>
          </cell>
          <cell r="E656">
            <v>1</v>
          </cell>
          <cell r="F656">
            <v>7596</v>
          </cell>
          <cell r="G656" t="str">
            <v>new</v>
          </cell>
          <cell r="H656" t="str">
            <v>LMT</v>
          </cell>
          <cell r="I656">
            <v>3600000</v>
          </cell>
          <cell r="J656">
            <v>18</v>
          </cell>
          <cell r="K656">
            <v>8</v>
          </cell>
          <cell r="L656" t="str">
            <v>ME</v>
          </cell>
          <cell r="M656" t="str">
            <v>A</v>
          </cell>
          <cell r="N656" t="str">
            <v>GTC</v>
          </cell>
          <cell r="P656" t="str">
            <v>Account3</v>
          </cell>
          <cell r="Q656">
            <v>0.85328000000000004</v>
          </cell>
        </row>
        <row r="657">
          <cell r="C657">
            <v>7609</v>
          </cell>
          <cell r="E657">
            <v>1</v>
          </cell>
          <cell r="F657">
            <v>7609</v>
          </cell>
          <cell r="G657" t="str">
            <v>new</v>
          </cell>
          <cell r="H657" t="str">
            <v>LMT</v>
          </cell>
          <cell r="I657">
            <v>1700000</v>
          </cell>
          <cell r="J657">
            <v>18</v>
          </cell>
          <cell r="K657">
            <v>1</v>
          </cell>
          <cell r="L657" t="str">
            <v>ME</v>
          </cell>
          <cell r="M657" t="str">
            <v>A</v>
          </cell>
          <cell r="N657" t="str">
            <v>GTC</v>
          </cell>
          <cell r="P657" t="str">
            <v>Account1</v>
          </cell>
          <cell r="Q657">
            <v>0.85338000000000003</v>
          </cell>
        </row>
        <row r="658">
          <cell r="C658">
            <v>7625</v>
          </cell>
          <cell r="E658">
            <v>1</v>
          </cell>
          <cell r="F658">
            <v>7625</v>
          </cell>
          <cell r="G658" t="str">
            <v>new</v>
          </cell>
          <cell r="H658" t="str">
            <v>LMT</v>
          </cell>
          <cell r="I658">
            <v>3900000</v>
          </cell>
          <cell r="J658">
            <v>18</v>
          </cell>
          <cell r="K658">
            <v>5</v>
          </cell>
          <cell r="L658" t="str">
            <v>ME</v>
          </cell>
          <cell r="M658" t="str">
            <v>A</v>
          </cell>
          <cell r="N658" t="str">
            <v>GTC</v>
          </cell>
          <cell r="P658" t="str">
            <v>Account4</v>
          </cell>
          <cell r="Q658">
            <v>0.85338000000000003</v>
          </cell>
        </row>
        <row r="659">
          <cell r="C659">
            <v>7637</v>
          </cell>
          <cell r="E659">
            <v>1</v>
          </cell>
          <cell r="F659">
            <v>7637</v>
          </cell>
          <cell r="G659" t="str">
            <v>new</v>
          </cell>
          <cell r="H659" t="str">
            <v>LMT</v>
          </cell>
          <cell r="I659">
            <v>6800000</v>
          </cell>
          <cell r="J659">
            <v>18</v>
          </cell>
          <cell r="K659">
            <v>1</v>
          </cell>
          <cell r="L659" t="str">
            <v>ME</v>
          </cell>
          <cell r="M659" t="str">
            <v>B</v>
          </cell>
          <cell r="N659" t="str">
            <v>GTC</v>
          </cell>
          <cell r="P659" t="str">
            <v>Account2</v>
          </cell>
          <cell r="Q659">
            <v>0.85338000000000003</v>
          </cell>
        </row>
        <row r="660">
          <cell r="C660">
            <v>7650</v>
          </cell>
          <cell r="E660">
            <v>1</v>
          </cell>
          <cell r="F660">
            <v>7650</v>
          </cell>
          <cell r="G660" t="str">
            <v>new</v>
          </cell>
          <cell r="H660" t="str">
            <v>LMT</v>
          </cell>
          <cell r="I660">
            <v>100000</v>
          </cell>
          <cell r="J660">
            <v>18</v>
          </cell>
          <cell r="K660">
            <v>1</v>
          </cell>
          <cell r="L660" t="str">
            <v>ME</v>
          </cell>
          <cell r="M660" t="str">
            <v>B</v>
          </cell>
          <cell r="N660" t="str">
            <v>GTC</v>
          </cell>
          <cell r="P660" t="str">
            <v>Account4</v>
          </cell>
          <cell r="Q660">
            <v>0.85338000000000003</v>
          </cell>
        </row>
        <row r="661">
          <cell r="C661">
            <v>7664</v>
          </cell>
          <cell r="E661">
            <v>1</v>
          </cell>
          <cell r="F661">
            <v>7664</v>
          </cell>
          <cell r="G661" t="str">
            <v>new</v>
          </cell>
          <cell r="H661" t="str">
            <v>LMT</v>
          </cell>
          <cell r="I661">
            <v>5200000</v>
          </cell>
          <cell r="J661">
            <v>18</v>
          </cell>
          <cell r="K661">
            <v>1</v>
          </cell>
          <cell r="L661" t="str">
            <v>ME</v>
          </cell>
          <cell r="M661" t="str">
            <v>A</v>
          </cell>
          <cell r="N661" t="str">
            <v>GTC</v>
          </cell>
          <cell r="P661" t="str">
            <v>Account4</v>
          </cell>
          <cell r="Q661">
            <v>0.85338000000000003</v>
          </cell>
        </row>
        <row r="662">
          <cell r="C662">
            <v>7678</v>
          </cell>
          <cell r="E662">
            <v>1</v>
          </cell>
          <cell r="F662">
            <v>7678</v>
          </cell>
          <cell r="G662" t="str">
            <v>new</v>
          </cell>
          <cell r="H662" t="str">
            <v>LMT</v>
          </cell>
          <cell r="I662">
            <v>8800000</v>
          </cell>
          <cell r="J662">
            <v>18</v>
          </cell>
          <cell r="K662">
            <v>7</v>
          </cell>
          <cell r="L662" t="str">
            <v>ME</v>
          </cell>
          <cell r="M662" t="str">
            <v>B</v>
          </cell>
          <cell r="N662" t="str">
            <v>GTC</v>
          </cell>
          <cell r="P662" t="str">
            <v>Account3</v>
          </cell>
          <cell r="Q662">
            <v>0.85338000000000003</v>
          </cell>
        </row>
        <row r="663">
          <cell r="C663">
            <v>7693</v>
          </cell>
          <cell r="E663">
            <v>1</v>
          </cell>
          <cell r="F663">
            <v>7693</v>
          </cell>
          <cell r="G663" t="str">
            <v>new</v>
          </cell>
          <cell r="H663" t="str">
            <v>LMT</v>
          </cell>
          <cell r="I663">
            <v>200000</v>
          </cell>
          <cell r="J663">
            <v>18</v>
          </cell>
          <cell r="K663">
            <v>5</v>
          </cell>
          <cell r="L663" t="str">
            <v>ME</v>
          </cell>
          <cell r="M663" t="str">
            <v>A</v>
          </cell>
          <cell r="N663" t="str">
            <v>GTC</v>
          </cell>
          <cell r="P663" t="str">
            <v>Account5</v>
          </cell>
          <cell r="Q663">
            <v>0.85338000000000003</v>
          </cell>
        </row>
        <row r="664">
          <cell r="C664">
            <v>7704</v>
          </cell>
          <cell r="E664">
            <v>1</v>
          </cell>
          <cell r="F664">
            <v>7704</v>
          </cell>
          <cell r="G664" t="str">
            <v>new</v>
          </cell>
          <cell r="H664" t="str">
            <v>LMT</v>
          </cell>
          <cell r="I664">
            <v>7900000</v>
          </cell>
          <cell r="J664">
            <v>18</v>
          </cell>
          <cell r="K664">
            <v>4</v>
          </cell>
          <cell r="L664" t="str">
            <v>ME</v>
          </cell>
          <cell r="M664" t="str">
            <v>A</v>
          </cell>
          <cell r="N664" t="str">
            <v>GTC</v>
          </cell>
          <cell r="P664" t="str">
            <v>Account1</v>
          </cell>
          <cell r="Q664">
            <v>0.85328000000000004</v>
          </cell>
        </row>
        <row r="665">
          <cell r="C665">
            <v>7716</v>
          </cell>
          <cell r="E665">
            <v>1</v>
          </cell>
          <cell r="F665">
            <v>7716</v>
          </cell>
          <cell r="G665" t="str">
            <v>new</v>
          </cell>
          <cell r="H665" t="str">
            <v>LMT</v>
          </cell>
          <cell r="I665">
            <v>2600000</v>
          </cell>
          <cell r="J665">
            <v>18</v>
          </cell>
          <cell r="K665">
            <v>2</v>
          </cell>
          <cell r="L665" t="str">
            <v>ME</v>
          </cell>
          <cell r="M665" t="str">
            <v>A</v>
          </cell>
          <cell r="N665" t="str">
            <v>GTC</v>
          </cell>
          <cell r="P665" t="str">
            <v>Account1</v>
          </cell>
          <cell r="Q665">
            <v>0.85328000000000004</v>
          </cell>
        </row>
        <row r="666">
          <cell r="C666">
            <v>7731</v>
          </cell>
          <cell r="E666">
            <v>1</v>
          </cell>
          <cell r="F666">
            <v>7731</v>
          </cell>
          <cell r="G666" t="str">
            <v>new</v>
          </cell>
          <cell r="H666" t="str">
            <v>LMT</v>
          </cell>
          <cell r="I666">
            <v>1300000</v>
          </cell>
          <cell r="J666">
            <v>18</v>
          </cell>
          <cell r="K666">
            <v>7</v>
          </cell>
          <cell r="L666" t="str">
            <v>ME</v>
          </cell>
          <cell r="M666" t="str">
            <v>A</v>
          </cell>
          <cell r="N666" t="str">
            <v>GTC</v>
          </cell>
          <cell r="P666" t="str">
            <v>Account5</v>
          </cell>
          <cell r="Q666">
            <v>0.85318000000000005</v>
          </cell>
        </row>
        <row r="667">
          <cell r="C667">
            <v>7742</v>
          </cell>
          <cell r="E667">
            <v>1</v>
          </cell>
          <cell r="F667">
            <v>7742</v>
          </cell>
          <cell r="G667" t="str">
            <v>new</v>
          </cell>
          <cell r="H667" t="str">
            <v>LMT</v>
          </cell>
          <cell r="I667">
            <v>600000</v>
          </cell>
          <cell r="J667">
            <v>18</v>
          </cell>
          <cell r="K667">
            <v>9</v>
          </cell>
          <cell r="L667" t="str">
            <v>ME</v>
          </cell>
          <cell r="M667" t="str">
            <v>B</v>
          </cell>
          <cell r="N667" t="str">
            <v>GTC</v>
          </cell>
          <cell r="P667" t="str">
            <v>Account4</v>
          </cell>
          <cell r="Q667">
            <v>0.85328000000000004</v>
          </cell>
        </row>
        <row r="668">
          <cell r="C668">
            <v>7754</v>
          </cell>
          <cell r="E668">
            <v>1</v>
          </cell>
          <cell r="F668">
            <v>7754</v>
          </cell>
          <cell r="G668" t="str">
            <v>new</v>
          </cell>
          <cell r="H668" t="str">
            <v>LMT</v>
          </cell>
          <cell r="I668">
            <v>1200000</v>
          </cell>
          <cell r="J668">
            <v>18</v>
          </cell>
          <cell r="K668">
            <v>4</v>
          </cell>
          <cell r="L668" t="str">
            <v>ME</v>
          </cell>
          <cell r="M668" t="str">
            <v>A</v>
          </cell>
          <cell r="N668" t="str">
            <v>GTC</v>
          </cell>
          <cell r="P668" t="str">
            <v>Account1</v>
          </cell>
          <cell r="Q668">
            <v>0.85328000000000004</v>
          </cell>
        </row>
        <row r="669">
          <cell r="C669">
            <v>7767</v>
          </cell>
          <cell r="E669">
            <v>1</v>
          </cell>
          <cell r="F669">
            <v>7767</v>
          </cell>
          <cell r="G669" t="str">
            <v>new</v>
          </cell>
          <cell r="H669" t="str">
            <v>LMT</v>
          </cell>
          <cell r="I669">
            <v>9000000</v>
          </cell>
          <cell r="J669">
            <v>18</v>
          </cell>
          <cell r="K669">
            <v>9</v>
          </cell>
          <cell r="L669" t="str">
            <v>ME</v>
          </cell>
          <cell r="M669" t="str">
            <v>B</v>
          </cell>
          <cell r="N669" t="str">
            <v>GTC</v>
          </cell>
          <cell r="P669" t="str">
            <v>Account4</v>
          </cell>
          <cell r="Q669">
            <v>0.85328000000000004</v>
          </cell>
        </row>
        <row r="670">
          <cell r="C670">
            <v>7780</v>
          </cell>
          <cell r="E670">
            <v>1</v>
          </cell>
          <cell r="F670">
            <v>7780</v>
          </cell>
          <cell r="G670" t="str">
            <v>new</v>
          </cell>
          <cell r="H670" t="str">
            <v>LMT</v>
          </cell>
          <cell r="I670">
            <v>1400000</v>
          </cell>
          <cell r="J670">
            <v>18</v>
          </cell>
          <cell r="K670">
            <v>8</v>
          </cell>
          <cell r="L670" t="str">
            <v>ME</v>
          </cell>
          <cell r="M670" t="str">
            <v>B</v>
          </cell>
          <cell r="N670" t="str">
            <v>GTC</v>
          </cell>
          <cell r="P670" t="str">
            <v>Account4</v>
          </cell>
          <cell r="Q670">
            <v>0.85328000000000004</v>
          </cell>
        </row>
        <row r="671">
          <cell r="C671">
            <v>7791</v>
          </cell>
          <cell r="E671">
            <v>1</v>
          </cell>
          <cell r="F671">
            <v>7791</v>
          </cell>
          <cell r="G671" t="str">
            <v>new</v>
          </cell>
          <cell r="H671" t="str">
            <v>LMT</v>
          </cell>
          <cell r="I671">
            <v>7500000</v>
          </cell>
          <cell r="J671">
            <v>18</v>
          </cell>
          <cell r="K671">
            <v>2</v>
          </cell>
          <cell r="L671" t="str">
            <v>ME</v>
          </cell>
          <cell r="M671" t="str">
            <v>B</v>
          </cell>
          <cell r="N671" t="str">
            <v>GTC</v>
          </cell>
          <cell r="P671" t="str">
            <v>Account5</v>
          </cell>
          <cell r="Q671">
            <v>0.85328000000000004</v>
          </cell>
        </row>
        <row r="672">
          <cell r="C672">
            <v>7805</v>
          </cell>
          <cell r="E672">
            <v>1</v>
          </cell>
          <cell r="F672">
            <v>7805</v>
          </cell>
          <cell r="G672" t="str">
            <v>new</v>
          </cell>
          <cell r="H672" t="str">
            <v>LMT</v>
          </cell>
          <cell r="I672">
            <v>6700000</v>
          </cell>
          <cell r="J672">
            <v>18</v>
          </cell>
          <cell r="K672">
            <v>9</v>
          </cell>
          <cell r="L672" t="str">
            <v>ME</v>
          </cell>
          <cell r="M672" t="str">
            <v>B</v>
          </cell>
          <cell r="N672" t="str">
            <v>GTC</v>
          </cell>
          <cell r="P672" t="str">
            <v>Account4</v>
          </cell>
          <cell r="Q672">
            <v>0.85318000000000005</v>
          </cell>
        </row>
        <row r="673">
          <cell r="C673">
            <v>7816</v>
          </cell>
          <cell r="E673">
            <v>1</v>
          </cell>
          <cell r="F673">
            <v>7816</v>
          </cell>
          <cell r="G673" t="str">
            <v>new</v>
          </cell>
          <cell r="H673" t="str">
            <v>LMT</v>
          </cell>
          <cell r="I673">
            <v>9600000</v>
          </cell>
          <cell r="J673">
            <v>18</v>
          </cell>
          <cell r="K673">
            <v>4</v>
          </cell>
          <cell r="L673" t="str">
            <v>ME</v>
          </cell>
          <cell r="M673" t="str">
            <v>B</v>
          </cell>
          <cell r="N673" t="str">
            <v>GTC</v>
          </cell>
          <cell r="P673" t="str">
            <v>Account4</v>
          </cell>
          <cell r="Q673">
            <v>0.85318000000000005</v>
          </cell>
        </row>
        <row r="674">
          <cell r="C674">
            <v>7827</v>
          </cell>
          <cell r="E674">
            <v>1</v>
          </cell>
          <cell r="F674">
            <v>7827</v>
          </cell>
          <cell r="G674" t="str">
            <v>new</v>
          </cell>
          <cell r="H674" t="str">
            <v>LMT</v>
          </cell>
          <cell r="I674">
            <v>7100000</v>
          </cell>
          <cell r="J674">
            <v>18</v>
          </cell>
          <cell r="K674">
            <v>6</v>
          </cell>
          <cell r="L674" t="str">
            <v>ME</v>
          </cell>
          <cell r="M674" t="str">
            <v>A</v>
          </cell>
          <cell r="N674" t="str">
            <v>GTC</v>
          </cell>
          <cell r="P674" t="str">
            <v>Account4</v>
          </cell>
          <cell r="Q674">
            <v>0.85318000000000005</v>
          </cell>
        </row>
        <row r="675">
          <cell r="C675">
            <v>7840</v>
          </cell>
          <cell r="E675">
            <v>1</v>
          </cell>
          <cell r="F675">
            <v>7840</v>
          </cell>
          <cell r="G675" t="str">
            <v>new</v>
          </cell>
          <cell r="H675" t="str">
            <v>LMT</v>
          </cell>
          <cell r="I675">
            <v>4400000</v>
          </cell>
          <cell r="J675">
            <v>18</v>
          </cell>
          <cell r="K675">
            <v>7</v>
          </cell>
          <cell r="L675" t="str">
            <v>ME</v>
          </cell>
          <cell r="M675" t="str">
            <v>B</v>
          </cell>
          <cell r="N675" t="str">
            <v>GTC</v>
          </cell>
          <cell r="P675" t="str">
            <v>Account1</v>
          </cell>
          <cell r="Q675">
            <v>0.85318000000000005</v>
          </cell>
        </row>
        <row r="676">
          <cell r="C676">
            <v>7852</v>
          </cell>
          <cell r="E676">
            <v>1</v>
          </cell>
          <cell r="F676">
            <v>7852</v>
          </cell>
          <cell r="G676" t="str">
            <v>new</v>
          </cell>
          <cell r="H676" t="str">
            <v>LMT</v>
          </cell>
          <cell r="I676">
            <v>3500000</v>
          </cell>
          <cell r="J676">
            <v>18</v>
          </cell>
          <cell r="K676">
            <v>6</v>
          </cell>
          <cell r="L676" t="str">
            <v>ME</v>
          </cell>
          <cell r="M676" t="str">
            <v>B</v>
          </cell>
          <cell r="N676" t="str">
            <v>GTC</v>
          </cell>
          <cell r="P676" t="str">
            <v>Account1</v>
          </cell>
          <cell r="Q676">
            <v>0.85318000000000005</v>
          </cell>
        </row>
        <row r="677">
          <cell r="C677">
            <v>7864</v>
          </cell>
          <cell r="E677">
            <v>1</v>
          </cell>
          <cell r="F677">
            <v>7864</v>
          </cell>
          <cell r="G677" t="str">
            <v>new</v>
          </cell>
          <cell r="H677" t="str">
            <v>LMT</v>
          </cell>
          <cell r="I677">
            <v>2800000</v>
          </cell>
          <cell r="J677">
            <v>18</v>
          </cell>
          <cell r="K677">
            <v>9</v>
          </cell>
          <cell r="L677" t="str">
            <v>ME</v>
          </cell>
          <cell r="M677" t="str">
            <v>B</v>
          </cell>
          <cell r="N677" t="str">
            <v>GTC</v>
          </cell>
          <cell r="P677" t="str">
            <v>Account1</v>
          </cell>
          <cell r="Q677">
            <v>0.85318000000000005</v>
          </cell>
        </row>
        <row r="678">
          <cell r="C678">
            <v>7877</v>
          </cell>
          <cell r="E678">
            <v>1</v>
          </cell>
          <cell r="F678">
            <v>7877</v>
          </cell>
          <cell r="G678" t="str">
            <v>new</v>
          </cell>
          <cell r="H678" t="str">
            <v>LMT</v>
          </cell>
          <cell r="I678">
            <v>5100000</v>
          </cell>
          <cell r="J678">
            <v>18</v>
          </cell>
          <cell r="K678">
            <v>2</v>
          </cell>
          <cell r="L678" t="str">
            <v>ME</v>
          </cell>
          <cell r="M678" t="str">
            <v>B</v>
          </cell>
          <cell r="N678" t="str">
            <v>GTC</v>
          </cell>
          <cell r="P678" t="str">
            <v>Account5</v>
          </cell>
          <cell r="Q678">
            <v>0.85328000000000004</v>
          </cell>
        </row>
        <row r="679">
          <cell r="C679">
            <v>7888</v>
          </cell>
          <cell r="E679">
            <v>1</v>
          </cell>
          <cell r="F679">
            <v>7888</v>
          </cell>
          <cell r="G679" t="str">
            <v>new</v>
          </cell>
          <cell r="H679" t="str">
            <v>LMT</v>
          </cell>
          <cell r="I679">
            <v>700000</v>
          </cell>
          <cell r="J679">
            <v>18</v>
          </cell>
          <cell r="K679">
            <v>5</v>
          </cell>
          <cell r="L679" t="str">
            <v>ME</v>
          </cell>
          <cell r="M679" t="str">
            <v>B</v>
          </cell>
          <cell r="N679" t="str">
            <v>GTC</v>
          </cell>
          <cell r="P679" t="str">
            <v>Account4</v>
          </cell>
          <cell r="Q679">
            <v>0.85328000000000004</v>
          </cell>
        </row>
        <row r="680">
          <cell r="C680">
            <v>7902</v>
          </cell>
          <cell r="E680">
            <v>1</v>
          </cell>
          <cell r="F680">
            <v>7902</v>
          </cell>
          <cell r="G680" t="str">
            <v>new</v>
          </cell>
          <cell r="H680" t="str">
            <v>LMT</v>
          </cell>
          <cell r="I680">
            <v>2200000</v>
          </cell>
          <cell r="J680">
            <v>18</v>
          </cell>
          <cell r="K680">
            <v>6</v>
          </cell>
          <cell r="L680" t="str">
            <v>ME</v>
          </cell>
          <cell r="M680" t="str">
            <v>B</v>
          </cell>
          <cell r="N680" t="str">
            <v>GTC</v>
          </cell>
          <cell r="P680" t="str">
            <v>Account5</v>
          </cell>
          <cell r="Q680">
            <v>0.85328000000000004</v>
          </cell>
        </row>
        <row r="681">
          <cell r="C681">
            <v>7915</v>
          </cell>
          <cell r="E681">
            <v>1</v>
          </cell>
          <cell r="F681">
            <v>7915</v>
          </cell>
          <cell r="G681" t="str">
            <v>new</v>
          </cell>
          <cell r="H681" t="str">
            <v>LMT</v>
          </cell>
          <cell r="I681">
            <v>5500000</v>
          </cell>
          <cell r="J681">
            <v>18</v>
          </cell>
          <cell r="K681">
            <v>6</v>
          </cell>
          <cell r="L681" t="str">
            <v>ME</v>
          </cell>
          <cell r="M681" t="str">
            <v>A</v>
          </cell>
          <cell r="N681" t="str">
            <v>GTC</v>
          </cell>
          <cell r="P681" t="str">
            <v>Account4</v>
          </cell>
          <cell r="Q681">
            <v>0.85328000000000004</v>
          </cell>
        </row>
        <row r="682">
          <cell r="C682">
            <v>7926</v>
          </cell>
          <cell r="E682">
            <v>1</v>
          </cell>
          <cell r="F682">
            <v>7926</v>
          </cell>
          <cell r="G682" t="str">
            <v>new</v>
          </cell>
          <cell r="H682" t="str">
            <v>LMT</v>
          </cell>
          <cell r="I682">
            <v>8100000</v>
          </cell>
          <cell r="J682">
            <v>18</v>
          </cell>
          <cell r="K682">
            <v>8</v>
          </cell>
          <cell r="L682" t="str">
            <v>ME</v>
          </cell>
          <cell r="M682" t="str">
            <v>B</v>
          </cell>
          <cell r="N682" t="str">
            <v>GTC</v>
          </cell>
          <cell r="P682" t="str">
            <v>Account1</v>
          </cell>
          <cell r="Q682">
            <v>0.85328000000000004</v>
          </cell>
        </row>
        <row r="683">
          <cell r="C683">
            <v>7940</v>
          </cell>
          <cell r="E683">
            <v>1</v>
          </cell>
          <cell r="F683">
            <v>7940</v>
          </cell>
          <cell r="G683" t="str">
            <v>new</v>
          </cell>
          <cell r="H683" t="str">
            <v>LMT</v>
          </cell>
          <cell r="I683">
            <v>1100000</v>
          </cell>
          <cell r="J683">
            <v>18</v>
          </cell>
          <cell r="K683">
            <v>3</v>
          </cell>
          <cell r="L683" t="str">
            <v>ME</v>
          </cell>
          <cell r="M683" t="str">
            <v>A</v>
          </cell>
          <cell r="N683" t="str">
            <v>GTC</v>
          </cell>
          <cell r="P683" t="str">
            <v>Account1</v>
          </cell>
          <cell r="Q683">
            <v>0.85328000000000004</v>
          </cell>
        </row>
        <row r="684">
          <cell r="C684">
            <v>7954</v>
          </cell>
          <cell r="E684">
            <v>1</v>
          </cell>
          <cell r="F684">
            <v>7954</v>
          </cell>
          <cell r="G684" t="str">
            <v>new</v>
          </cell>
          <cell r="H684" t="str">
            <v>LMT</v>
          </cell>
          <cell r="I684">
            <v>4000000</v>
          </cell>
          <cell r="J684">
            <v>18</v>
          </cell>
          <cell r="K684">
            <v>7</v>
          </cell>
          <cell r="L684" t="str">
            <v>ME</v>
          </cell>
          <cell r="M684" t="str">
            <v>B</v>
          </cell>
          <cell r="N684" t="str">
            <v>GTC</v>
          </cell>
          <cell r="P684" t="str">
            <v>Account5</v>
          </cell>
          <cell r="Q684">
            <v>0.85328000000000004</v>
          </cell>
        </row>
        <row r="685">
          <cell r="C685">
            <v>7965</v>
          </cell>
          <cell r="E685">
            <v>1</v>
          </cell>
          <cell r="F685">
            <v>7965</v>
          </cell>
          <cell r="G685" t="str">
            <v>new</v>
          </cell>
          <cell r="H685" t="str">
            <v>LMT</v>
          </cell>
          <cell r="I685">
            <v>1100000</v>
          </cell>
          <cell r="J685">
            <v>18</v>
          </cell>
          <cell r="K685">
            <v>5</v>
          </cell>
          <cell r="L685" t="str">
            <v>ME</v>
          </cell>
          <cell r="M685" t="str">
            <v>A</v>
          </cell>
          <cell r="N685" t="str">
            <v>GTC</v>
          </cell>
          <cell r="P685" t="str">
            <v>Account5</v>
          </cell>
          <cell r="Q685">
            <v>0.85328000000000004</v>
          </cell>
        </row>
        <row r="686">
          <cell r="C686">
            <v>7979</v>
          </cell>
          <cell r="E686">
            <v>1</v>
          </cell>
          <cell r="F686">
            <v>7979</v>
          </cell>
          <cell r="G686" t="str">
            <v>new</v>
          </cell>
          <cell r="H686" t="str">
            <v>LMT</v>
          </cell>
          <cell r="I686">
            <v>5800000</v>
          </cell>
          <cell r="J686">
            <v>18</v>
          </cell>
          <cell r="K686">
            <v>5</v>
          </cell>
          <cell r="L686" t="str">
            <v>ME</v>
          </cell>
          <cell r="M686" t="str">
            <v>A</v>
          </cell>
          <cell r="N686" t="str">
            <v>GTC</v>
          </cell>
          <cell r="P686" t="str">
            <v>Account2</v>
          </cell>
          <cell r="Q686">
            <v>0.85328000000000004</v>
          </cell>
        </row>
        <row r="687">
          <cell r="C687">
            <v>7993</v>
          </cell>
          <cell r="E687">
            <v>1</v>
          </cell>
          <cell r="F687">
            <v>7993</v>
          </cell>
          <cell r="G687" t="str">
            <v>new</v>
          </cell>
          <cell r="H687" t="str">
            <v>LMT</v>
          </cell>
          <cell r="I687">
            <v>5500000</v>
          </cell>
          <cell r="J687">
            <v>18</v>
          </cell>
          <cell r="K687">
            <v>6</v>
          </cell>
          <cell r="L687" t="str">
            <v>ME</v>
          </cell>
          <cell r="M687" t="str">
            <v>B</v>
          </cell>
          <cell r="N687" t="str">
            <v>GTC</v>
          </cell>
          <cell r="P687" t="str">
            <v>Account1</v>
          </cell>
          <cell r="Q687">
            <v>0.85328000000000004</v>
          </cell>
        </row>
        <row r="688">
          <cell r="C688">
            <v>8005</v>
          </cell>
          <cell r="E688">
            <v>1</v>
          </cell>
          <cell r="F688">
            <v>8005</v>
          </cell>
          <cell r="G688" t="str">
            <v>new</v>
          </cell>
          <cell r="H688" t="str">
            <v>LMT</v>
          </cell>
          <cell r="I688">
            <v>1800000</v>
          </cell>
          <cell r="J688">
            <v>18</v>
          </cell>
          <cell r="K688">
            <v>9</v>
          </cell>
          <cell r="L688" t="str">
            <v>ME</v>
          </cell>
          <cell r="M688" t="str">
            <v>B</v>
          </cell>
          <cell r="N688" t="str">
            <v>GTC</v>
          </cell>
          <cell r="P688" t="str">
            <v>Account5</v>
          </cell>
          <cell r="Q688">
            <v>0.85328000000000004</v>
          </cell>
        </row>
        <row r="689">
          <cell r="C689">
            <v>8019</v>
          </cell>
          <cell r="E689">
            <v>1</v>
          </cell>
          <cell r="F689">
            <v>8019</v>
          </cell>
          <cell r="G689" t="str">
            <v>new</v>
          </cell>
          <cell r="H689" t="str">
            <v>LMT</v>
          </cell>
          <cell r="I689">
            <v>4400000</v>
          </cell>
          <cell r="J689">
            <v>18</v>
          </cell>
          <cell r="K689">
            <v>2</v>
          </cell>
          <cell r="L689" t="str">
            <v>ME</v>
          </cell>
          <cell r="M689" t="str">
            <v>B</v>
          </cell>
          <cell r="N689" t="str">
            <v>GTC</v>
          </cell>
          <cell r="P689" t="str">
            <v>Account3</v>
          </cell>
          <cell r="Q689">
            <v>0.85328000000000004</v>
          </cell>
        </row>
        <row r="690">
          <cell r="C690">
            <v>8030</v>
          </cell>
          <cell r="E690">
            <v>1</v>
          </cell>
          <cell r="F690">
            <v>8030</v>
          </cell>
          <cell r="G690" t="str">
            <v>new</v>
          </cell>
          <cell r="H690" t="str">
            <v>LMT</v>
          </cell>
          <cell r="I690">
            <v>8400000</v>
          </cell>
          <cell r="J690">
            <v>18</v>
          </cell>
          <cell r="K690">
            <v>2</v>
          </cell>
          <cell r="L690" t="str">
            <v>ME</v>
          </cell>
          <cell r="M690" t="str">
            <v>A</v>
          </cell>
          <cell r="N690" t="str">
            <v>GTC</v>
          </cell>
          <cell r="P690" t="str">
            <v>Account5</v>
          </cell>
          <cell r="Q690">
            <v>0.85328000000000004</v>
          </cell>
        </row>
        <row r="691">
          <cell r="C691">
            <v>8041</v>
          </cell>
          <cell r="E691">
            <v>1</v>
          </cell>
          <cell r="F691">
            <v>8041</v>
          </cell>
          <cell r="G691" t="str">
            <v>new</v>
          </cell>
          <cell r="H691" t="str">
            <v>LMT</v>
          </cell>
          <cell r="I691">
            <v>8400000</v>
          </cell>
          <cell r="J691">
            <v>18</v>
          </cell>
          <cell r="K691">
            <v>3</v>
          </cell>
          <cell r="L691" t="str">
            <v>ME</v>
          </cell>
          <cell r="M691" t="str">
            <v>A</v>
          </cell>
          <cell r="N691" t="str">
            <v>GTC</v>
          </cell>
          <cell r="P691" t="str">
            <v>Account5</v>
          </cell>
          <cell r="Q691">
            <v>0.85328000000000004</v>
          </cell>
        </row>
        <row r="692">
          <cell r="C692">
            <v>8054</v>
          </cell>
          <cell r="E692">
            <v>1</v>
          </cell>
          <cell r="F692">
            <v>8054</v>
          </cell>
          <cell r="G692" t="str">
            <v>new</v>
          </cell>
          <cell r="H692" t="str">
            <v>LMT</v>
          </cell>
          <cell r="I692">
            <v>1200000</v>
          </cell>
          <cell r="J692">
            <v>18</v>
          </cell>
          <cell r="K692">
            <v>5</v>
          </cell>
          <cell r="L692" t="str">
            <v>ME</v>
          </cell>
          <cell r="M692" t="str">
            <v>B</v>
          </cell>
          <cell r="N692" t="str">
            <v>GTC</v>
          </cell>
          <cell r="P692" t="str">
            <v>Account5</v>
          </cell>
          <cell r="Q692">
            <v>0.85328000000000004</v>
          </cell>
        </row>
        <row r="693">
          <cell r="C693">
            <v>8065</v>
          </cell>
          <cell r="E693">
            <v>1</v>
          </cell>
          <cell r="F693">
            <v>8065</v>
          </cell>
          <cell r="G693" t="str">
            <v>new</v>
          </cell>
          <cell r="H693" t="str">
            <v>LMT</v>
          </cell>
          <cell r="I693">
            <v>7500000</v>
          </cell>
          <cell r="J693">
            <v>18</v>
          </cell>
          <cell r="K693">
            <v>9</v>
          </cell>
          <cell r="L693" t="str">
            <v>ME</v>
          </cell>
          <cell r="M693" t="str">
            <v>B</v>
          </cell>
          <cell r="N693" t="str">
            <v>GTC</v>
          </cell>
          <cell r="P693" t="str">
            <v>Account4</v>
          </cell>
          <cell r="Q693">
            <v>0.85328000000000004</v>
          </cell>
        </row>
        <row r="694">
          <cell r="C694">
            <v>8078</v>
          </cell>
          <cell r="E694">
            <v>1</v>
          </cell>
          <cell r="F694">
            <v>8078</v>
          </cell>
          <cell r="G694" t="str">
            <v>new</v>
          </cell>
          <cell r="H694" t="str">
            <v>LMT</v>
          </cell>
          <cell r="I694">
            <v>9000000</v>
          </cell>
          <cell r="J694">
            <v>18</v>
          </cell>
          <cell r="K694">
            <v>8</v>
          </cell>
          <cell r="L694" t="str">
            <v>ME</v>
          </cell>
          <cell r="M694" t="str">
            <v>B</v>
          </cell>
          <cell r="N694" t="str">
            <v>GTC</v>
          </cell>
          <cell r="P694" t="str">
            <v>Account2</v>
          </cell>
          <cell r="Q694">
            <v>0.85328000000000004</v>
          </cell>
        </row>
        <row r="695">
          <cell r="C695">
            <v>8091</v>
          </cell>
          <cell r="E695">
            <v>1</v>
          </cell>
          <cell r="F695">
            <v>8091</v>
          </cell>
          <cell r="G695" t="str">
            <v>new</v>
          </cell>
          <cell r="H695" t="str">
            <v>LMT</v>
          </cell>
          <cell r="I695">
            <v>2000000</v>
          </cell>
          <cell r="J695">
            <v>18</v>
          </cell>
          <cell r="K695">
            <v>3</v>
          </cell>
          <cell r="L695" t="str">
            <v>ME</v>
          </cell>
          <cell r="M695" t="str">
            <v>B</v>
          </cell>
          <cell r="N695" t="str">
            <v>GTC</v>
          </cell>
          <cell r="P695" t="str">
            <v>Account3</v>
          </cell>
          <cell r="Q695">
            <v>0.85328000000000004</v>
          </cell>
        </row>
        <row r="696">
          <cell r="C696">
            <v>8103</v>
          </cell>
          <cell r="E696">
            <v>1</v>
          </cell>
          <cell r="F696">
            <v>8103</v>
          </cell>
          <cell r="G696" t="str">
            <v>new</v>
          </cell>
          <cell r="H696" t="str">
            <v>LMT</v>
          </cell>
          <cell r="I696">
            <v>100000</v>
          </cell>
          <cell r="J696">
            <v>18</v>
          </cell>
          <cell r="K696">
            <v>9</v>
          </cell>
          <cell r="L696" t="str">
            <v>ME</v>
          </cell>
          <cell r="M696" t="str">
            <v>B</v>
          </cell>
          <cell r="N696" t="str">
            <v>GTC</v>
          </cell>
          <cell r="P696" t="str">
            <v>Account2</v>
          </cell>
          <cell r="Q696">
            <v>0.85328000000000004</v>
          </cell>
        </row>
        <row r="697">
          <cell r="C697">
            <v>8118</v>
          </cell>
          <cell r="E697">
            <v>1</v>
          </cell>
          <cell r="F697">
            <v>8118</v>
          </cell>
          <cell r="G697" t="str">
            <v>new</v>
          </cell>
          <cell r="H697" t="str">
            <v>LMT</v>
          </cell>
          <cell r="I697">
            <v>3300000</v>
          </cell>
          <cell r="J697">
            <v>18</v>
          </cell>
          <cell r="K697">
            <v>9</v>
          </cell>
          <cell r="L697" t="str">
            <v>ME</v>
          </cell>
          <cell r="M697" t="str">
            <v>B</v>
          </cell>
          <cell r="N697" t="str">
            <v>GTC</v>
          </cell>
          <cell r="P697" t="str">
            <v>Account1</v>
          </cell>
          <cell r="Q697">
            <v>0.85338000000000003</v>
          </cell>
        </row>
        <row r="698">
          <cell r="C698">
            <v>8131</v>
          </cell>
          <cell r="E698">
            <v>1</v>
          </cell>
          <cell r="F698">
            <v>8131</v>
          </cell>
          <cell r="G698" t="str">
            <v>new</v>
          </cell>
          <cell r="H698" t="str">
            <v>LMT</v>
          </cell>
          <cell r="I698">
            <v>900000</v>
          </cell>
          <cell r="J698">
            <v>18</v>
          </cell>
          <cell r="K698">
            <v>7</v>
          </cell>
          <cell r="L698" t="str">
            <v>ME</v>
          </cell>
          <cell r="M698" t="str">
            <v>B</v>
          </cell>
          <cell r="N698" t="str">
            <v>GTC</v>
          </cell>
          <cell r="P698" t="str">
            <v>Account2</v>
          </cell>
          <cell r="Q698">
            <v>0.85338000000000003</v>
          </cell>
        </row>
        <row r="699">
          <cell r="C699">
            <v>8144</v>
          </cell>
          <cell r="E699">
            <v>1</v>
          </cell>
          <cell r="F699">
            <v>8144</v>
          </cell>
          <cell r="G699" t="str">
            <v>new</v>
          </cell>
          <cell r="H699" t="str">
            <v>LMT</v>
          </cell>
          <cell r="I699">
            <v>6500000</v>
          </cell>
          <cell r="J699">
            <v>18</v>
          </cell>
          <cell r="K699">
            <v>9</v>
          </cell>
          <cell r="L699" t="str">
            <v>ME</v>
          </cell>
          <cell r="M699" t="str">
            <v>B</v>
          </cell>
          <cell r="N699" t="str">
            <v>GTC</v>
          </cell>
          <cell r="P699" t="str">
            <v>Account1</v>
          </cell>
          <cell r="Q699">
            <v>0.85338000000000003</v>
          </cell>
        </row>
        <row r="700">
          <cell r="C700">
            <v>8159</v>
          </cell>
          <cell r="E700">
            <v>1</v>
          </cell>
          <cell r="F700">
            <v>8159</v>
          </cell>
          <cell r="G700" t="str">
            <v>new</v>
          </cell>
          <cell r="H700" t="str">
            <v>LMT</v>
          </cell>
          <cell r="I700">
            <v>4400000</v>
          </cell>
          <cell r="J700">
            <v>18</v>
          </cell>
          <cell r="K700">
            <v>4</v>
          </cell>
          <cell r="L700" t="str">
            <v>ME</v>
          </cell>
          <cell r="M700" t="str">
            <v>B</v>
          </cell>
          <cell r="N700" t="str">
            <v>GTC</v>
          </cell>
          <cell r="P700" t="str">
            <v>Account4</v>
          </cell>
          <cell r="Q700">
            <v>0.85338000000000003</v>
          </cell>
        </row>
        <row r="701">
          <cell r="C701">
            <v>8173</v>
          </cell>
          <cell r="E701">
            <v>1</v>
          </cell>
          <cell r="F701">
            <v>8173</v>
          </cell>
          <cell r="G701" t="str">
            <v>new</v>
          </cell>
          <cell r="H701" t="str">
            <v>LMT</v>
          </cell>
          <cell r="I701">
            <v>4100000</v>
          </cell>
          <cell r="J701">
            <v>18</v>
          </cell>
          <cell r="K701">
            <v>1</v>
          </cell>
          <cell r="L701" t="str">
            <v>ME</v>
          </cell>
          <cell r="M701" t="str">
            <v>A</v>
          </cell>
          <cell r="N701" t="str">
            <v>GTC</v>
          </cell>
          <cell r="P701" t="str">
            <v>Account1</v>
          </cell>
          <cell r="Q701">
            <v>0.85338000000000003</v>
          </cell>
        </row>
        <row r="702">
          <cell r="C702">
            <v>8184</v>
          </cell>
          <cell r="E702">
            <v>1</v>
          </cell>
          <cell r="F702">
            <v>8184</v>
          </cell>
          <cell r="G702" t="str">
            <v>new</v>
          </cell>
          <cell r="H702" t="str">
            <v>LMT</v>
          </cell>
          <cell r="I702">
            <v>7200000</v>
          </cell>
          <cell r="J702">
            <v>18</v>
          </cell>
          <cell r="K702">
            <v>6</v>
          </cell>
          <cell r="L702" t="str">
            <v>ME</v>
          </cell>
          <cell r="M702" t="str">
            <v>A</v>
          </cell>
          <cell r="N702" t="str">
            <v>GTC</v>
          </cell>
          <cell r="P702" t="str">
            <v>Account3</v>
          </cell>
          <cell r="Q702">
            <v>0.85328000000000004</v>
          </cell>
        </row>
        <row r="703">
          <cell r="C703">
            <v>8196</v>
          </cell>
          <cell r="E703">
            <v>1</v>
          </cell>
          <cell r="F703">
            <v>8196</v>
          </cell>
          <cell r="G703" t="str">
            <v>new</v>
          </cell>
          <cell r="H703" t="str">
            <v>LMT</v>
          </cell>
          <cell r="I703">
            <v>3900000</v>
          </cell>
          <cell r="J703">
            <v>18</v>
          </cell>
          <cell r="K703">
            <v>4</v>
          </cell>
          <cell r="L703" t="str">
            <v>ME</v>
          </cell>
          <cell r="M703" t="str">
            <v>B</v>
          </cell>
          <cell r="N703" t="str">
            <v>GTC</v>
          </cell>
          <cell r="P703" t="str">
            <v>Account4</v>
          </cell>
          <cell r="Q703">
            <v>0.85328000000000004</v>
          </cell>
        </row>
        <row r="704">
          <cell r="C704">
            <v>8209</v>
          </cell>
          <cell r="E704">
            <v>1</v>
          </cell>
          <cell r="F704">
            <v>8209</v>
          </cell>
          <cell r="G704" t="str">
            <v>new</v>
          </cell>
          <cell r="H704" t="str">
            <v>LMT</v>
          </cell>
          <cell r="I704">
            <v>3400000</v>
          </cell>
          <cell r="J704">
            <v>18</v>
          </cell>
          <cell r="K704">
            <v>7</v>
          </cell>
          <cell r="L704" t="str">
            <v>ME</v>
          </cell>
          <cell r="M704" t="str">
            <v>B</v>
          </cell>
          <cell r="N704" t="str">
            <v>GTC</v>
          </cell>
          <cell r="P704" t="str">
            <v>Account2</v>
          </cell>
          <cell r="Q704">
            <v>0.85338000000000003</v>
          </cell>
        </row>
        <row r="705">
          <cell r="C705">
            <v>8221</v>
          </cell>
          <cell r="E705">
            <v>1</v>
          </cell>
          <cell r="F705">
            <v>8221</v>
          </cell>
          <cell r="G705" t="str">
            <v>new</v>
          </cell>
          <cell r="H705" t="str">
            <v>LMT</v>
          </cell>
          <cell r="I705">
            <v>10000000</v>
          </cell>
          <cell r="J705">
            <v>18</v>
          </cell>
          <cell r="K705">
            <v>2</v>
          </cell>
          <cell r="L705" t="str">
            <v>ME</v>
          </cell>
          <cell r="M705" t="str">
            <v>A</v>
          </cell>
          <cell r="N705" t="str">
            <v>GTC</v>
          </cell>
          <cell r="P705" t="str">
            <v>Account5</v>
          </cell>
          <cell r="Q705">
            <v>0.85338000000000003</v>
          </cell>
        </row>
        <row r="706">
          <cell r="C706">
            <v>8234</v>
          </cell>
          <cell r="E706">
            <v>1</v>
          </cell>
          <cell r="F706">
            <v>8234</v>
          </cell>
          <cell r="G706" t="str">
            <v>new</v>
          </cell>
          <cell r="H706" t="str">
            <v>LMT</v>
          </cell>
          <cell r="I706">
            <v>5700000</v>
          </cell>
          <cell r="J706">
            <v>18</v>
          </cell>
          <cell r="K706">
            <v>8</v>
          </cell>
          <cell r="L706" t="str">
            <v>ME</v>
          </cell>
          <cell r="M706" t="str">
            <v>A</v>
          </cell>
          <cell r="N706" t="str">
            <v>GTC</v>
          </cell>
          <cell r="P706" t="str">
            <v>Account1</v>
          </cell>
          <cell r="Q706">
            <v>0.85338000000000003</v>
          </cell>
        </row>
        <row r="707">
          <cell r="C707">
            <v>8247</v>
          </cell>
          <cell r="E707">
            <v>1</v>
          </cell>
          <cell r="F707">
            <v>8247</v>
          </cell>
          <cell r="G707" t="str">
            <v>new</v>
          </cell>
          <cell r="H707" t="str">
            <v>LMT</v>
          </cell>
          <cell r="I707">
            <v>9000000</v>
          </cell>
          <cell r="J707">
            <v>18</v>
          </cell>
          <cell r="K707">
            <v>2</v>
          </cell>
          <cell r="L707" t="str">
            <v>ME</v>
          </cell>
          <cell r="M707" t="str">
            <v>B</v>
          </cell>
          <cell r="N707" t="str">
            <v>GTC</v>
          </cell>
          <cell r="P707" t="str">
            <v>Account1</v>
          </cell>
          <cell r="Q707">
            <v>0.85338000000000003</v>
          </cell>
        </row>
        <row r="708">
          <cell r="C708">
            <v>8259</v>
          </cell>
          <cell r="E708">
            <v>1</v>
          </cell>
          <cell r="F708">
            <v>8259</v>
          </cell>
          <cell r="G708" t="str">
            <v>new</v>
          </cell>
          <cell r="H708" t="str">
            <v>LMT</v>
          </cell>
          <cell r="I708">
            <v>1300000</v>
          </cell>
          <cell r="J708">
            <v>18</v>
          </cell>
          <cell r="K708">
            <v>6</v>
          </cell>
          <cell r="L708" t="str">
            <v>ME</v>
          </cell>
          <cell r="M708" t="str">
            <v>A</v>
          </cell>
          <cell r="N708" t="str">
            <v>GTC</v>
          </cell>
          <cell r="P708" t="str">
            <v>Account3</v>
          </cell>
          <cell r="Q708">
            <v>0.85338000000000003</v>
          </cell>
        </row>
        <row r="709">
          <cell r="C709">
            <v>8270</v>
          </cell>
          <cell r="E709">
            <v>1</v>
          </cell>
          <cell r="F709">
            <v>8270</v>
          </cell>
          <cell r="G709" t="str">
            <v>new</v>
          </cell>
          <cell r="H709" t="str">
            <v>LMT</v>
          </cell>
          <cell r="I709">
            <v>9500000</v>
          </cell>
          <cell r="J709">
            <v>18</v>
          </cell>
          <cell r="K709">
            <v>1</v>
          </cell>
          <cell r="L709" t="str">
            <v>ME</v>
          </cell>
          <cell r="M709" t="str">
            <v>A</v>
          </cell>
          <cell r="N709" t="str">
            <v>GTC</v>
          </cell>
          <cell r="P709" t="str">
            <v>Account5</v>
          </cell>
          <cell r="Q709">
            <v>0.85338000000000003</v>
          </cell>
        </row>
        <row r="710">
          <cell r="C710">
            <v>8282</v>
          </cell>
          <cell r="E710">
            <v>1</v>
          </cell>
          <cell r="F710">
            <v>8282</v>
          </cell>
          <cell r="G710" t="str">
            <v>new</v>
          </cell>
          <cell r="H710" t="str">
            <v>LMT</v>
          </cell>
          <cell r="I710">
            <v>4300000</v>
          </cell>
          <cell r="J710">
            <v>18</v>
          </cell>
          <cell r="K710">
            <v>8</v>
          </cell>
          <cell r="L710" t="str">
            <v>ME</v>
          </cell>
          <cell r="M710" t="str">
            <v>A</v>
          </cell>
          <cell r="N710" t="str">
            <v>GTC</v>
          </cell>
          <cell r="P710" t="str">
            <v>Account4</v>
          </cell>
          <cell r="Q710">
            <v>0.85338000000000003</v>
          </cell>
        </row>
        <row r="711">
          <cell r="C711">
            <v>8293</v>
          </cell>
          <cell r="E711">
            <v>1</v>
          </cell>
          <cell r="F711">
            <v>8293</v>
          </cell>
          <cell r="G711" t="str">
            <v>new</v>
          </cell>
          <cell r="H711" t="str">
            <v>LMT</v>
          </cell>
          <cell r="I711">
            <v>7100000</v>
          </cell>
          <cell r="J711">
            <v>18</v>
          </cell>
          <cell r="K711">
            <v>2</v>
          </cell>
          <cell r="L711" t="str">
            <v>ME</v>
          </cell>
          <cell r="M711" t="str">
            <v>A</v>
          </cell>
          <cell r="N711" t="str">
            <v>GTC</v>
          </cell>
          <cell r="P711" t="str">
            <v>Account2</v>
          </cell>
          <cell r="Q711">
            <v>0.85338000000000003</v>
          </cell>
        </row>
        <row r="712">
          <cell r="C712">
            <v>8304</v>
          </cell>
          <cell r="E712">
            <v>1</v>
          </cell>
          <cell r="F712">
            <v>8304</v>
          </cell>
          <cell r="G712" t="str">
            <v>new</v>
          </cell>
          <cell r="H712" t="str">
            <v>LMT</v>
          </cell>
          <cell r="I712">
            <v>4900000</v>
          </cell>
          <cell r="J712">
            <v>18</v>
          </cell>
          <cell r="K712">
            <v>4</v>
          </cell>
          <cell r="L712" t="str">
            <v>ME</v>
          </cell>
          <cell r="M712" t="str">
            <v>B</v>
          </cell>
          <cell r="N712" t="str">
            <v>GTC</v>
          </cell>
          <cell r="P712" t="str">
            <v>Account3</v>
          </cell>
          <cell r="Q712">
            <v>0.85338000000000003</v>
          </cell>
        </row>
        <row r="713">
          <cell r="C713">
            <v>8318</v>
          </cell>
          <cell r="E713">
            <v>1</v>
          </cell>
          <cell r="F713">
            <v>8318</v>
          </cell>
          <cell r="G713" t="str">
            <v>new</v>
          </cell>
          <cell r="H713" t="str">
            <v>LMT</v>
          </cell>
          <cell r="I713">
            <v>5100000</v>
          </cell>
          <cell r="J713">
            <v>18</v>
          </cell>
          <cell r="K713">
            <v>7</v>
          </cell>
          <cell r="L713" t="str">
            <v>ME</v>
          </cell>
          <cell r="M713" t="str">
            <v>B</v>
          </cell>
          <cell r="N713" t="str">
            <v>GTC</v>
          </cell>
          <cell r="P713" t="str">
            <v>Account4</v>
          </cell>
          <cell r="Q713">
            <v>0.85338000000000003</v>
          </cell>
        </row>
        <row r="714">
          <cell r="C714">
            <v>8337</v>
          </cell>
          <cell r="E714">
            <v>1</v>
          </cell>
          <cell r="F714">
            <v>8337</v>
          </cell>
          <cell r="G714" t="str">
            <v>new</v>
          </cell>
          <cell r="H714" t="str">
            <v>LMT</v>
          </cell>
          <cell r="I714">
            <v>9400000</v>
          </cell>
          <cell r="J714">
            <v>18</v>
          </cell>
          <cell r="K714">
            <v>2</v>
          </cell>
          <cell r="L714" t="str">
            <v>ME</v>
          </cell>
          <cell r="M714" t="str">
            <v>A</v>
          </cell>
          <cell r="N714" t="str">
            <v>GTC</v>
          </cell>
          <cell r="P714" t="str">
            <v>Account1</v>
          </cell>
          <cell r="Q714">
            <v>0.85338000000000003</v>
          </cell>
        </row>
        <row r="715">
          <cell r="C715">
            <v>8350</v>
          </cell>
          <cell r="E715">
            <v>1</v>
          </cell>
          <cell r="F715">
            <v>8350</v>
          </cell>
          <cell r="G715" t="str">
            <v>new</v>
          </cell>
          <cell r="H715" t="str">
            <v>LMT</v>
          </cell>
          <cell r="I715">
            <v>1700000</v>
          </cell>
          <cell r="J715">
            <v>18</v>
          </cell>
          <cell r="K715">
            <v>8</v>
          </cell>
          <cell r="L715" t="str">
            <v>ME</v>
          </cell>
          <cell r="M715" t="str">
            <v>A</v>
          </cell>
          <cell r="N715" t="str">
            <v>GTC</v>
          </cell>
          <cell r="P715" t="str">
            <v>Account5</v>
          </cell>
          <cell r="Q715">
            <v>0.85348000000000002</v>
          </cell>
        </row>
        <row r="716">
          <cell r="C716">
            <v>8362</v>
          </cell>
          <cell r="E716">
            <v>1</v>
          </cell>
          <cell r="F716">
            <v>8362</v>
          </cell>
          <cell r="G716" t="str">
            <v>new</v>
          </cell>
          <cell r="H716" t="str">
            <v>LMT</v>
          </cell>
          <cell r="I716">
            <v>5600000</v>
          </cell>
          <cell r="J716">
            <v>18</v>
          </cell>
          <cell r="K716">
            <v>7</v>
          </cell>
          <cell r="L716" t="str">
            <v>ME</v>
          </cell>
          <cell r="M716" t="str">
            <v>A</v>
          </cell>
          <cell r="N716" t="str">
            <v>GTC</v>
          </cell>
          <cell r="P716" t="str">
            <v>Account4</v>
          </cell>
          <cell r="Q716">
            <v>0.85348000000000002</v>
          </cell>
        </row>
        <row r="717">
          <cell r="C717">
            <v>8373</v>
          </cell>
          <cell r="E717">
            <v>1</v>
          </cell>
          <cell r="F717">
            <v>8373</v>
          </cell>
          <cell r="G717" t="str">
            <v>new</v>
          </cell>
          <cell r="H717" t="str">
            <v>LMT</v>
          </cell>
          <cell r="I717">
            <v>1100000</v>
          </cell>
          <cell r="J717">
            <v>18</v>
          </cell>
          <cell r="K717">
            <v>1</v>
          </cell>
          <cell r="L717" t="str">
            <v>ME</v>
          </cell>
          <cell r="M717" t="str">
            <v>B</v>
          </cell>
          <cell r="N717" t="str">
            <v>GTC</v>
          </cell>
          <cell r="P717" t="str">
            <v>Account4</v>
          </cell>
          <cell r="Q717">
            <v>0.85348000000000002</v>
          </cell>
        </row>
        <row r="718">
          <cell r="C718">
            <v>8386</v>
          </cell>
          <cell r="E718">
            <v>1</v>
          </cell>
          <cell r="F718">
            <v>8386</v>
          </cell>
          <cell r="G718" t="str">
            <v>new</v>
          </cell>
          <cell r="H718" t="str">
            <v>LMT</v>
          </cell>
          <cell r="I718">
            <v>3700000</v>
          </cell>
          <cell r="J718">
            <v>18</v>
          </cell>
          <cell r="K718">
            <v>7</v>
          </cell>
          <cell r="L718" t="str">
            <v>ME</v>
          </cell>
          <cell r="M718" t="str">
            <v>B</v>
          </cell>
          <cell r="N718" t="str">
            <v>GTC</v>
          </cell>
          <cell r="P718" t="str">
            <v>Account2</v>
          </cell>
          <cell r="Q718">
            <v>0.85348000000000002</v>
          </cell>
        </row>
        <row r="719">
          <cell r="C719">
            <v>8398</v>
          </cell>
          <cell r="E719">
            <v>1</v>
          </cell>
          <cell r="F719">
            <v>8398</v>
          </cell>
          <cell r="G719" t="str">
            <v>new</v>
          </cell>
          <cell r="H719" t="str">
            <v>LMT</v>
          </cell>
          <cell r="I719">
            <v>5100000</v>
          </cell>
          <cell r="J719">
            <v>18</v>
          </cell>
          <cell r="K719">
            <v>1</v>
          </cell>
          <cell r="L719" t="str">
            <v>ME</v>
          </cell>
          <cell r="M719" t="str">
            <v>B</v>
          </cell>
          <cell r="N719" t="str">
            <v>GTC</v>
          </cell>
          <cell r="P719" t="str">
            <v>Account4</v>
          </cell>
          <cell r="Q719">
            <v>0.85348000000000002</v>
          </cell>
        </row>
        <row r="720">
          <cell r="C720">
            <v>8410</v>
          </cell>
          <cell r="E720">
            <v>1</v>
          </cell>
          <cell r="F720">
            <v>8410</v>
          </cell>
          <cell r="G720" t="str">
            <v>new</v>
          </cell>
          <cell r="H720" t="str">
            <v>LMT</v>
          </cell>
          <cell r="I720">
            <v>5400000</v>
          </cell>
          <cell r="J720">
            <v>18</v>
          </cell>
          <cell r="K720">
            <v>7</v>
          </cell>
          <cell r="L720" t="str">
            <v>ME</v>
          </cell>
          <cell r="M720" t="str">
            <v>A</v>
          </cell>
          <cell r="N720" t="str">
            <v>GTC</v>
          </cell>
          <cell r="P720" t="str">
            <v>Account4</v>
          </cell>
          <cell r="Q720">
            <v>0.85348000000000002</v>
          </cell>
        </row>
        <row r="721">
          <cell r="C721">
            <v>8421</v>
          </cell>
          <cell r="E721">
            <v>1</v>
          </cell>
          <cell r="F721">
            <v>8421</v>
          </cell>
          <cell r="G721" t="str">
            <v>new</v>
          </cell>
          <cell r="H721" t="str">
            <v>LMT</v>
          </cell>
          <cell r="I721">
            <v>6000000</v>
          </cell>
          <cell r="J721">
            <v>18</v>
          </cell>
          <cell r="K721">
            <v>3</v>
          </cell>
          <cell r="L721" t="str">
            <v>ME</v>
          </cell>
          <cell r="M721" t="str">
            <v>B</v>
          </cell>
          <cell r="N721" t="str">
            <v>GTC</v>
          </cell>
          <cell r="P721" t="str">
            <v>Account5</v>
          </cell>
          <cell r="Q721">
            <v>0.85348000000000002</v>
          </cell>
        </row>
        <row r="722">
          <cell r="C722">
            <v>8436</v>
          </cell>
          <cell r="E722">
            <v>1</v>
          </cell>
          <cell r="F722">
            <v>8436</v>
          </cell>
          <cell r="G722" t="str">
            <v>new</v>
          </cell>
          <cell r="H722" t="str">
            <v>LMT</v>
          </cell>
          <cell r="I722">
            <v>8900000</v>
          </cell>
          <cell r="J722">
            <v>18</v>
          </cell>
          <cell r="K722">
            <v>6</v>
          </cell>
          <cell r="L722" t="str">
            <v>ME</v>
          </cell>
          <cell r="M722" t="str">
            <v>A</v>
          </cell>
          <cell r="N722" t="str">
            <v>GTC</v>
          </cell>
          <cell r="P722" t="str">
            <v>Account4</v>
          </cell>
          <cell r="Q722">
            <v>0.85348000000000002</v>
          </cell>
        </row>
        <row r="723">
          <cell r="C723">
            <v>8447</v>
          </cell>
          <cell r="E723">
            <v>1</v>
          </cell>
          <cell r="F723">
            <v>8447</v>
          </cell>
          <cell r="G723" t="str">
            <v>new</v>
          </cell>
          <cell r="H723" t="str">
            <v>LMT</v>
          </cell>
          <cell r="I723">
            <v>3500000</v>
          </cell>
          <cell r="J723">
            <v>18</v>
          </cell>
          <cell r="K723">
            <v>7</v>
          </cell>
          <cell r="L723" t="str">
            <v>ME</v>
          </cell>
          <cell r="M723" t="str">
            <v>A</v>
          </cell>
          <cell r="N723" t="str">
            <v>GTC</v>
          </cell>
          <cell r="P723" t="str">
            <v>Account3</v>
          </cell>
          <cell r="Q723">
            <v>0.85348000000000002</v>
          </cell>
        </row>
        <row r="724">
          <cell r="C724">
            <v>8460</v>
          </cell>
          <cell r="E724">
            <v>1</v>
          </cell>
          <cell r="F724">
            <v>8460</v>
          </cell>
          <cell r="G724" t="str">
            <v>new</v>
          </cell>
          <cell r="H724" t="str">
            <v>LMT</v>
          </cell>
          <cell r="I724">
            <v>6500000</v>
          </cell>
          <cell r="J724">
            <v>18</v>
          </cell>
          <cell r="K724">
            <v>9</v>
          </cell>
          <cell r="L724" t="str">
            <v>ME</v>
          </cell>
          <cell r="M724" t="str">
            <v>B</v>
          </cell>
          <cell r="N724" t="str">
            <v>GTC</v>
          </cell>
          <cell r="P724" t="str">
            <v>Account5</v>
          </cell>
          <cell r="Q724">
            <v>0.85348000000000002</v>
          </cell>
        </row>
        <row r="725">
          <cell r="C725">
            <v>8471</v>
          </cell>
          <cell r="E725">
            <v>1</v>
          </cell>
          <cell r="F725">
            <v>8471</v>
          </cell>
          <cell r="G725" t="str">
            <v>new</v>
          </cell>
          <cell r="H725" t="str">
            <v>LMT</v>
          </cell>
          <cell r="I725">
            <v>1200000</v>
          </cell>
          <cell r="J725">
            <v>18</v>
          </cell>
          <cell r="K725">
            <v>6</v>
          </cell>
          <cell r="L725" t="str">
            <v>ME</v>
          </cell>
          <cell r="M725" t="str">
            <v>B</v>
          </cell>
          <cell r="N725" t="str">
            <v>GTC</v>
          </cell>
          <cell r="P725" t="str">
            <v>Account3</v>
          </cell>
          <cell r="Q725">
            <v>0.85358000000000001</v>
          </cell>
        </row>
        <row r="726">
          <cell r="C726">
            <v>8485</v>
          </cell>
          <cell r="E726">
            <v>1</v>
          </cell>
          <cell r="F726">
            <v>8485</v>
          </cell>
          <cell r="G726" t="str">
            <v>new</v>
          </cell>
          <cell r="H726" t="str">
            <v>LMT</v>
          </cell>
          <cell r="I726">
            <v>4600000</v>
          </cell>
          <cell r="J726">
            <v>18</v>
          </cell>
          <cell r="K726">
            <v>3</v>
          </cell>
          <cell r="L726" t="str">
            <v>ME</v>
          </cell>
          <cell r="M726" t="str">
            <v>B</v>
          </cell>
          <cell r="N726" t="str">
            <v>GTC</v>
          </cell>
          <cell r="P726" t="str">
            <v>Account2</v>
          </cell>
          <cell r="Q726">
            <v>0.85358000000000001</v>
          </cell>
        </row>
        <row r="727">
          <cell r="C727">
            <v>8498</v>
          </cell>
          <cell r="E727">
            <v>1</v>
          </cell>
          <cell r="F727">
            <v>8498</v>
          </cell>
          <cell r="G727" t="str">
            <v>new</v>
          </cell>
          <cell r="H727" t="str">
            <v>LMT</v>
          </cell>
          <cell r="I727">
            <v>9200000</v>
          </cell>
          <cell r="J727">
            <v>18</v>
          </cell>
          <cell r="K727">
            <v>9</v>
          </cell>
          <cell r="L727" t="str">
            <v>ME</v>
          </cell>
          <cell r="M727" t="str">
            <v>B</v>
          </cell>
          <cell r="N727" t="str">
            <v>GTC</v>
          </cell>
          <cell r="P727" t="str">
            <v>Account3</v>
          </cell>
          <cell r="Q727">
            <v>0.85358000000000001</v>
          </cell>
        </row>
        <row r="728">
          <cell r="C728">
            <v>8511</v>
          </cell>
          <cell r="E728">
            <v>1</v>
          </cell>
          <cell r="F728">
            <v>8511</v>
          </cell>
          <cell r="G728" t="str">
            <v>new</v>
          </cell>
          <cell r="H728" t="str">
            <v>LMT</v>
          </cell>
          <cell r="I728">
            <v>8400000</v>
          </cell>
          <cell r="J728">
            <v>18</v>
          </cell>
          <cell r="K728">
            <v>7</v>
          </cell>
          <cell r="L728" t="str">
            <v>ME</v>
          </cell>
          <cell r="M728" t="str">
            <v>A</v>
          </cell>
          <cell r="N728" t="str">
            <v>GTC</v>
          </cell>
          <cell r="P728" t="str">
            <v>Account1</v>
          </cell>
          <cell r="Q728">
            <v>0.85358000000000001</v>
          </cell>
        </row>
        <row r="729">
          <cell r="C729">
            <v>8523</v>
          </cell>
          <cell r="E729">
            <v>1</v>
          </cell>
          <cell r="F729">
            <v>8523</v>
          </cell>
          <cell r="G729" t="str">
            <v>new</v>
          </cell>
          <cell r="H729" t="str">
            <v>LMT</v>
          </cell>
          <cell r="I729">
            <v>9600000</v>
          </cell>
          <cell r="J729">
            <v>18</v>
          </cell>
          <cell r="K729">
            <v>6</v>
          </cell>
          <cell r="L729" t="str">
            <v>ME</v>
          </cell>
          <cell r="M729" t="str">
            <v>B</v>
          </cell>
          <cell r="N729" t="str">
            <v>GTC</v>
          </cell>
          <cell r="P729" t="str">
            <v>Account5</v>
          </cell>
          <cell r="Q729">
            <v>0.85358000000000001</v>
          </cell>
        </row>
        <row r="730">
          <cell r="C730">
            <v>8538</v>
          </cell>
          <cell r="E730">
            <v>1</v>
          </cell>
          <cell r="F730">
            <v>8538</v>
          </cell>
          <cell r="G730" t="str">
            <v>new</v>
          </cell>
          <cell r="H730" t="str">
            <v>LMT</v>
          </cell>
          <cell r="I730">
            <v>4400000</v>
          </cell>
          <cell r="J730">
            <v>18</v>
          </cell>
          <cell r="K730">
            <v>8</v>
          </cell>
          <cell r="L730" t="str">
            <v>ME</v>
          </cell>
          <cell r="M730" t="str">
            <v>B</v>
          </cell>
          <cell r="N730" t="str">
            <v>GTC</v>
          </cell>
          <cell r="P730" t="str">
            <v>Account3</v>
          </cell>
          <cell r="Q730">
            <v>0.85358000000000001</v>
          </cell>
        </row>
        <row r="731">
          <cell r="C731">
            <v>8549</v>
          </cell>
          <cell r="E731">
            <v>1</v>
          </cell>
          <cell r="F731">
            <v>8549</v>
          </cell>
          <cell r="G731" t="str">
            <v>new</v>
          </cell>
          <cell r="H731" t="str">
            <v>LMT</v>
          </cell>
          <cell r="I731">
            <v>3400000</v>
          </cell>
          <cell r="J731">
            <v>18</v>
          </cell>
          <cell r="K731">
            <v>4</v>
          </cell>
          <cell r="L731" t="str">
            <v>ME</v>
          </cell>
          <cell r="M731" t="str">
            <v>B</v>
          </cell>
          <cell r="N731" t="str">
            <v>GTC</v>
          </cell>
          <cell r="P731" t="str">
            <v>Account4</v>
          </cell>
          <cell r="Q731">
            <v>0.85358000000000001</v>
          </cell>
        </row>
        <row r="732">
          <cell r="C732">
            <v>8562</v>
          </cell>
          <cell r="E732">
            <v>1</v>
          </cell>
          <cell r="F732">
            <v>8562</v>
          </cell>
          <cell r="G732" t="str">
            <v>new</v>
          </cell>
          <cell r="H732" t="str">
            <v>LMT</v>
          </cell>
          <cell r="I732">
            <v>9600000</v>
          </cell>
          <cell r="J732">
            <v>18</v>
          </cell>
          <cell r="K732">
            <v>7</v>
          </cell>
          <cell r="L732" t="str">
            <v>ME</v>
          </cell>
          <cell r="M732" t="str">
            <v>B</v>
          </cell>
          <cell r="N732" t="str">
            <v>GTC</v>
          </cell>
          <cell r="P732" t="str">
            <v>Account3</v>
          </cell>
          <cell r="Q732">
            <v>0.85358000000000001</v>
          </cell>
        </row>
        <row r="733">
          <cell r="C733">
            <v>8576</v>
          </cell>
          <cell r="E733">
            <v>1</v>
          </cell>
          <cell r="F733">
            <v>8576</v>
          </cell>
          <cell r="G733" t="str">
            <v>new</v>
          </cell>
          <cell r="H733" t="str">
            <v>LMT</v>
          </cell>
          <cell r="I733">
            <v>4300000</v>
          </cell>
          <cell r="J733">
            <v>18</v>
          </cell>
          <cell r="K733">
            <v>1</v>
          </cell>
          <cell r="L733" t="str">
            <v>ME</v>
          </cell>
          <cell r="M733" t="str">
            <v>B</v>
          </cell>
          <cell r="N733" t="str">
            <v>GTC</v>
          </cell>
          <cell r="P733" t="str">
            <v>Account2</v>
          </cell>
          <cell r="Q733">
            <v>0.85358000000000001</v>
          </cell>
        </row>
        <row r="734">
          <cell r="C734">
            <v>8589</v>
          </cell>
          <cell r="E734">
            <v>1</v>
          </cell>
          <cell r="F734">
            <v>8589</v>
          </cell>
          <cell r="G734" t="str">
            <v>new</v>
          </cell>
          <cell r="H734" t="str">
            <v>LMT</v>
          </cell>
          <cell r="I734">
            <v>3400000</v>
          </cell>
          <cell r="J734">
            <v>18</v>
          </cell>
          <cell r="K734">
            <v>2</v>
          </cell>
          <cell r="L734" t="str">
            <v>ME</v>
          </cell>
          <cell r="M734" t="str">
            <v>A</v>
          </cell>
          <cell r="N734" t="str">
            <v>GTC</v>
          </cell>
          <cell r="P734" t="str">
            <v>Account2</v>
          </cell>
          <cell r="Q734">
            <v>0.85358000000000001</v>
          </cell>
        </row>
        <row r="735">
          <cell r="C735">
            <v>8603</v>
          </cell>
          <cell r="E735">
            <v>1</v>
          </cell>
          <cell r="F735">
            <v>8603</v>
          </cell>
          <cell r="G735" t="str">
            <v>new</v>
          </cell>
          <cell r="H735" t="str">
            <v>LMT</v>
          </cell>
          <cell r="I735">
            <v>1800000</v>
          </cell>
          <cell r="J735">
            <v>18</v>
          </cell>
          <cell r="K735">
            <v>4</v>
          </cell>
          <cell r="L735" t="str">
            <v>ME</v>
          </cell>
          <cell r="M735" t="str">
            <v>B</v>
          </cell>
          <cell r="N735" t="str">
            <v>GTC</v>
          </cell>
          <cell r="P735" t="str">
            <v>Account3</v>
          </cell>
          <cell r="Q735">
            <v>0.85358000000000001</v>
          </cell>
        </row>
        <row r="736">
          <cell r="C736">
            <v>8616</v>
          </cell>
          <cell r="E736">
            <v>1</v>
          </cell>
          <cell r="F736">
            <v>8616</v>
          </cell>
          <cell r="G736" t="str">
            <v>new</v>
          </cell>
          <cell r="H736" t="str">
            <v>LMT</v>
          </cell>
          <cell r="I736">
            <v>500000</v>
          </cell>
          <cell r="J736">
            <v>18</v>
          </cell>
          <cell r="K736">
            <v>9</v>
          </cell>
          <cell r="L736" t="str">
            <v>ME</v>
          </cell>
          <cell r="M736" t="str">
            <v>A</v>
          </cell>
          <cell r="N736" t="str">
            <v>GTC</v>
          </cell>
          <cell r="P736" t="str">
            <v>Account2</v>
          </cell>
          <cell r="Q736">
            <v>0.85358000000000001</v>
          </cell>
        </row>
        <row r="737">
          <cell r="C737">
            <v>8627</v>
          </cell>
          <cell r="E737">
            <v>1</v>
          </cell>
          <cell r="F737">
            <v>8627</v>
          </cell>
          <cell r="G737" t="str">
            <v>new</v>
          </cell>
          <cell r="H737" t="str">
            <v>LMT</v>
          </cell>
          <cell r="I737">
            <v>8200000</v>
          </cell>
          <cell r="J737">
            <v>18</v>
          </cell>
          <cell r="K737">
            <v>6</v>
          </cell>
          <cell r="L737" t="str">
            <v>ME</v>
          </cell>
          <cell r="M737" t="str">
            <v>B</v>
          </cell>
          <cell r="N737" t="str">
            <v>GTC</v>
          </cell>
          <cell r="P737" t="str">
            <v>Account2</v>
          </cell>
          <cell r="Q737">
            <v>0.85358000000000001</v>
          </cell>
        </row>
        <row r="738">
          <cell r="C738">
            <v>8640</v>
          </cell>
          <cell r="E738">
            <v>1</v>
          </cell>
          <cell r="F738">
            <v>8640</v>
          </cell>
          <cell r="G738" t="str">
            <v>new</v>
          </cell>
          <cell r="H738" t="str">
            <v>LMT</v>
          </cell>
          <cell r="I738">
            <v>2200000</v>
          </cell>
          <cell r="J738">
            <v>18</v>
          </cell>
          <cell r="K738">
            <v>6</v>
          </cell>
          <cell r="L738" t="str">
            <v>ME</v>
          </cell>
          <cell r="M738" t="str">
            <v>B</v>
          </cell>
          <cell r="N738" t="str">
            <v>GTC</v>
          </cell>
          <cell r="P738" t="str">
            <v>Account3</v>
          </cell>
          <cell r="Q738">
            <v>0.85358000000000001</v>
          </cell>
        </row>
        <row r="739">
          <cell r="C739">
            <v>8652</v>
          </cell>
          <cell r="E739">
            <v>1</v>
          </cell>
          <cell r="F739">
            <v>8652</v>
          </cell>
          <cell r="G739" t="str">
            <v>new</v>
          </cell>
          <cell r="H739" t="str">
            <v>LMT</v>
          </cell>
          <cell r="I739">
            <v>2200000</v>
          </cell>
          <cell r="J739">
            <v>18</v>
          </cell>
          <cell r="K739">
            <v>6</v>
          </cell>
          <cell r="L739" t="str">
            <v>ME</v>
          </cell>
          <cell r="M739" t="str">
            <v>B</v>
          </cell>
          <cell r="N739" t="str">
            <v>GTC</v>
          </cell>
          <cell r="P739" t="str">
            <v>Account3</v>
          </cell>
          <cell r="Q739">
            <v>0.85367999999999999</v>
          </cell>
        </row>
        <row r="740">
          <cell r="C740">
            <v>8664</v>
          </cell>
          <cell r="E740">
            <v>1</v>
          </cell>
          <cell r="F740">
            <v>8664</v>
          </cell>
          <cell r="G740" t="str">
            <v>new</v>
          </cell>
          <cell r="H740" t="str">
            <v>LMT</v>
          </cell>
          <cell r="I740">
            <v>7800000</v>
          </cell>
          <cell r="J740">
            <v>18</v>
          </cell>
          <cell r="K740">
            <v>3</v>
          </cell>
          <cell r="L740" t="str">
            <v>ME</v>
          </cell>
          <cell r="M740" t="str">
            <v>B</v>
          </cell>
          <cell r="N740" t="str">
            <v>GTC</v>
          </cell>
          <cell r="P740" t="str">
            <v>Account5</v>
          </cell>
          <cell r="Q740">
            <v>0.85367999999999999</v>
          </cell>
        </row>
        <row r="741">
          <cell r="C741">
            <v>8677</v>
          </cell>
          <cell r="E741">
            <v>1</v>
          </cell>
          <cell r="F741">
            <v>8677</v>
          </cell>
          <cell r="G741" t="str">
            <v>new</v>
          </cell>
          <cell r="H741" t="str">
            <v>LMT</v>
          </cell>
          <cell r="I741">
            <v>2300000</v>
          </cell>
          <cell r="J741">
            <v>18</v>
          </cell>
          <cell r="K741">
            <v>4</v>
          </cell>
          <cell r="L741" t="str">
            <v>ME</v>
          </cell>
          <cell r="M741" t="str">
            <v>A</v>
          </cell>
          <cell r="N741" t="str">
            <v>GTC</v>
          </cell>
          <cell r="P741" t="str">
            <v>Account5</v>
          </cell>
          <cell r="Q741">
            <v>0.85367999999999999</v>
          </cell>
        </row>
        <row r="742">
          <cell r="C742">
            <v>8691</v>
          </cell>
          <cell r="E742">
            <v>1</v>
          </cell>
          <cell r="F742">
            <v>8691</v>
          </cell>
          <cell r="G742" t="str">
            <v>new</v>
          </cell>
          <cell r="H742" t="str">
            <v>LMT</v>
          </cell>
          <cell r="I742">
            <v>8400000</v>
          </cell>
          <cell r="J742">
            <v>18</v>
          </cell>
          <cell r="K742">
            <v>5</v>
          </cell>
          <cell r="L742" t="str">
            <v>ME</v>
          </cell>
          <cell r="M742" t="str">
            <v>B</v>
          </cell>
          <cell r="N742" t="str">
            <v>GTC</v>
          </cell>
          <cell r="P742" t="str">
            <v>Account1</v>
          </cell>
          <cell r="Q742">
            <v>0.85367999999999999</v>
          </cell>
        </row>
        <row r="743">
          <cell r="C743">
            <v>8705</v>
          </cell>
          <cell r="E743">
            <v>1</v>
          </cell>
          <cell r="F743">
            <v>8705</v>
          </cell>
          <cell r="G743" t="str">
            <v>new</v>
          </cell>
          <cell r="H743" t="str">
            <v>LMT</v>
          </cell>
          <cell r="I743">
            <v>5900000</v>
          </cell>
          <cell r="J743">
            <v>18</v>
          </cell>
          <cell r="K743">
            <v>6</v>
          </cell>
          <cell r="L743" t="str">
            <v>ME</v>
          </cell>
          <cell r="M743" t="str">
            <v>B</v>
          </cell>
          <cell r="N743" t="str">
            <v>GTC</v>
          </cell>
          <cell r="P743" t="str">
            <v>Account4</v>
          </cell>
          <cell r="Q743">
            <v>0.85367999999999999</v>
          </cell>
        </row>
        <row r="744">
          <cell r="C744">
            <v>8718</v>
          </cell>
          <cell r="E744">
            <v>1</v>
          </cell>
          <cell r="F744">
            <v>8718</v>
          </cell>
          <cell r="G744" t="str">
            <v>new</v>
          </cell>
          <cell r="H744" t="str">
            <v>LMT</v>
          </cell>
          <cell r="I744">
            <v>3700000</v>
          </cell>
          <cell r="J744">
            <v>18</v>
          </cell>
          <cell r="K744">
            <v>8</v>
          </cell>
          <cell r="L744" t="str">
            <v>ME</v>
          </cell>
          <cell r="M744" t="str">
            <v>B</v>
          </cell>
          <cell r="N744" t="str">
            <v>GTC</v>
          </cell>
          <cell r="P744" t="str">
            <v>Account2</v>
          </cell>
          <cell r="Q744">
            <v>0.85367999999999999</v>
          </cell>
        </row>
        <row r="745">
          <cell r="C745">
            <v>8732</v>
          </cell>
          <cell r="E745">
            <v>1</v>
          </cell>
          <cell r="F745">
            <v>8732</v>
          </cell>
          <cell r="G745" t="str">
            <v>new</v>
          </cell>
          <cell r="H745" t="str">
            <v>LMT</v>
          </cell>
          <cell r="I745">
            <v>3000000</v>
          </cell>
          <cell r="J745">
            <v>18</v>
          </cell>
          <cell r="K745">
            <v>4</v>
          </cell>
          <cell r="L745" t="str">
            <v>ME</v>
          </cell>
          <cell r="M745" t="str">
            <v>B</v>
          </cell>
          <cell r="N745" t="str">
            <v>GTC</v>
          </cell>
          <cell r="P745" t="str">
            <v>Account4</v>
          </cell>
          <cell r="Q745">
            <v>0.85367999999999999</v>
          </cell>
        </row>
        <row r="746">
          <cell r="C746">
            <v>8745</v>
          </cell>
          <cell r="E746">
            <v>2</v>
          </cell>
          <cell r="F746">
            <v>8745</v>
          </cell>
          <cell r="G746" t="str">
            <v>new</v>
          </cell>
          <cell r="H746" t="str">
            <v>LMT</v>
          </cell>
          <cell r="I746">
            <v>2600000</v>
          </cell>
          <cell r="J746">
            <v>18</v>
          </cell>
          <cell r="K746">
            <v>2</v>
          </cell>
          <cell r="L746" t="str">
            <v>ME</v>
          </cell>
          <cell r="M746" t="str">
            <v>B</v>
          </cell>
          <cell r="N746" t="str">
            <v>GTC</v>
          </cell>
          <cell r="P746" t="str">
            <v>Account2</v>
          </cell>
          <cell r="Q746">
            <v>0.85367999999999999</v>
          </cell>
        </row>
        <row r="747">
          <cell r="C747">
            <v>8745</v>
          </cell>
          <cell r="E747">
            <v>2</v>
          </cell>
          <cell r="F747">
            <v>8745</v>
          </cell>
          <cell r="G747" t="str">
            <v>cxl</v>
          </cell>
          <cell r="H747" t="str">
            <v>LMT</v>
          </cell>
          <cell r="I747">
            <v>2600000</v>
          </cell>
          <cell r="J747">
            <v>18</v>
          </cell>
          <cell r="K747">
            <v>5</v>
          </cell>
          <cell r="L747" t="str">
            <v>ME</v>
          </cell>
          <cell r="M747" t="str">
            <v>B</v>
          </cell>
          <cell r="N747" t="str">
            <v>GTC</v>
          </cell>
          <cell r="P747" t="str">
            <v>Account2</v>
          </cell>
          <cell r="Q747">
            <v>0.85367999999999999</v>
          </cell>
        </row>
        <row r="748">
          <cell r="C748">
            <v>8758</v>
          </cell>
          <cell r="E748">
            <v>1</v>
          </cell>
          <cell r="F748">
            <v>8758</v>
          </cell>
          <cell r="G748" t="str">
            <v>new</v>
          </cell>
          <cell r="H748" t="str">
            <v>LMT</v>
          </cell>
          <cell r="I748">
            <v>4300000</v>
          </cell>
          <cell r="J748">
            <v>18</v>
          </cell>
          <cell r="K748">
            <v>8</v>
          </cell>
          <cell r="L748" t="str">
            <v>ME</v>
          </cell>
          <cell r="M748" t="str">
            <v>B</v>
          </cell>
          <cell r="N748" t="str">
            <v>GTC</v>
          </cell>
          <cell r="P748" t="str">
            <v>Account4</v>
          </cell>
          <cell r="Q748">
            <v>0.85367999999999999</v>
          </cell>
        </row>
        <row r="749">
          <cell r="C749">
            <v>8769</v>
          </cell>
          <cell r="E749">
            <v>1</v>
          </cell>
          <cell r="F749">
            <v>8769</v>
          </cell>
          <cell r="G749" t="str">
            <v>new</v>
          </cell>
          <cell r="H749" t="str">
            <v>LMT</v>
          </cell>
          <cell r="I749">
            <v>7100000</v>
          </cell>
          <cell r="J749">
            <v>18</v>
          </cell>
          <cell r="K749">
            <v>8</v>
          </cell>
          <cell r="L749" t="str">
            <v>ME</v>
          </cell>
          <cell r="M749" t="str">
            <v>B</v>
          </cell>
          <cell r="N749" t="str">
            <v>GTC</v>
          </cell>
          <cell r="P749" t="str">
            <v>Account4</v>
          </cell>
          <cell r="Q749">
            <v>0.85377999999999998</v>
          </cell>
        </row>
        <row r="750">
          <cell r="C750">
            <v>8782</v>
          </cell>
          <cell r="E750">
            <v>1</v>
          </cell>
          <cell r="F750">
            <v>8782</v>
          </cell>
          <cell r="G750" t="str">
            <v>new</v>
          </cell>
          <cell r="H750" t="str">
            <v>LMT</v>
          </cell>
          <cell r="I750">
            <v>9900000</v>
          </cell>
          <cell r="J750">
            <v>18</v>
          </cell>
          <cell r="K750">
            <v>2</v>
          </cell>
          <cell r="L750" t="str">
            <v>ME</v>
          </cell>
          <cell r="M750" t="str">
            <v>B</v>
          </cell>
          <cell r="N750" t="str">
            <v>GTC</v>
          </cell>
          <cell r="P750" t="str">
            <v>Account4</v>
          </cell>
          <cell r="Q750">
            <v>0.85377999999999998</v>
          </cell>
        </row>
        <row r="751">
          <cell r="C751">
            <v>8793</v>
          </cell>
          <cell r="E751">
            <v>1</v>
          </cell>
          <cell r="F751">
            <v>8793</v>
          </cell>
          <cell r="G751" t="str">
            <v>new</v>
          </cell>
          <cell r="H751" t="str">
            <v>LMT</v>
          </cell>
          <cell r="I751">
            <v>1600000</v>
          </cell>
          <cell r="J751">
            <v>18</v>
          </cell>
          <cell r="K751">
            <v>4</v>
          </cell>
          <cell r="L751" t="str">
            <v>ME</v>
          </cell>
          <cell r="M751" t="str">
            <v>A</v>
          </cell>
          <cell r="N751" t="str">
            <v>GTC</v>
          </cell>
          <cell r="P751" t="str">
            <v>Account3</v>
          </cell>
          <cell r="Q751">
            <v>0.85377999999999998</v>
          </cell>
        </row>
        <row r="752">
          <cell r="C752">
            <v>8804</v>
          </cell>
          <cell r="E752">
            <v>1</v>
          </cell>
          <cell r="F752">
            <v>8804</v>
          </cell>
          <cell r="G752" t="str">
            <v>new</v>
          </cell>
          <cell r="H752" t="str">
            <v>LMT</v>
          </cell>
          <cell r="I752">
            <v>8000000</v>
          </cell>
          <cell r="J752">
            <v>18</v>
          </cell>
          <cell r="K752">
            <v>5</v>
          </cell>
          <cell r="L752" t="str">
            <v>ME</v>
          </cell>
          <cell r="M752" t="str">
            <v>A</v>
          </cell>
          <cell r="N752" t="str">
            <v>GTC</v>
          </cell>
          <cell r="P752" t="str">
            <v>Account5</v>
          </cell>
          <cell r="Q752">
            <v>0.85377999999999998</v>
          </cell>
        </row>
        <row r="753">
          <cell r="C753">
            <v>8815</v>
          </cell>
          <cell r="E753">
            <v>1</v>
          </cell>
          <cell r="F753">
            <v>8815</v>
          </cell>
          <cell r="G753" t="str">
            <v>new</v>
          </cell>
          <cell r="H753" t="str">
            <v>LMT</v>
          </cell>
          <cell r="I753">
            <v>8500000</v>
          </cell>
          <cell r="J753">
            <v>18</v>
          </cell>
          <cell r="K753">
            <v>5</v>
          </cell>
          <cell r="L753" t="str">
            <v>ME</v>
          </cell>
          <cell r="M753" t="str">
            <v>A</v>
          </cell>
          <cell r="N753" t="str">
            <v>GTC</v>
          </cell>
          <cell r="P753" t="str">
            <v>Account2</v>
          </cell>
          <cell r="Q753">
            <v>0.85377999999999998</v>
          </cell>
        </row>
        <row r="754">
          <cell r="C754">
            <v>8826</v>
          </cell>
          <cell r="E754">
            <v>1</v>
          </cell>
          <cell r="F754">
            <v>8826</v>
          </cell>
          <cell r="G754" t="str">
            <v>new</v>
          </cell>
          <cell r="H754" t="str">
            <v>LMT</v>
          </cell>
          <cell r="I754">
            <v>6600000</v>
          </cell>
          <cell r="J754">
            <v>18</v>
          </cell>
          <cell r="K754">
            <v>2</v>
          </cell>
          <cell r="L754" t="str">
            <v>ME</v>
          </cell>
          <cell r="M754" t="str">
            <v>A</v>
          </cell>
          <cell r="N754" t="str">
            <v>GTC</v>
          </cell>
          <cell r="P754" t="str">
            <v>Account3</v>
          </cell>
          <cell r="Q754">
            <v>0.85367999999999999</v>
          </cell>
        </row>
        <row r="755">
          <cell r="C755">
            <v>8841</v>
          </cell>
          <cell r="E755">
            <v>1</v>
          </cell>
          <cell r="F755">
            <v>8841</v>
          </cell>
          <cell r="G755" t="str">
            <v>new</v>
          </cell>
          <cell r="H755" t="str">
            <v>LMT</v>
          </cell>
          <cell r="I755">
            <v>500000</v>
          </cell>
          <cell r="J755">
            <v>18</v>
          </cell>
          <cell r="K755">
            <v>6</v>
          </cell>
          <cell r="L755" t="str">
            <v>ME</v>
          </cell>
          <cell r="M755" t="str">
            <v>B</v>
          </cell>
          <cell r="N755" t="str">
            <v>GTC</v>
          </cell>
          <cell r="P755" t="str">
            <v>Account3</v>
          </cell>
          <cell r="Q755">
            <v>0.85367999999999999</v>
          </cell>
        </row>
        <row r="756">
          <cell r="C756">
            <v>8855</v>
          </cell>
          <cell r="E756">
            <v>1</v>
          </cell>
          <cell r="F756">
            <v>8855</v>
          </cell>
          <cell r="G756" t="str">
            <v>new</v>
          </cell>
          <cell r="H756" t="str">
            <v>LMT</v>
          </cell>
          <cell r="I756">
            <v>5200000</v>
          </cell>
          <cell r="J756">
            <v>18</v>
          </cell>
          <cell r="K756">
            <v>6</v>
          </cell>
          <cell r="L756" t="str">
            <v>ME</v>
          </cell>
          <cell r="M756" t="str">
            <v>B</v>
          </cell>
          <cell r="N756" t="str">
            <v>GTC</v>
          </cell>
          <cell r="P756" t="str">
            <v>Account2</v>
          </cell>
          <cell r="Q756">
            <v>0.85367999999999999</v>
          </cell>
        </row>
        <row r="757">
          <cell r="C757">
            <v>8868</v>
          </cell>
          <cell r="E757">
            <v>1</v>
          </cell>
          <cell r="F757">
            <v>8868</v>
          </cell>
          <cell r="G757" t="str">
            <v>new</v>
          </cell>
          <cell r="H757" t="str">
            <v>LMT</v>
          </cell>
          <cell r="I757">
            <v>7400000</v>
          </cell>
          <cell r="J757">
            <v>18</v>
          </cell>
          <cell r="K757">
            <v>3</v>
          </cell>
          <cell r="L757" t="str">
            <v>ME</v>
          </cell>
          <cell r="M757" t="str">
            <v>A</v>
          </cell>
          <cell r="N757" t="str">
            <v>GTC</v>
          </cell>
          <cell r="P757" t="str">
            <v>Account4</v>
          </cell>
          <cell r="Q757">
            <v>0.85367999999999999</v>
          </cell>
        </row>
        <row r="758">
          <cell r="C758">
            <v>8881</v>
          </cell>
          <cell r="E758">
            <v>1</v>
          </cell>
          <cell r="F758">
            <v>8881</v>
          </cell>
          <cell r="G758" t="str">
            <v>new</v>
          </cell>
          <cell r="H758" t="str">
            <v>LMT</v>
          </cell>
          <cell r="I758">
            <v>8000000</v>
          </cell>
          <cell r="J758">
            <v>18</v>
          </cell>
          <cell r="K758">
            <v>5</v>
          </cell>
          <cell r="L758" t="str">
            <v>ME</v>
          </cell>
          <cell r="M758" t="str">
            <v>B</v>
          </cell>
          <cell r="N758" t="str">
            <v>GTC</v>
          </cell>
          <cell r="P758" t="str">
            <v>Account5</v>
          </cell>
          <cell r="Q758">
            <v>0.85367999999999999</v>
          </cell>
        </row>
        <row r="759">
          <cell r="C759">
            <v>8895</v>
          </cell>
          <cell r="E759">
            <v>1</v>
          </cell>
          <cell r="F759">
            <v>8895</v>
          </cell>
          <cell r="G759" t="str">
            <v>new</v>
          </cell>
          <cell r="H759" t="str">
            <v>LMT</v>
          </cell>
          <cell r="I759">
            <v>4000000</v>
          </cell>
          <cell r="J759">
            <v>18</v>
          </cell>
          <cell r="K759">
            <v>7</v>
          </cell>
          <cell r="L759" t="str">
            <v>ME</v>
          </cell>
          <cell r="M759" t="str">
            <v>B</v>
          </cell>
          <cell r="N759" t="str">
            <v>GTC</v>
          </cell>
          <cell r="P759" t="str">
            <v>Account3</v>
          </cell>
          <cell r="Q759">
            <v>0.85367999999999999</v>
          </cell>
        </row>
        <row r="760">
          <cell r="C760">
            <v>8906</v>
          </cell>
          <cell r="E760">
            <v>1</v>
          </cell>
          <cell r="F760">
            <v>8906</v>
          </cell>
          <cell r="G760" t="str">
            <v>new</v>
          </cell>
          <cell r="H760" t="str">
            <v>LMT</v>
          </cell>
          <cell r="I760">
            <v>9200000</v>
          </cell>
          <cell r="J760">
            <v>18</v>
          </cell>
          <cell r="K760">
            <v>4</v>
          </cell>
          <cell r="L760" t="str">
            <v>ME</v>
          </cell>
          <cell r="M760" t="str">
            <v>A</v>
          </cell>
          <cell r="N760" t="str">
            <v>GTC</v>
          </cell>
          <cell r="P760" t="str">
            <v>Account4</v>
          </cell>
          <cell r="Q760">
            <v>0.85358000000000001</v>
          </cell>
        </row>
        <row r="761">
          <cell r="C761">
            <v>8918</v>
          </cell>
          <cell r="E761">
            <v>1</v>
          </cell>
          <cell r="F761">
            <v>8918</v>
          </cell>
          <cell r="G761" t="str">
            <v>new</v>
          </cell>
          <cell r="H761" t="str">
            <v>LMT</v>
          </cell>
          <cell r="I761">
            <v>6200000</v>
          </cell>
          <cell r="J761">
            <v>18</v>
          </cell>
          <cell r="K761">
            <v>3</v>
          </cell>
          <cell r="L761" t="str">
            <v>ME</v>
          </cell>
          <cell r="M761" t="str">
            <v>A</v>
          </cell>
          <cell r="N761" t="str">
            <v>GTC</v>
          </cell>
          <cell r="P761" t="str">
            <v>Account4</v>
          </cell>
          <cell r="Q761">
            <v>0.85358000000000001</v>
          </cell>
        </row>
        <row r="762">
          <cell r="C762">
            <v>8929</v>
          </cell>
          <cell r="E762">
            <v>1</v>
          </cell>
          <cell r="F762">
            <v>8929</v>
          </cell>
          <cell r="G762" t="str">
            <v>new</v>
          </cell>
          <cell r="H762" t="str">
            <v>LMT</v>
          </cell>
          <cell r="I762">
            <v>4700000</v>
          </cell>
          <cell r="J762">
            <v>18</v>
          </cell>
          <cell r="K762">
            <v>4</v>
          </cell>
          <cell r="L762" t="str">
            <v>ME</v>
          </cell>
          <cell r="M762" t="str">
            <v>A</v>
          </cell>
          <cell r="N762" t="str">
            <v>GTC</v>
          </cell>
          <cell r="P762" t="str">
            <v>Account2</v>
          </cell>
          <cell r="Q762">
            <v>0.85358000000000001</v>
          </cell>
        </row>
        <row r="763">
          <cell r="C763">
            <v>8940</v>
          </cell>
          <cell r="E763">
            <v>1</v>
          </cell>
          <cell r="F763">
            <v>8940</v>
          </cell>
          <cell r="G763" t="str">
            <v>new</v>
          </cell>
          <cell r="H763" t="str">
            <v>LMT</v>
          </cell>
          <cell r="I763">
            <v>8100000</v>
          </cell>
          <cell r="J763">
            <v>18</v>
          </cell>
          <cell r="K763">
            <v>6</v>
          </cell>
          <cell r="L763" t="str">
            <v>ME</v>
          </cell>
          <cell r="M763" t="str">
            <v>A</v>
          </cell>
          <cell r="N763" t="str">
            <v>GTC</v>
          </cell>
          <cell r="P763" t="str">
            <v>Account4</v>
          </cell>
          <cell r="Q763">
            <v>0.85338000000000003</v>
          </cell>
        </row>
        <row r="764">
          <cell r="C764">
            <v>8953</v>
          </cell>
          <cell r="E764">
            <v>1</v>
          </cell>
          <cell r="F764">
            <v>8953</v>
          </cell>
          <cell r="G764" t="str">
            <v>new</v>
          </cell>
          <cell r="H764" t="str">
            <v>LMT</v>
          </cell>
          <cell r="I764">
            <v>8000000</v>
          </cell>
          <cell r="J764">
            <v>18</v>
          </cell>
          <cell r="K764">
            <v>3</v>
          </cell>
          <cell r="L764" t="str">
            <v>ME</v>
          </cell>
          <cell r="M764" t="str">
            <v>B</v>
          </cell>
          <cell r="N764" t="str">
            <v>GTC</v>
          </cell>
          <cell r="P764" t="str">
            <v>Account3</v>
          </cell>
          <cell r="Q764">
            <v>0.85348000000000002</v>
          </cell>
        </row>
        <row r="765">
          <cell r="C765">
            <v>8966</v>
          </cell>
          <cell r="E765">
            <v>1</v>
          </cell>
          <cell r="F765">
            <v>8966</v>
          </cell>
          <cell r="G765" t="str">
            <v>new</v>
          </cell>
          <cell r="H765" t="str">
            <v>LMT</v>
          </cell>
          <cell r="I765">
            <v>8600000</v>
          </cell>
          <cell r="J765">
            <v>18</v>
          </cell>
          <cell r="K765">
            <v>5</v>
          </cell>
          <cell r="L765" t="str">
            <v>ME</v>
          </cell>
          <cell r="M765" t="str">
            <v>A</v>
          </cell>
          <cell r="N765" t="str">
            <v>GTC</v>
          </cell>
          <cell r="P765" t="str">
            <v>Account5</v>
          </cell>
          <cell r="Q765">
            <v>0.85348000000000002</v>
          </cell>
        </row>
        <row r="766">
          <cell r="C766">
            <v>8978</v>
          </cell>
          <cell r="E766">
            <v>1</v>
          </cell>
          <cell r="F766">
            <v>8978</v>
          </cell>
          <cell r="G766" t="str">
            <v>new</v>
          </cell>
          <cell r="H766" t="str">
            <v>LMT</v>
          </cell>
          <cell r="I766">
            <v>7100000</v>
          </cell>
          <cell r="J766">
            <v>18</v>
          </cell>
          <cell r="K766">
            <v>2</v>
          </cell>
          <cell r="L766" t="str">
            <v>ME</v>
          </cell>
          <cell r="M766" t="str">
            <v>B</v>
          </cell>
          <cell r="N766" t="str">
            <v>GTC</v>
          </cell>
          <cell r="P766" t="str">
            <v>Account2</v>
          </cell>
          <cell r="Q766">
            <v>0.85348000000000002</v>
          </cell>
        </row>
        <row r="767">
          <cell r="C767">
            <v>8991</v>
          </cell>
          <cell r="E767">
            <v>1</v>
          </cell>
          <cell r="F767">
            <v>8991</v>
          </cell>
          <cell r="G767" t="str">
            <v>new</v>
          </cell>
          <cell r="H767" t="str">
            <v>LMT</v>
          </cell>
          <cell r="I767">
            <v>7600000</v>
          </cell>
          <cell r="J767">
            <v>18</v>
          </cell>
          <cell r="K767">
            <v>6</v>
          </cell>
          <cell r="L767" t="str">
            <v>ME</v>
          </cell>
          <cell r="M767" t="str">
            <v>B</v>
          </cell>
          <cell r="N767" t="str">
            <v>GTC</v>
          </cell>
          <cell r="P767" t="str">
            <v>Account4</v>
          </cell>
          <cell r="Q767">
            <v>0.85348000000000002</v>
          </cell>
        </row>
        <row r="768">
          <cell r="C768">
            <v>9002</v>
          </cell>
          <cell r="E768">
            <v>1</v>
          </cell>
          <cell r="F768">
            <v>9002</v>
          </cell>
          <cell r="G768" t="str">
            <v>new</v>
          </cell>
          <cell r="H768" t="str">
            <v>LMT</v>
          </cell>
          <cell r="I768">
            <v>9800000</v>
          </cell>
          <cell r="J768">
            <v>18</v>
          </cell>
          <cell r="K768">
            <v>4</v>
          </cell>
          <cell r="L768" t="str">
            <v>ME</v>
          </cell>
          <cell r="M768" t="str">
            <v>A</v>
          </cell>
          <cell r="N768" t="str">
            <v>GTC</v>
          </cell>
          <cell r="P768" t="str">
            <v>Account2</v>
          </cell>
          <cell r="Q768">
            <v>0.85348000000000002</v>
          </cell>
        </row>
        <row r="769">
          <cell r="C769">
            <v>9016</v>
          </cell>
          <cell r="E769">
            <v>1</v>
          </cell>
          <cell r="F769">
            <v>9016</v>
          </cell>
          <cell r="G769" t="str">
            <v>new</v>
          </cell>
          <cell r="H769" t="str">
            <v>LMT</v>
          </cell>
          <cell r="I769">
            <v>2900000</v>
          </cell>
          <cell r="J769">
            <v>18</v>
          </cell>
          <cell r="K769">
            <v>4</v>
          </cell>
          <cell r="L769" t="str">
            <v>ME</v>
          </cell>
          <cell r="M769" t="str">
            <v>B</v>
          </cell>
          <cell r="N769" t="str">
            <v>GTC</v>
          </cell>
          <cell r="P769" t="str">
            <v>Account4</v>
          </cell>
          <cell r="Q769">
            <v>0.85348000000000002</v>
          </cell>
        </row>
        <row r="770">
          <cell r="C770">
            <v>9027</v>
          </cell>
          <cell r="E770">
            <v>1</v>
          </cell>
          <cell r="F770">
            <v>9027</v>
          </cell>
          <cell r="G770" t="str">
            <v>new</v>
          </cell>
          <cell r="H770" t="str">
            <v>LMT</v>
          </cell>
          <cell r="I770">
            <v>5200000</v>
          </cell>
          <cell r="J770">
            <v>18</v>
          </cell>
          <cell r="K770">
            <v>7</v>
          </cell>
          <cell r="L770" t="str">
            <v>ME</v>
          </cell>
          <cell r="M770" t="str">
            <v>A</v>
          </cell>
          <cell r="N770" t="str">
            <v>GTC</v>
          </cell>
          <cell r="P770" t="str">
            <v>Account4</v>
          </cell>
          <cell r="Q770">
            <v>0.85338000000000003</v>
          </cell>
        </row>
        <row r="771">
          <cell r="C771">
            <v>9038</v>
          </cell>
          <cell r="E771">
            <v>2</v>
          </cell>
          <cell r="F771">
            <v>9038</v>
          </cell>
          <cell r="G771" t="str">
            <v>new</v>
          </cell>
          <cell r="H771" t="str">
            <v>LMT</v>
          </cell>
          <cell r="I771">
            <v>3500000</v>
          </cell>
          <cell r="J771">
            <v>18</v>
          </cell>
          <cell r="K771">
            <v>5</v>
          </cell>
          <cell r="L771" t="str">
            <v>ME</v>
          </cell>
          <cell r="M771" t="str">
            <v>A</v>
          </cell>
          <cell r="N771" t="str">
            <v>GTC</v>
          </cell>
          <cell r="P771" t="str">
            <v>Account2</v>
          </cell>
          <cell r="Q771">
            <v>0.85328000000000004</v>
          </cell>
        </row>
        <row r="772">
          <cell r="C772">
            <v>9038</v>
          </cell>
          <cell r="E772">
            <v>2</v>
          </cell>
          <cell r="F772">
            <v>9038</v>
          </cell>
          <cell r="G772" t="str">
            <v>mod</v>
          </cell>
          <cell r="H772" t="str">
            <v>LMT</v>
          </cell>
          <cell r="I772">
            <v>3800000</v>
          </cell>
          <cell r="J772">
            <v>18</v>
          </cell>
          <cell r="K772">
            <v>5</v>
          </cell>
          <cell r="L772" t="str">
            <v>ME</v>
          </cell>
          <cell r="M772" t="str">
            <v>A</v>
          </cell>
          <cell r="N772" t="str">
            <v>GTC</v>
          </cell>
          <cell r="P772" t="str">
            <v>Account2</v>
          </cell>
          <cell r="Q772">
            <v>0.85328000000000004</v>
          </cell>
        </row>
        <row r="773">
          <cell r="C773">
            <v>9051</v>
          </cell>
          <cell r="E773">
            <v>1</v>
          </cell>
          <cell r="F773">
            <v>9051</v>
          </cell>
          <cell r="G773" t="str">
            <v>new</v>
          </cell>
          <cell r="H773" t="str">
            <v>LMT</v>
          </cell>
          <cell r="I773">
            <v>7700000</v>
          </cell>
          <cell r="J773">
            <v>18</v>
          </cell>
          <cell r="K773">
            <v>6</v>
          </cell>
          <cell r="L773" t="str">
            <v>ME</v>
          </cell>
          <cell r="M773" t="str">
            <v>A</v>
          </cell>
          <cell r="N773" t="str">
            <v>GTC</v>
          </cell>
          <cell r="P773" t="str">
            <v>Account1</v>
          </cell>
          <cell r="Q773">
            <v>0.85328000000000004</v>
          </cell>
        </row>
        <row r="774">
          <cell r="C774">
            <v>9065</v>
          </cell>
          <cell r="E774">
            <v>1</v>
          </cell>
          <cell r="F774">
            <v>9065</v>
          </cell>
          <cell r="G774" t="str">
            <v>new</v>
          </cell>
          <cell r="H774" t="str">
            <v>LMT</v>
          </cell>
          <cell r="I774">
            <v>2200000</v>
          </cell>
          <cell r="J774">
            <v>18</v>
          </cell>
          <cell r="K774">
            <v>3</v>
          </cell>
          <cell r="L774" t="str">
            <v>ME</v>
          </cell>
          <cell r="M774" t="str">
            <v>A</v>
          </cell>
          <cell r="N774" t="str">
            <v>GTC</v>
          </cell>
          <cell r="P774" t="str">
            <v>Account4</v>
          </cell>
          <cell r="Q774">
            <v>0.85328000000000004</v>
          </cell>
        </row>
        <row r="775">
          <cell r="C775">
            <v>9077</v>
          </cell>
          <cell r="E775">
            <v>1</v>
          </cell>
          <cell r="F775">
            <v>9077</v>
          </cell>
          <cell r="G775" t="str">
            <v>new</v>
          </cell>
          <cell r="H775" t="str">
            <v>LMT</v>
          </cell>
          <cell r="I775">
            <v>500000</v>
          </cell>
          <cell r="J775">
            <v>18</v>
          </cell>
          <cell r="K775">
            <v>5</v>
          </cell>
          <cell r="L775" t="str">
            <v>ME</v>
          </cell>
          <cell r="M775" t="str">
            <v>B</v>
          </cell>
          <cell r="N775" t="str">
            <v>GTC</v>
          </cell>
          <cell r="P775" t="str">
            <v>Account2</v>
          </cell>
          <cell r="Q775">
            <v>0.85328000000000004</v>
          </cell>
        </row>
        <row r="776">
          <cell r="C776">
            <v>9089</v>
          </cell>
          <cell r="E776">
            <v>1</v>
          </cell>
          <cell r="F776">
            <v>9089</v>
          </cell>
          <cell r="G776" t="str">
            <v>new</v>
          </cell>
          <cell r="H776" t="str">
            <v>LMT</v>
          </cell>
          <cell r="I776">
            <v>5200000</v>
          </cell>
          <cell r="J776">
            <v>18</v>
          </cell>
          <cell r="K776">
            <v>7</v>
          </cell>
          <cell r="L776" t="str">
            <v>ME</v>
          </cell>
          <cell r="M776" t="str">
            <v>A</v>
          </cell>
          <cell r="N776" t="str">
            <v>GTC</v>
          </cell>
          <cell r="P776" t="str">
            <v>Account3</v>
          </cell>
          <cell r="Q776">
            <v>0.85328000000000004</v>
          </cell>
        </row>
        <row r="777">
          <cell r="C777">
            <v>9102</v>
          </cell>
          <cell r="E777">
            <v>1</v>
          </cell>
          <cell r="F777">
            <v>9102</v>
          </cell>
          <cell r="G777" t="str">
            <v>new</v>
          </cell>
          <cell r="H777" t="str">
            <v>LMT</v>
          </cell>
          <cell r="I777">
            <v>2600000</v>
          </cell>
          <cell r="J777">
            <v>18</v>
          </cell>
          <cell r="K777">
            <v>3</v>
          </cell>
          <cell r="L777" t="str">
            <v>ME</v>
          </cell>
          <cell r="M777" t="str">
            <v>A</v>
          </cell>
          <cell r="N777" t="str">
            <v>GTC</v>
          </cell>
          <cell r="P777" t="str">
            <v>Account4</v>
          </cell>
          <cell r="Q777">
            <v>0.85328000000000004</v>
          </cell>
        </row>
        <row r="778">
          <cell r="C778">
            <v>9115</v>
          </cell>
          <cell r="E778">
            <v>1</v>
          </cell>
          <cell r="F778">
            <v>9115</v>
          </cell>
          <cell r="G778" t="str">
            <v>new</v>
          </cell>
          <cell r="H778" t="str">
            <v>LMT</v>
          </cell>
          <cell r="I778">
            <v>3200000</v>
          </cell>
          <cell r="J778">
            <v>18</v>
          </cell>
          <cell r="K778">
            <v>1</v>
          </cell>
          <cell r="L778" t="str">
            <v>ME</v>
          </cell>
          <cell r="M778" t="str">
            <v>B</v>
          </cell>
          <cell r="N778" t="str">
            <v>GTC</v>
          </cell>
          <cell r="P778" t="str">
            <v>Account2</v>
          </cell>
          <cell r="Q778">
            <v>0.85328000000000004</v>
          </cell>
        </row>
        <row r="779">
          <cell r="C779">
            <v>9127</v>
          </cell>
          <cell r="E779">
            <v>1</v>
          </cell>
          <cell r="F779">
            <v>9127</v>
          </cell>
          <cell r="G779" t="str">
            <v>new</v>
          </cell>
          <cell r="H779" t="str">
            <v>LMT</v>
          </cell>
          <cell r="I779">
            <v>6700000</v>
          </cell>
          <cell r="J779">
            <v>18</v>
          </cell>
          <cell r="K779">
            <v>2</v>
          </cell>
          <cell r="L779" t="str">
            <v>ME</v>
          </cell>
          <cell r="M779" t="str">
            <v>B</v>
          </cell>
          <cell r="N779" t="str">
            <v>GTC</v>
          </cell>
          <cell r="P779" t="str">
            <v>Account2</v>
          </cell>
          <cell r="Q779">
            <v>0.85328000000000004</v>
          </cell>
        </row>
        <row r="780">
          <cell r="C780">
            <v>9139</v>
          </cell>
          <cell r="E780">
            <v>1</v>
          </cell>
          <cell r="F780">
            <v>9139</v>
          </cell>
          <cell r="G780" t="str">
            <v>new</v>
          </cell>
          <cell r="H780" t="str">
            <v>LMT</v>
          </cell>
          <cell r="I780">
            <v>9000000</v>
          </cell>
          <cell r="J780">
            <v>18</v>
          </cell>
          <cell r="K780">
            <v>6</v>
          </cell>
          <cell r="L780" t="str">
            <v>ME</v>
          </cell>
          <cell r="M780" t="str">
            <v>A</v>
          </cell>
          <cell r="N780" t="str">
            <v>GTC</v>
          </cell>
          <cell r="P780" t="str">
            <v>Account2</v>
          </cell>
          <cell r="Q780">
            <v>0.85338000000000003</v>
          </cell>
        </row>
        <row r="781">
          <cell r="C781">
            <v>9151</v>
          </cell>
          <cell r="E781">
            <v>1</v>
          </cell>
          <cell r="F781">
            <v>9151</v>
          </cell>
          <cell r="G781" t="str">
            <v>new</v>
          </cell>
          <cell r="H781" t="str">
            <v>LMT</v>
          </cell>
          <cell r="I781">
            <v>900000</v>
          </cell>
          <cell r="J781">
            <v>18</v>
          </cell>
          <cell r="K781">
            <v>1</v>
          </cell>
          <cell r="L781" t="str">
            <v>ME</v>
          </cell>
          <cell r="M781" t="str">
            <v>B</v>
          </cell>
          <cell r="N781" t="str">
            <v>GTC</v>
          </cell>
          <cell r="P781" t="str">
            <v>Account2</v>
          </cell>
          <cell r="Q781">
            <v>0.85338000000000003</v>
          </cell>
        </row>
        <row r="782">
          <cell r="C782">
            <v>9163</v>
          </cell>
          <cell r="E782">
            <v>1</v>
          </cell>
          <cell r="F782">
            <v>9163</v>
          </cell>
          <cell r="G782" t="str">
            <v>new</v>
          </cell>
          <cell r="H782" t="str">
            <v>LMT</v>
          </cell>
          <cell r="I782">
            <v>5600000</v>
          </cell>
          <cell r="J782">
            <v>18</v>
          </cell>
          <cell r="K782">
            <v>7</v>
          </cell>
          <cell r="L782" t="str">
            <v>ME</v>
          </cell>
          <cell r="M782" t="str">
            <v>B</v>
          </cell>
          <cell r="N782" t="str">
            <v>GTC</v>
          </cell>
          <cell r="P782" t="str">
            <v>Account2</v>
          </cell>
          <cell r="Q782">
            <v>0.85338000000000003</v>
          </cell>
        </row>
        <row r="783">
          <cell r="C783">
            <v>9176</v>
          </cell>
          <cell r="E783">
            <v>1</v>
          </cell>
          <cell r="F783">
            <v>9176</v>
          </cell>
          <cell r="G783" t="str">
            <v>new</v>
          </cell>
          <cell r="H783" t="str">
            <v>LMT</v>
          </cell>
          <cell r="I783">
            <v>2000000</v>
          </cell>
          <cell r="J783">
            <v>18</v>
          </cell>
          <cell r="K783">
            <v>6</v>
          </cell>
          <cell r="L783" t="str">
            <v>ME</v>
          </cell>
          <cell r="M783" t="str">
            <v>A</v>
          </cell>
          <cell r="N783" t="str">
            <v>GTC</v>
          </cell>
          <cell r="P783" t="str">
            <v>Account1</v>
          </cell>
          <cell r="Q783">
            <v>0.85338000000000003</v>
          </cell>
        </row>
        <row r="784">
          <cell r="C784">
            <v>9188</v>
          </cell>
          <cell r="E784">
            <v>1</v>
          </cell>
          <cell r="F784">
            <v>9188</v>
          </cell>
          <cell r="G784" t="str">
            <v>new</v>
          </cell>
          <cell r="H784" t="str">
            <v>LMT</v>
          </cell>
          <cell r="I784">
            <v>1500000</v>
          </cell>
          <cell r="J784">
            <v>18</v>
          </cell>
          <cell r="K784">
            <v>8</v>
          </cell>
          <cell r="L784" t="str">
            <v>ME</v>
          </cell>
          <cell r="M784" t="str">
            <v>A</v>
          </cell>
          <cell r="N784" t="str">
            <v>GTC</v>
          </cell>
          <cell r="P784" t="str">
            <v>Account4</v>
          </cell>
          <cell r="Q784">
            <v>0.85338000000000003</v>
          </cell>
        </row>
        <row r="785">
          <cell r="C785">
            <v>9200</v>
          </cell>
          <cell r="E785">
            <v>1</v>
          </cell>
          <cell r="F785">
            <v>9200</v>
          </cell>
          <cell r="G785" t="str">
            <v>new</v>
          </cell>
          <cell r="H785" t="str">
            <v>LMT</v>
          </cell>
          <cell r="I785">
            <v>2300000</v>
          </cell>
          <cell r="J785">
            <v>18</v>
          </cell>
          <cell r="K785">
            <v>7</v>
          </cell>
          <cell r="L785" t="str">
            <v>ME</v>
          </cell>
          <cell r="M785" t="str">
            <v>A</v>
          </cell>
          <cell r="N785" t="str">
            <v>GTC</v>
          </cell>
          <cell r="P785" t="str">
            <v>Account3</v>
          </cell>
          <cell r="Q785">
            <v>0.85338000000000003</v>
          </cell>
        </row>
        <row r="786">
          <cell r="C786">
            <v>9213</v>
          </cell>
          <cell r="E786">
            <v>1</v>
          </cell>
          <cell r="F786">
            <v>9213</v>
          </cell>
          <cell r="G786" t="str">
            <v>new</v>
          </cell>
          <cell r="H786" t="str">
            <v>LMT</v>
          </cell>
          <cell r="I786">
            <v>6500000</v>
          </cell>
          <cell r="J786">
            <v>18</v>
          </cell>
          <cell r="K786">
            <v>1</v>
          </cell>
          <cell r="L786" t="str">
            <v>ME</v>
          </cell>
          <cell r="M786" t="str">
            <v>A</v>
          </cell>
          <cell r="N786" t="str">
            <v>GTC</v>
          </cell>
          <cell r="P786" t="str">
            <v>Account4</v>
          </cell>
          <cell r="Q786">
            <v>0.85338000000000003</v>
          </cell>
        </row>
        <row r="787">
          <cell r="C787">
            <v>9224</v>
          </cell>
          <cell r="E787">
            <v>1</v>
          </cell>
          <cell r="F787">
            <v>9224</v>
          </cell>
          <cell r="G787" t="str">
            <v>new</v>
          </cell>
          <cell r="H787" t="str">
            <v>LMT</v>
          </cell>
          <cell r="I787">
            <v>400000</v>
          </cell>
          <cell r="J787">
            <v>18</v>
          </cell>
          <cell r="K787">
            <v>8</v>
          </cell>
          <cell r="L787" t="str">
            <v>ME</v>
          </cell>
          <cell r="M787" t="str">
            <v>A</v>
          </cell>
          <cell r="N787" t="str">
            <v>GTC</v>
          </cell>
          <cell r="P787" t="str">
            <v>Account3</v>
          </cell>
          <cell r="Q787">
            <v>0.85338000000000003</v>
          </cell>
        </row>
        <row r="788">
          <cell r="C788">
            <v>9238</v>
          </cell>
          <cell r="E788">
            <v>1</v>
          </cell>
          <cell r="F788">
            <v>9238</v>
          </cell>
          <cell r="G788" t="str">
            <v>new</v>
          </cell>
          <cell r="H788" t="str">
            <v>LMT</v>
          </cell>
          <cell r="I788">
            <v>7800000</v>
          </cell>
          <cell r="J788">
            <v>18</v>
          </cell>
          <cell r="K788">
            <v>8</v>
          </cell>
          <cell r="L788" t="str">
            <v>ME</v>
          </cell>
          <cell r="M788" t="str">
            <v>B</v>
          </cell>
          <cell r="N788" t="str">
            <v>GTC</v>
          </cell>
          <cell r="P788" t="str">
            <v>Account2</v>
          </cell>
          <cell r="Q788">
            <v>0.85338000000000003</v>
          </cell>
        </row>
        <row r="789">
          <cell r="C789">
            <v>9252</v>
          </cell>
          <cell r="E789">
            <v>1</v>
          </cell>
          <cell r="F789">
            <v>9252</v>
          </cell>
          <cell r="G789" t="str">
            <v>new</v>
          </cell>
          <cell r="H789" t="str">
            <v>LMT</v>
          </cell>
          <cell r="I789">
            <v>2200000</v>
          </cell>
          <cell r="J789">
            <v>18</v>
          </cell>
          <cell r="K789">
            <v>9</v>
          </cell>
          <cell r="L789" t="str">
            <v>ME</v>
          </cell>
          <cell r="M789" t="str">
            <v>B</v>
          </cell>
          <cell r="N789" t="str">
            <v>GTC</v>
          </cell>
          <cell r="P789" t="str">
            <v>Account1</v>
          </cell>
          <cell r="Q789">
            <v>0.85338000000000003</v>
          </cell>
        </row>
        <row r="790">
          <cell r="C790">
            <v>9264</v>
          </cell>
          <cell r="E790">
            <v>1</v>
          </cell>
          <cell r="F790">
            <v>9264</v>
          </cell>
          <cell r="G790" t="str">
            <v>new</v>
          </cell>
          <cell r="H790" t="str">
            <v>LMT</v>
          </cell>
          <cell r="I790">
            <v>9200000</v>
          </cell>
          <cell r="J790">
            <v>18</v>
          </cell>
          <cell r="K790">
            <v>2</v>
          </cell>
          <cell r="L790" t="str">
            <v>ME</v>
          </cell>
          <cell r="M790" t="str">
            <v>B</v>
          </cell>
          <cell r="N790" t="str">
            <v>GTC</v>
          </cell>
          <cell r="P790" t="str">
            <v>Account4</v>
          </cell>
          <cell r="Q790">
            <v>0.85338000000000003</v>
          </cell>
        </row>
        <row r="791">
          <cell r="C791">
            <v>9275</v>
          </cell>
          <cell r="E791">
            <v>1</v>
          </cell>
          <cell r="F791">
            <v>9275</v>
          </cell>
          <cell r="G791" t="str">
            <v>new</v>
          </cell>
          <cell r="H791" t="str">
            <v>LMT</v>
          </cell>
          <cell r="I791">
            <v>9000000</v>
          </cell>
          <cell r="J791">
            <v>18</v>
          </cell>
          <cell r="K791">
            <v>5</v>
          </cell>
          <cell r="L791" t="str">
            <v>ME</v>
          </cell>
          <cell r="M791" t="str">
            <v>A</v>
          </cell>
          <cell r="N791" t="str">
            <v>GTC</v>
          </cell>
          <cell r="P791" t="str">
            <v>Account5</v>
          </cell>
          <cell r="Q791">
            <v>0.85338000000000003</v>
          </cell>
        </row>
        <row r="792">
          <cell r="C792">
            <v>9288</v>
          </cell>
          <cell r="E792">
            <v>1</v>
          </cell>
          <cell r="F792">
            <v>9288</v>
          </cell>
          <cell r="G792" t="str">
            <v>new</v>
          </cell>
          <cell r="H792" t="str">
            <v>LMT</v>
          </cell>
          <cell r="I792">
            <v>7400000</v>
          </cell>
          <cell r="J792">
            <v>18</v>
          </cell>
          <cell r="K792">
            <v>8</v>
          </cell>
          <cell r="L792" t="str">
            <v>ME</v>
          </cell>
          <cell r="M792" t="str">
            <v>A</v>
          </cell>
          <cell r="N792" t="str">
            <v>GTC</v>
          </cell>
          <cell r="P792" t="str">
            <v>Account1</v>
          </cell>
          <cell r="Q792">
            <v>0.85338000000000003</v>
          </cell>
        </row>
        <row r="793">
          <cell r="C793">
            <v>9300</v>
          </cell>
          <cell r="E793">
            <v>1</v>
          </cell>
          <cell r="F793">
            <v>9300</v>
          </cell>
          <cell r="G793" t="str">
            <v>new</v>
          </cell>
          <cell r="H793" t="str">
            <v>LMT</v>
          </cell>
          <cell r="I793">
            <v>3500000</v>
          </cell>
          <cell r="J793">
            <v>18</v>
          </cell>
          <cell r="K793">
            <v>7</v>
          </cell>
          <cell r="L793" t="str">
            <v>ME</v>
          </cell>
          <cell r="M793" t="str">
            <v>B</v>
          </cell>
          <cell r="N793" t="str">
            <v>GTC</v>
          </cell>
          <cell r="P793" t="str">
            <v>Account1</v>
          </cell>
          <cell r="Q793">
            <v>0.85328000000000004</v>
          </cell>
        </row>
        <row r="794">
          <cell r="C794">
            <v>9311</v>
          </cell>
          <cell r="E794">
            <v>1</v>
          </cell>
          <cell r="F794">
            <v>9311</v>
          </cell>
          <cell r="G794" t="str">
            <v>new</v>
          </cell>
          <cell r="H794" t="str">
            <v>LMT</v>
          </cell>
          <cell r="I794">
            <v>3700000</v>
          </cell>
          <cell r="J794">
            <v>18</v>
          </cell>
          <cell r="K794">
            <v>3</v>
          </cell>
          <cell r="L794" t="str">
            <v>ME</v>
          </cell>
          <cell r="M794" t="str">
            <v>A</v>
          </cell>
          <cell r="N794" t="str">
            <v>GTC</v>
          </cell>
          <cell r="P794" t="str">
            <v>Account5</v>
          </cell>
          <cell r="Q794">
            <v>0.85328000000000004</v>
          </cell>
        </row>
        <row r="795">
          <cell r="C795">
            <v>9322</v>
          </cell>
          <cell r="E795">
            <v>1</v>
          </cell>
          <cell r="F795">
            <v>9322</v>
          </cell>
          <cell r="G795" t="str">
            <v>new</v>
          </cell>
          <cell r="H795" t="str">
            <v>LMT</v>
          </cell>
          <cell r="I795">
            <v>5300000</v>
          </cell>
          <cell r="J795">
            <v>18</v>
          </cell>
          <cell r="K795">
            <v>8</v>
          </cell>
          <cell r="L795" t="str">
            <v>ME</v>
          </cell>
          <cell r="M795" t="str">
            <v>B</v>
          </cell>
          <cell r="N795" t="str">
            <v>GTC</v>
          </cell>
          <cell r="P795" t="str">
            <v>Account4</v>
          </cell>
          <cell r="Q795">
            <v>0.85328000000000004</v>
          </cell>
        </row>
        <row r="796">
          <cell r="C796">
            <v>9336</v>
          </cell>
          <cell r="E796">
            <v>1</v>
          </cell>
          <cell r="F796">
            <v>9336</v>
          </cell>
          <cell r="G796" t="str">
            <v>new</v>
          </cell>
          <cell r="H796" t="str">
            <v>LMT</v>
          </cell>
          <cell r="I796">
            <v>1400000</v>
          </cell>
          <cell r="J796">
            <v>18</v>
          </cell>
          <cell r="K796">
            <v>2</v>
          </cell>
          <cell r="L796" t="str">
            <v>ME</v>
          </cell>
          <cell r="M796" t="str">
            <v>B</v>
          </cell>
          <cell r="N796" t="str">
            <v>GTC</v>
          </cell>
          <cell r="P796" t="str">
            <v>Account4</v>
          </cell>
          <cell r="Q796">
            <v>0.85328000000000004</v>
          </cell>
        </row>
        <row r="797">
          <cell r="C797">
            <v>9347</v>
          </cell>
          <cell r="E797">
            <v>1</v>
          </cell>
          <cell r="F797">
            <v>9347</v>
          </cell>
          <cell r="G797" t="str">
            <v>new</v>
          </cell>
          <cell r="H797" t="str">
            <v>LMT</v>
          </cell>
          <cell r="I797">
            <v>7200000</v>
          </cell>
          <cell r="J797">
            <v>18</v>
          </cell>
          <cell r="K797">
            <v>4</v>
          </cell>
          <cell r="L797" t="str">
            <v>ME</v>
          </cell>
          <cell r="M797" t="str">
            <v>A</v>
          </cell>
          <cell r="N797" t="str">
            <v>GTC</v>
          </cell>
          <cell r="P797" t="str">
            <v>Account5</v>
          </cell>
          <cell r="Q797">
            <v>0.85328000000000004</v>
          </cell>
        </row>
        <row r="798">
          <cell r="C798">
            <v>9361</v>
          </cell>
          <cell r="E798">
            <v>1</v>
          </cell>
          <cell r="F798">
            <v>9361</v>
          </cell>
          <cell r="G798" t="str">
            <v>new</v>
          </cell>
          <cell r="H798" t="str">
            <v>LMT</v>
          </cell>
          <cell r="I798">
            <v>9900000</v>
          </cell>
          <cell r="J798">
            <v>18</v>
          </cell>
          <cell r="K798">
            <v>6</v>
          </cell>
          <cell r="L798" t="str">
            <v>ME</v>
          </cell>
          <cell r="M798" t="str">
            <v>A</v>
          </cell>
          <cell r="N798" t="str">
            <v>GTC</v>
          </cell>
          <cell r="P798" t="str">
            <v>Account3</v>
          </cell>
          <cell r="Q798">
            <v>0.85328000000000004</v>
          </cell>
        </row>
        <row r="799">
          <cell r="C799">
            <v>9374</v>
          </cell>
          <cell r="E799">
            <v>1</v>
          </cell>
          <cell r="F799">
            <v>9374</v>
          </cell>
          <cell r="G799" t="str">
            <v>new</v>
          </cell>
          <cell r="H799" t="str">
            <v>LMT</v>
          </cell>
          <cell r="I799">
            <v>6700000</v>
          </cell>
          <cell r="J799">
            <v>18</v>
          </cell>
          <cell r="K799">
            <v>4</v>
          </cell>
          <cell r="L799" t="str">
            <v>ME</v>
          </cell>
          <cell r="M799" t="str">
            <v>B</v>
          </cell>
          <cell r="N799" t="str">
            <v>GTC</v>
          </cell>
          <cell r="P799" t="str">
            <v>Account3</v>
          </cell>
          <cell r="Q799">
            <v>0.85328000000000004</v>
          </cell>
        </row>
        <row r="800">
          <cell r="C800">
            <v>9390</v>
          </cell>
          <cell r="E800">
            <v>1</v>
          </cell>
          <cell r="F800">
            <v>9390</v>
          </cell>
          <cell r="G800" t="str">
            <v>new</v>
          </cell>
          <cell r="H800" t="str">
            <v>LMT</v>
          </cell>
          <cell r="I800">
            <v>7100000</v>
          </cell>
          <cell r="J800">
            <v>18</v>
          </cell>
          <cell r="K800">
            <v>7</v>
          </cell>
          <cell r="L800" t="str">
            <v>ME</v>
          </cell>
          <cell r="M800" t="str">
            <v>A</v>
          </cell>
          <cell r="N800" t="str">
            <v>GTC</v>
          </cell>
          <cell r="P800" t="str">
            <v>Account1</v>
          </cell>
          <cell r="Q800">
            <v>0.85328000000000004</v>
          </cell>
        </row>
        <row r="801">
          <cell r="C801">
            <v>9404</v>
          </cell>
          <cell r="E801">
            <v>1</v>
          </cell>
          <cell r="F801">
            <v>9404</v>
          </cell>
          <cell r="G801" t="str">
            <v>new</v>
          </cell>
          <cell r="H801" t="str">
            <v>LMT</v>
          </cell>
          <cell r="I801">
            <v>7700000</v>
          </cell>
          <cell r="J801">
            <v>18</v>
          </cell>
          <cell r="K801">
            <v>9</v>
          </cell>
          <cell r="L801" t="str">
            <v>ME</v>
          </cell>
          <cell r="M801" t="str">
            <v>A</v>
          </cell>
          <cell r="N801" t="str">
            <v>GTC</v>
          </cell>
          <cell r="P801" t="str">
            <v>Account4</v>
          </cell>
          <cell r="Q801">
            <v>0.85328000000000004</v>
          </cell>
        </row>
        <row r="802">
          <cell r="C802">
            <v>9419</v>
          </cell>
          <cell r="E802">
            <v>1</v>
          </cell>
          <cell r="F802">
            <v>9419</v>
          </cell>
          <cell r="G802" t="str">
            <v>new</v>
          </cell>
          <cell r="H802" t="str">
            <v>LMT</v>
          </cell>
          <cell r="I802">
            <v>1400000</v>
          </cell>
          <cell r="J802">
            <v>18</v>
          </cell>
          <cell r="K802">
            <v>1</v>
          </cell>
          <cell r="L802" t="str">
            <v>ME</v>
          </cell>
          <cell r="M802" t="str">
            <v>B</v>
          </cell>
          <cell r="N802" t="str">
            <v>GTC</v>
          </cell>
          <cell r="P802" t="str">
            <v>Account2</v>
          </cell>
          <cell r="Q802">
            <v>0.85328000000000004</v>
          </cell>
        </row>
        <row r="803">
          <cell r="C803">
            <v>9432</v>
          </cell>
          <cell r="E803">
            <v>1</v>
          </cell>
          <cell r="F803">
            <v>9432</v>
          </cell>
          <cell r="G803" t="str">
            <v>new</v>
          </cell>
          <cell r="H803" t="str">
            <v>LMT</v>
          </cell>
          <cell r="I803">
            <v>9400000</v>
          </cell>
          <cell r="J803">
            <v>18</v>
          </cell>
          <cell r="K803">
            <v>8</v>
          </cell>
          <cell r="L803" t="str">
            <v>ME</v>
          </cell>
          <cell r="M803" t="str">
            <v>B</v>
          </cell>
          <cell r="N803" t="str">
            <v>GTC</v>
          </cell>
          <cell r="P803" t="str">
            <v>Account2</v>
          </cell>
          <cell r="Q803">
            <v>0.85328000000000004</v>
          </cell>
        </row>
        <row r="804">
          <cell r="C804">
            <v>9445</v>
          </cell>
          <cell r="E804">
            <v>1</v>
          </cell>
          <cell r="F804">
            <v>9445</v>
          </cell>
          <cell r="G804" t="str">
            <v>new</v>
          </cell>
          <cell r="H804" t="str">
            <v>LMT</v>
          </cell>
          <cell r="I804">
            <v>8200000</v>
          </cell>
          <cell r="J804">
            <v>18</v>
          </cell>
          <cell r="K804">
            <v>6</v>
          </cell>
          <cell r="L804" t="str">
            <v>ME</v>
          </cell>
          <cell r="M804" t="str">
            <v>A</v>
          </cell>
          <cell r="N804" t="str">
            <v>GTC</v>
          </cell>
          <cell r="P804" t="str">
            <v>Account4</v>
          </cell>
          <cell r="Q804">
            <v>0.85328000000000004</v>
          </cell>
        </row>
        <row r="805">
          <cell r="C805">
            <v>9456</v>
          </cell>
          <cell r="E805">
            <v>1</v>
          </cell>
          <cell r="F805">
            <v>9456</v>
          </cell>
          <cell r="G805" t="str">
            <v>new</v>
          </cell>
          <cell r="H805" t="str">
            <v>LMT</v>
          </cell>
          <cell r="I805">
            <v>8700000</v>
          </cell>
          <cell r="J805">
            <v>18</v>
          </cell>
          <cell r="K805">
            <v>7</v>
          </cell>
          <cell r="L805" t="str">
            <v>ME</v>
          </cell>
          <cell r="M805" t="str">
            <v>B</v>
          </cell>
          <cell r="N805" t="str">
            <v>GTC</v>
          </cell>
          <cell r="P805" t="str">
            <v>Account2</v>
          </cell>
          <cell r="Q805">
            <v>0.85328000000000004</v>
          </cell>
        </row>
        <row r="806">
          <cell r="C806">
            <v>9468</v>
          </cell>
          <cell r="E806">
            <v>1</v>
          </cell>
          <cell r="F806">
            <v>9468</v>
          </cell>
          <cell r="G806" t="str">
            <v>new</v>
          </cell>
          <cell r="H806" t="str">
            <v>LMT</v>
          </cell>
          <cell r="I806">
            <v>1400000</v>
          </cell>
          <cell r="J806">
            <v>18</v>
          </cell>
          <cell r="K806">
            <v>3</v>
          </cell>
          <cell r="L806" t="str">
            <v>ME</v>
          </cell>
          <cell r="M806" t="str">
            <v>B</v>
          </cell>
          <cell r="N806" t="str">
            <v>GTC</v>
          </cell>
          <cell r="P806" t="str">
            <v>Account3</v>
          </cell>
          <cell r="Q806">
            <v>0.85318000000000005</v>
          </cell>
        </row>
        <row r="807">
          <cell r="C807">
            <v>9480</v>
          </cell>
          <cell r="E807">
            <v>1</v>
          </cell>
          <cell r="F807">
            <v>9480</v>
          </cell>
          <cell r="G807" t="str">
            <v>new</v>
          </cell>
          <cell r="H807" t="str">
            <v>LMT</v>
          </cell>
          <cell r="I807">
            <v>2600000</v>
          </cell>
          <cell r="J807">
            <v>18</v>
          </cell>
          <cell r="K807">
            <v>8</v>
          </cell>
          <cell r="L807" t="str">
            <v>ME</v>
          </cell>
          <cell r="M807" t="str">
            <v>A</v>
          </cell>
          <cell r="N807" t="str">
            <v>GTC</v>
          </cell>
          <cell r="P807" t="str">
            <v>Account2</v>
          </cell>
          <cell r="Q807">
            <v>0.85318000000000005</v>
          </cell>
        </row>
        <row r="808">
          <cell r="C808">
            <v>9493</v>
          </cell>
          <cell r="E808">
            <v>1</v>
          </cell>
          <cell r="F808">
            <v>9493</v>
          </cell>
          <cell r="G808" t="str">
            <v>new</v>
          </cell>
          <cell r="H808" t="str">
            <v>LMT</v>
          </cell>
          <cell r="I808">
            <v>9800000</v>
          </cell>
          <cell r="J808">
            <v>18</v>
          </cell>
          <cell r="K808">
            <v>4</v>
          </cell>
          <cell r="L808" t="str">
            <v>ME</v>
          </cell>
          <cell r="M808" t="str">
            <v>B</v>
          </cell>
          <cell r="N808" t="str">
            <v>GTC</v>
          </cell>
          <cell r="P808" t="str">
            <v>Account3</v>
          </cell>
          <cell r="Q808">
            <v>0.85318000000000005</v>
          </cell>
        </row>
        <row r="809">
          <cell r="C809">
            <v>9505</v>
          </cell>
          <cell r="E809">
            <v>1</v>
          </cell>
          <cell r="F809">
            <v>9505</v>
          </cell>
          <cell r="G809" t="str">
            <v>new</v>
          </cell>
          <cell r="H809" t="str">
            <v>LMT</v>
          </cell>
          <cell r="I809">
            <v>5200000</v>
          </cell>
          <cell r="J809">
            <v>18</v>
          </cell>
          <cell r="K809">
            <v>8</v>
          </cell>
          <cell r="L809" t="str">
            <v>ME</v>
          </cell>
          <cell r="M809" t="str">
            <v>B</v>
          </cell>
          <cell r="N809" t="str">
            <v>GTC</v>
          </cell>
          <cell r="P809" t="str">
            <v>Account4</v>
          </cell>
          <cell r="Q809">
            <v>0.85318000000000005</v>
          </cell>
        </row>
        <row r="810">
          <cell r="C810">
            <v>9517</v>
          </cell>
          <cell r="E810">
            <v>1</v>
          </cell>
          <cell r="F810">
            <v>9517</v>
          </cell>
          <cell r="G810" t="str">
            <v>new</v>
          </cell>
          <cell r="H810" t="str">
            <v>LMT</v>
          </cell>
          <cell r="I810">
            <v>7800000</v>
          </cell>
          <cell r="J810">
            <v>18</v>
          </cell>
          <cell r="K810">
            <v>2</v>
          </cell>
          <cell r="L810" t="str">
            <v>ME</v>
          </cell>
          <cell r="M810" t="str">
            <v>A</v>
          </cell>
          <cell r="N810" t="str">
            <v>GTC</v>
          </cell>
          <cell r="P810" t="str">
            <v>Account5</v>
          </cell>
          <cell r="Q810">
            <v>0.85318000000000005</v>
          </cell>
        </row>
        <row r="811">
          <cell r="C811">
            <v>9530</v>
          </cell>
          <cell r="E811">
            <v>1</v>
          </cell>
          <cell r="F811">
            <v>9530</v>
          </cell>
          <cell r="G811" t="str">
            <v>new</v>
          </cell>
          <cell r="H811" t="str">
            <v>LMT</v>
          </cell>
          <cell r="I811">
            <v>1300000</v>
          </cell>
          <cell r="J811">
            <v>18</v>
          </cell>
          <cell r="K811">
            <v>3</v>
          </cell>
          <cell r="L811" t="str">
            <v>ME</v>
          </cell>
          <cell r="M811" t="str">
            <v>B</v>
          </cell>
          <cell r="N811" t="str">
            <v>GTC</v>
          </cell>
          <cell r="P811" t="str">
            <v>Account1</v>
          </cell>
          <cell r="Q811">
            <v>0.85318000000000005</v>
          </cell>
        </row>
        <row r="812">
          <cell r="C812">
            <v>9542</v>
          </cell>
          <cell r="E812">
            <v>1</v>
          </cell>
          <cell r="F812">
            <v>9542</v>
          </cell>
          <cell r="G812" t="str">
            <v>new</v>
          </cell>
          <cell r="H812" t="str">
            <v>LMT</v>
          </cell>
          <cell r="I812">
            <v>2200000</v>
          </cell>
          <cell r="J812">
            <v>18</v>
          </cell>
          <cell r="K812">
            <v>3</v>
          </cell>
          <cell r="L812" t="str">
            <v>ME</v>
          </cell>
          <cell r="M812" t="str">
            <v>B</v>
          </cell>
          <cell r="N812" t="str">
            <v>GTC</v>
          </cell>
          <cell r="P812" t="str">
            <v>Account1</v>
          </cell>
          <cell r="Q812">
            <v>0.85318000000000005</v>
          </cell>
        </row>
        <row r="813">
          <cell r="C813">
            <v>9555</v>
          </cell>
          <cell r="E813">
            <v>1</v>
          </cell>
          <cell r="F813">
            <v>9555</v>
          </cell>
          <cell r="G813" t="str">
            <v>new</v>
          </cell>
          <cell r="H813" t="str">
            <v>LMT</v>
          </cell>
          <cell r="I813">
            <v>5000000</v>
          </cell>
          <cell r="J813">
            <v>18</v>
          </cell>
          <cell r="K813">
            <v>2</v>
          </cell>
          <cell r="L813" t="str">
            <v>ME</v>
          </cell>
          <cell r="M813" t="str">
            <v>A</v>
          </cell>
          <cell r="N813" t="str">
            <v>GTC</v>
          </cell>
          <cell r="P813" t="str">
            <v>Account4</v>
          </cell>
          <cell r="Q813">
            <v>0.85318000000000005</v>
          </cell>
        </row>
        <row r="814">
          <cell r="C814">
            <v>9566</v>
          </cell>
          <cell r="E814">
            <v>1</v>
          </cell>
          <cell r="F814">
            <v>9566</v>
          </cell>
          <cell r="G814" t="str">
            <v>new</v>
          </cell>
          <cell r="H814" t="str">
            <v>LMT</v>
          </cell>
          <cell r="I814">
            <v>6500000</v>
          </cell>
          <cell r="J814">
            <v>18</v>
          </cell>
          <cell r="K814">
            <v>7</v>
          </cell>
          <cell r="L814" t="str">
            <v>ME</v>
          </cell>
          <cell r="M814" t="str">
            <v>A</v>
          </cell>
          <cell r="N814" t="str">
            <v>GTC</v>
          </cell>
          <cell r="P814" t="str">
            <v>Account1</v>
          </cell>
          <cell r="Q814">
            <v>0.85318000000000005</v>
          </cell>
        </row>
        <row r="815">
          <cell r="C815">
            <v>9579</v>
          </cell>
          <cell r="E815">
            <v>1</v>
          </cell>
          <cell r="F815">
            <v>9579</v>
          </cell>
          <cell r="G815" t="str">
            <v>new</v>
          </cell>
          <cell r="H815" t="str">
            <v>LMT</v>
          </cell>
          <cell r="I815">
            <v>3400000</v>
          </cell>
          <cell r="J815">
            <v>18</v>
          </cell>
          <cell r="K815">
            <v>9</v>
          </cell>
          <cell r="L815" t="str">
            <v>ME</v>
          </cell>
          <cell r="M815" t="str">
            <v>B</v>
          </cell>
          <cell r="N815" t="str">
            <v>GTC</v>
          </cell>
          <cell r="P815" t="str">
            <v>Account1</v>
          </cell>
          <cell r="Q815">
            <v>0.85318000000000005</v>
          </cell>
        </row>
        <row r="816">
          <cell r="C816">
            <v>9592</v>
          </cell>
          <cell r="E816">
            <v>1</v>
          </cell>
          <cell r="F816">
            <v>9592</v>
          </cell>
          <cell r="G816" t="str">
            <v>new</v>
          </cell>
          <cell r="H816" t="str">
            <v>LMT</v>
          </cell>
          <cell r="I816">
            <v>7000000</v>
          </cell>
          <cell r="J816">
            <v>18</v>
          </cell>
          <cell r="K816">
            <v>3</v>
          </cell>
          <cell r="L816" t="str">
            <v>ME</v>
          </cell>
          <cell r="M816" t="str">
            <v>B</v>
          </cell>
          <cell r="N816" t="str">
            <v>GTC</v>
          </cell>
          <cell r="P816" t="str">
            <v>Account5</v>
          </cell>
          <cell r="Q816">
            <v>0.85307999999999995</v>
          </cell>
        </row>
        <row r="817">
          <cell r="C817">
            <v>9605</v>
          </cell>
          <cell r="E817">
            <v>1</v>
          </cell>
          <cell r="F817">
            <v>9605</v>
          </cell>
          <cell r="G817" t="str">
            <v>new</v>
          </cell>
          <cell r="H817" t="str">
            <v>LMT</v>
          </cell>
          <cell r="I817">
            <v>7100000</v>
          </cell>
          <cell r="J817">
            <v>18</v>
          </cell>
          <cell r="K817">
            <v>4</v>
          </cell>
          <cell r="L817" t="str">
            <v>ME</v>
          </cell>
          <cell r="M817" t="str">
            <v>A</v>
          </cell>
          <cell r="N817" t="str">
            <v>GTC</v>
          </cell>
          <cell r="P817" t="str">
            <v>Account2</v>
          </cell>
          <cell r="Q817">
            <v>0.85297999999999996</v>
          </cell>
        </row>
        <row r="818">
          <cell r="C818">
            <v>9616</v>
          </cell>
          <cell r="E818">
            <v>1</v>
          </cell>
          <cell r="F818">
            <v>9616</v>
          </cell>
          <cell r="G818" t="str">
            <v>new</v>
          </cell>
          <cell r="H818" t="str">
            <v>LMT</v>
          </cell>
          <cell r="I818">
            <v>7100000</v>
          </cell>
          <cell r="J818">
            <v>18</v>
          </cell>
          <cell r="K818">
            <v>3</v>
          </cell>
          <cell r="L818" t="str">
            <v>ME</v>
          </cell>
          <cell r="M818" t="str">
            <v>A</v>
          </cell>
          <cell r="N818" t="str">
            <v>GTC</v>
          </cell>
          <cell r="P818" t="str">
            <v>Account4</v>
          </cell>
          <cell r="Q818">
            <v>0.85307999999999995</v>
          </cell>
        </row>
        <row r="819">
          <cell r="C819">
            <v>9629</v>
          </cell>
          <cell r="E819">
            <v>1</v>
          </cell>
          <cell r="F819">
            <v>9629</v>
          </cell>
          <cell r="G819" t="str">
            <v>new</v>
          </cell>
          <cell r="H819" t="str">
            <v>LMT</v>
          </cell>
          <cell r="I819">
            <v>1600000</v>
          </cell>
          <cell r="J819">
            <v>18</v>
          </cell>
          <cell r="K819">
            <v>6</v>
          </cell>
          <cell r="L819" t="str">
            <v>ME</v>
          </cell>
          <cell r="M819" t="str">
            <v>B</v>
          </cell>
          <cell r="N819" t="str">
            <v>GTC</v>
          </cell>
          <cell r="P819" t="str">
            <v>Account3</v>
          </cell>
          <cell r="Q819">
            <v>0.85307999999999995</v>
          </cell>
        </row>
        <row r="820">
          <cell r="C820">
            <v>9642</v>
          </cell>
          <cell r="E820">
            <v>1</v>
          </cell>
          <cell r="F820">
            <v>9642</v>
          </cell>
          <cell r="G820" t="str">
            <v>new</v>
          </cell>
          <cell r="H820" t="str">
            <v>LMT</v>
          </cell>
          <cell r="I820">
            <v>4500000</v>
          </cell>
          <cell r="J820">
            <v>18</v>
          </cell>
          <cell r="K820">
            <v>6</v>
          </cell>
          <cell r="L820" t="str">
            <v>ME</v>
          </cell>
          <cell r="M820" t="str">
            <v>A</v>
          </cell>
          <cell r="N820" t="str">
            <v>GTC</v>
          </cell>
          <cell r="P820" t="str">
            <v>Account5</v>
          </cell>
          <cell r="Q820">
            <v>0.85297999999999996</v>
          </cell>
        </row>
        <row r="821">
          <cell r="C821">
            <v>9656</v>
          </cell>
          <cell r="E821">
            <v>1</v>
          </cell>
          <cell r="F821">
            <v>9656</v>
          </cell>
          <cell r="G821" t="str">
            <v>new</v>
          </cell>
          <cell r="H821" t="str">
            <v>LMT</v>
          </cell>
          <cell r="I821">
            <v>8500000</v>
          </cell>
          <cell r="J821">
            <v>18</v>
          </cell>
          <cell r="K821">
            <v>4</v>
          </cell>
          <cell r="L821" t="str">
            <v>ME</v>
          </cell>
          <cell r="M821" t="str">
            <v>A</v>
          </cell>
          <cell r="N821" t="str">
            <v>GTC</v>
          </cell>
          <cell r="P821" t="str">
            <v>Account3</v>
          </cell>
          <cell r="Q821">
            <v>0.85297999999999996</v>
          </cell>
        </row>
        <row r="822">
          <cell r="C822">
            <v>9667</v>
          </cell>
          <cell r="E822">
            <v>1</v>
          </cell>
          <cell r="F822">
            <v>9667</v>
          </cell>
          <cell r="G822" t="str">
            <v>new</v>
          </cell>
          <cell r="H822" t="str">
            <v>LMT</v>
          </cell>
          <cell r="I822">
            <v>8300000</v>
          </cell>
          <cell r="J822">
            <v>18</v>
          </cell>
          <cell r="K822">
            <v>9</v>
          </cell>
          <cell r="L822" t="str">
            <v>ME</v>
          </cell>
          <cell r="M822" t="str">
            <v>B</v>
          </cell>
          <cell r="N822" t="str">
            <v>GTC</v>
          </cell>
          <cell r="P822" t="str">
            <v>Account5</v>
          </cell>
          <cell r="Q822">
            <v>0.85297999999999996</v>
          </cell>
        </row>
        <row r="823">
          <cell r="C823">
            <v>9681</v>
          </cell>
          <cell r="E823">
            <v>1</v>
          </cell>
          <cell r="F823">
            <v>9681</v>
          </cell>
          <cell r="G823" t="str">
            <v>new</v>
          </cell>
          <cell r="H823" t="str">
            <v>LMT</v>
          </cell>
          <cell r="I823">
            <v>400000</v>
          </cell>
          <cell r="J823">
            <v>18</v>
          </cell>
          <cell r="K823">
            <v>3</v>
          </cell>
          <cell r="L823" t="str">
            <v>ME</v>
          </cell>
          <cell r="M823" t="str">
            <v>B</v>
          </cell>
          <cell r="N823" t="str">
            <v>GTC</v>
          </cell>
          <cell r="P823" t="str">
            <v>Account4</v>
          </cell>
          <cell r="Q823">
            <v>0.85297999999999996</v>
          </cell>
        </row>
        <row r="824">
          <cell r="C824">
            <v>9694</v>
          </cell>
          <cell r="E824">
            <v>1</v>
          </cell>
          <cell r="F824">
            <v>9694</v>
          </cell>
          <cell r="G824" t="str">
            <v>new</v>
          </cell>
          <cell r="H824" t="str">
            <v>LMT</v>
          </cell>
          <cell r="I824">
            <v>6100000</v>
          </cell>
          <cell r="J824">
            <v>18</v>
          </cell>
          <cell r="K824">
            <v>7</v>
          </cell>
          <cell r="L824" t="str">
            <v>ME</v>
          </cell>
          <cell r="M824" t="str">
            <v>B</v>
          </cell>
          <cell r="N824" t="str">
            <v>GTC</v>
          </cell>
          <cell r="P824" t="str">
            <v>Account4</v>
          </cell>
          <cell r="Q824">
            <v>0.85297999999999996</v>
          </cell>
        </row>
        <row r="825">
          <cell r="C825">
            <v>9708</v>
          </cell>
          <cell r="E825">
            <v>1</v>
          </cell>
          <cell r="F825">
            <v>9708</v>
          </cell>
          <cell r="G825" t="str">
            <v>new</v>
          </cell>
          <cell r="H825" t="str">
            <v>LMT</v>
          </cell>
          <cell r="I825">
            <v>3300000</v>
          </cell>
          <cell r="J825">
            <v>18</v>
          </cell>
          <cell r="K825">
            <v>5</v>
          </cell>
          <cell r="L825" t="str">
            <v>ME</v>
          </cell>
          <cell r="M825" t="str">
            <v>B</v>
          </cell>
          <cell r="N825" t="str">
            <v>GTC</v>
          </cell>
          <cell r="P825" t="str">
            <v>Account4</v>
          </cell>
          <cell r="Q825">
            <v>0.85307999999999995</v>
          </cell>
        </row>
        <row r="826">
          <cell r="C826">
            <v>9721</v>
          </cell>
          <cell r="E826">
            <v>1</v>
          </cell>
          <cell r="F826">
            <v>9721</v>
          </cell>
          <cell r="G826" t="str">
            <v>new</v>
          </cell>
          <cell r="H826" t="str">
            <v>LMT</v>
          </cell>
          <cell r="I826">
            <v>5300000</v>
          </cell>
          <cell r="J826">
            <v>18</v>
          </cell>
          <cell r="K826">
            <v>4</v>
          </cell>
          <cell r="L826" t="str">
            <v>ME</v>
          </cell>
          <cell r="M826" t="str">
            <v>A</v>
          </cell>
          <cell r="N826" t="str">
            <v>GTC</v>
          </cell>
          <cell r="P826" t="str">
            <v>Account4</v>
          </cell>
          <cell r="Q826">
            <v>0.85307999999999995</v>
          </cell>
        </row>
        <row r="827">
          <cell r="C827">
            <v>9734</v>
          </cell>
          <cell r="E827">
            <v>1</v>
          </cell>
          <cell r="F827">
            <v>9734</v>
          </cell>
          <cell r="G827" t="str">
            <v>new</v>
          </cell>
          <cell r="H827" t="str">
            <v>LMT</v>
          </cell>
          <cell r="I827">
            <v>4700000</v>
          </cell>
          <cell r="J827">
            <v>18</v>
          </cell>
          <cell r="K827">
            <v>9</v>
          </cell>
          <cell r="L827" t="str">
            <v>ME</v>
          </cell>
          <cell r="M827" t="str">
            <v>A</v>
          </cell>
          <cell r="N827" t="str">
            <v>GTC</v>
          </cell>
          <cell r="P827" t="str">
            <v>Account4</v>
          </cell>
          <cell r="Q827">
            <v>0.85318000000000005</v>
          </cell>
        </row>
        <row r="828">
          <cell r="C828">
            <v>9747</v>
          </cell>
          <cell r="E828">
            <v>1</v>
          </cell>
          <cell r="F828">
            <v>9747</v>
          </cell>
          <cell r="G828" t="str">
            <v>new</v>
          </cell>
          <cell r="H828" t="str">
            <v>LMT</v>
          </cell>
          <cell r="I828">
            <v>6800000</v>
          </cell>
          <cell r="J828">
            <v>18</v>
          </cell>
          <cell r="K828">
            <v>8</v>
          </cell>
          <cell r="L828" t="str">
            <v>ME</v>
          </cell>
          <cell r="M828" t="str">
            <v>A</v>
          </cell>
          <cell r="N828" t="str">
            <v>GTC</v>
          </cell>
          <cell r="P828" t="str">
            <v>Account2</v>
          </cell>
          <cell r="Q828">
            <v>0.85328000000000004</v>
          </cell>
        </row>
        <row r="829">
          <cell r="C829">
            <v>9759</v>
          </cell>
          <cell r="E829">
            <v>1</v>
          </cell>
          <cell r="F829">
            <v>9759</v>
          </cell>
          <cell r="G829" t="str">
            <v>new</v>
          </cell>
          <cell r="H829" t="str">
            <v>LMT</v>
          </cell>
          <cell r="I829">
            <v>4500000</v>
          </cell>
          <cell r="J829">
            <v>18</v>
          </cell>
          <cell r="K829">
            <v>4</v>
          </cell>
          <cell r="L829" t="str">
            <v>ME</v>
          </cell>
          <cell r="M829" t="str">
            <v>B</v>
          </cell>
          <cell r="N829" t="str">
            <v>GTC</v>
          </cell>
          <cell r="P829" t="str">
            <v>Account3</v>
          </cell>
          <cell r="Q829">
            <v>0.85318000000000005</v>
          </cell>
        </row>
        <row r="830">
          <cell r="C830">
            <v>9770</v>
          </cell>
          <cell r="E830">
            <v>1</v>
          </cell>
          <cell r="F830">
            <v>9770</v>
          </cell>
          <cell r="G830" t="str">
            <v>new</v>
          </cell>
          <cell r="H830" t="str">
            <v>LMT</v>
          </cell>
          <cell r="I830">
            <v>8100000</v>
          </cell>
          <cell r="J830">
            <v>18</v>
          </cell>
          <cell r="K830">
            <v>7</v>
          </cell>
          <cell r="L830" t="str">
            <v>ME</v>
          </cell>
          <cell r="M830" t="str">
            <v>B</v>
          </cell>
          <cell r="N830" t="str">
            <v>GTC</v>
          </cell>
          <cell r="P830" t="str">
            <v>Account2</v>
          </cell>
          <cell r="Q830">
            <v>0.85318000000000005</v>
          </cell>
        </row>
        <row r="831">
          <cell r="C831">
            <v>9781</v>
          </cell>
          <cell r="E831">
            <v>1</v>
          </cell>
          <cell r="F831">
            <v>9781</v>
          </cell>
          <cell r="G831" t="str">
            <v>new</v>
          </cell>
          <cell r="H831" t="str">
            <v>LMT</v>
          </cell>
          <cell r="I831">
            <v>8900000</v>
          </cell>
          <cell r="J831">
            <v>18</v>
          </cell>
          <cell r="K831">
            <v>2</v>
          </cell>
          <cell r="L831" t="str">
            <v>ME</v>
          </cell>
          <cell r="M831" t="str">
            <v>A</v>
          </cell>
          <cell r="N831" t="str">
            <v>GTC</v>
          </cell>
          <cell r="P831" t="str">
            <v>Account2</v>
          </cell>
          <cell r="Q831">
            <v>0.85318000000000005</v>
          </cell>
        </row>
        <row r="832">
          <cell r="C832">
            <v>9794</v>
          </cell>
          <cell r="E832">
            <v>1</v>
          </cell>
          <cell r="F832">
            <v>9794</v>
          </cell>
          <cell r="G832" t="str">
            <v>new</v>
          </cell>
          <cell r="H832" t="str">
            <v>LMT</v>
          </cell>
          <cell r="I832">
            <v>3800000</v>
          </cell>
          <cell r="J832">
            <v>18</v>
          </cell>
          <cell r="K832">
            <v>9</v>
          </cell>
          <cell r="L832" t="str">
            <v>ME</v>
          </cell>
          <cell r="M832" t="str">
            <v>B</v>
          </cell>
          <cell r="N832" t="str">
            <v>GTC</v>
          </cell>
          <cell r="P832" t="str">
            <v>Account3</v>
          </cell>
          <cell r="Q832">
            <v>0.85307999999999995</v>
          </cell>
        </row>
        <row r="833">
          <cell r="C833">
            <v>9807</v>
          </cell>
          <cell r="E833">
            <v>1</v>
          </cell>
          <cell r="F833">
            <v>9807</v>
          </cell>
          <cell r="G833" t="str">
            <v>new</v>
          </cell>
          <cell r="H833" t="str">
            <v>LMT</v>
          </cell>
          <cell r="I833">
            <v>5800000</v>
          </cell>
          <cell r="J833">
            <v>18</v>
          </cell>
          <cell r="K833">
            <v>3</v>
          </cell>
          <cell r="L833" t="str">
            <v>ME</v>
          </cell>
          <cell r="M833" t="str">
            <v>A</v>
          </cell>
          <cell r="N833" t="str">
            <v>GTC</v>
          </cell>
          <cell r="P833" t="str">
            <v>Account4</v>
          </cell>
          <cell r="Q833">
            <v>0.85307999999999995</v>
          </cell>
        </row>
        <row r="834">
          <cell r="C834">
            <v>9820</v>
          </cell>
          <cell r="E834">
            <v>1</v>
          </cell>
          <cell r="F834">
            <v>9820</v>
          </cell>
          <cell r="G834" t="str">
            <v>new</v>
          </cell>
          <cell r="H834" t="str">
            <v>LMT</v>
          </cell>
          <cell r="I834">
            <v>10000000</v>
          </cell>
          <cell r="J834">
            <v>18</v>
          </cell>
          <cell r="K834">
            <v>8</v>
          </cell>
          <cell r="L834" t="str">
            <v>ME</v>
          </cell>
          <cell r="M834" t="str">
            <v>B</v>
          </cell>
          <cell r="N834" t="str">
            <v>GTC</v>
          </cell>
          <cell r="P834" t="str">
            <v>Account1</v>
          </cell>
          <cell r="Q834">
            <v>0.85318000000000005</v>
          </cell>
        </row>
        <row r="835">
          <cell r="C835">
            <v>9832</v>
          </cell>
          <cell r="E835">
            <v>1</v>
          </cell>
          <cell r="F835">
            <v>9832</v>
          </cell>
          <cell r="G835" t="str">
            <v>new</v>
          </cell>
          <cell r="H835" t="str">
            <v>LMT</v>
          </cell>
          <cell r="I835">
            <v>1100000</v>
          </cell>
          <cell r="J835">
            <v>18</v>
          </cell>
          <cell r="K835">
            <v>9</v>
          </cell>
          <cell r="L835" t="str">
            <v>ME</v>
          </cell>
          <cell r="M835" t="str">
            <v>A</v>
          </cell>
          <cell r="N835" t="str">
            <v>GTC</v>
          </cell>
          <cell r="P835" t="str">
            <v>Account2</v>
          </cell>
          <cell r="Q835">
            <v>0.85318000000000005</v>
          </cell>
        </row>
        <row r="836">
          <cell r="C836">
            <v>9845</v>
          </cell>
          <cell r="E836">
            <v>1</v>
          </cell>
          <cell r="F836">
            <v>9845</v>
          </cell>
          <cell r="G836" t="str">
            <v>new</v>
          </cell>
          <cell r="H836" t="str">
            <v>LMT</v>
          </cell>
          <cell r="I836">
            <v>7000000</v>
          </cell>
          <cell r="J836">
            <v>18</v>
          </cell>
          <cell r="K836">
            <v>6</v>
          </cell>
          <cell r="L836" t="str">
            <v>ME</v>
          </cell>
          <cell r="M836" t="str">
            <v>B</v>
          </cell>
          <cell r="N836" t="str">
            <v>GTC</v>
          </cell>
          <cell r="P836" t="str">
            <v>Account1</v>
          </cell>
          <cell r="Q836">
            <v>0.85318000000000005</v>
          </cell>
        </row>
        <row r="837">
          <cell r="C837">
            <v>9857</v>
          </cell>
          <cell r="E837">
            <v>1</v>
          </cell>
          <cell r="F837">
            <v>9857</v>
          </cell>
          <cell r="G837" t="str">
            <v>new</v>
          </cell>
          <cell r="H837" t="str">
            <v>LMT</v>
          </cell>
          <cell r="I837">
            <v>7900000</v>
          </cell>
          <cell r="J837">
            <v>18</v>
          </cell>
          <cell r="K837">
            <v>7</v>
          </cell>
          <cell r="L837" t="str">
            <v>ME</v>
          </cell>
          <cell r="M837" t="str">
            <v>A</v>
          </cell>
          <cell r="N837" t="str">
            <v>GTC</v>
          </cell>
          <cell r="P837" t="str">
            <v>Account4</v>
          </cell>
          <cell r="Q837">
            <v>0.85318000000000005</v>
          </cell>
        </row>
        <row r="838">
          <cell r="C838">
            <v>9871</v>
          </cell>
          <cell r="E838">
            <v>1</v>
          </cell>
          <cell r="F838">
            <v>9871</v>
          </cell>
          <cell r="G838" t="str">
            <v>new</v>
          </cell>
          <cell r="H838" t="str">
            <v>LMT</v>
          </cell>
          <cell r="I838">
            <v>9200000</v>
          </cell>
          <cell r="J838">
            <v>18</v>
          </cell>
          <cell r="K838">
            <v>7</v>
          </cell>
          <cell r="L838" t="str">
            <v>ME</v>
          </cell>
          <cell r="M838" t="str">
            <v>B</v>
          </cell>
          <cell r="N838" t="str">
            <v>GTC</v>
          </cell>
          <cell r="P838" t="str">
            <v>Account2</v>
          </cell>
          <cell r="Q838">
            <v>0.85328000000000004</v>
          </cell>
        </row>
        <row r="839">
          <cell r="C839">
            <v>9882</v>
          </cell>
          <cell r="E839">
            <v>1</v>
          </cell>
          <cell r="F839">
            <v>9882</v>
          </cell>
          <cell r="G839" t="str">
            <v>new</v>
          </cell>
          <cell r="H839" t="str">
            <v>LMT</v>
          </cell>
          <cell r="I839">
            <v>1600000</v>
          </cell>
          <cell r="J839">
            <v>18</v>
          </cell>
          <cell r="K839">
            <v>3</v>
          </cell>
          <cell r="L839" t="str">
            <v>ME</v>
          </cell>
          <cell r="M839" t="str">
            <v>B</v>
          </cell>
          <cell r="N839" t="str">
            <v>GTC</v>
          </cell>
          <cell r="P839" t="str">
            <v>Account2</v>
          </cell>
          <cell r="Q839">
            <v>0.85338000000000003</v>
          </cell>
        </row>
        <row r="840">
          <cell r="C840">
            <v>9894</v>
          </cell>
          <cell r="E840">
            <v>1</v>
          </cell>
          <cell r="F840">
            <v>9894</v>
          </cell>
          <cell r="G840" t="str">
            <v>new</v>
          </cell>
          <cell r="H840" t="str">
            <v>LMT</v>
          </cell>
          <cell r="I840">
            <v>6000000</v>
          </cell>
          <cell r="J840">
            <v>18</v>
          </cell>
          <cell r="K840">
            <v>1</v>
          </cell>
          <cell r="L840" t="str">
            <v>ME</v>
          </cell>
          <cell r="M840" t="str">
            <v>A</v>
          </cell>
          <cell r="N840" t="str">
            <v>GTC</v>
          </cell>
          <cell r="P840" t="str">
            <v>Account2</v>
          </cell>
          <cell r="Q840">
            <v>0.85338000000000003</v>
          </cell>
        </row>
        <row r="841">
          <cell r="C841">
            <v>9905</v>
          </cell>
          <cell r="E841">
            <v>1</v>
          </cell>
          <cell r="F841">
            <v>9905</v>
          </cell>
          <cell r="G841" t="str">
            <v>new</v>
          </cell>
          <cell r="H841" t="str">
            <v>LMT</v>
          </cell>
          <cell r="I841">
            <v>2600000</v>
          </cell>
          <cell r="J841">
            <v>18</v>
          </cell>
          <cell r="K841">
            <v>2</v>
          </cell>
          <cell r="L841" t="str">
            <v>ME</v>
          </cell>
          <cell r="M841" t="str">
            <v>B</v>
          </cell>
          <cell r="N841" t="str">
            <v>GTC</v>
          </cell>
          <cell r="P841" t="str">
            <v>Account1</v>
          </cell>
          <cell r="Q841">
            <v>0.85338000000000003</v>
          </cell>
        </row>
        <row r="842">
          <cell r="C842">
            <v>9916</v>
          </cell>
          <cell r="E842">
            <v>1</v>
          </cell>
          <cell r="F842">
            <v>9916</v>
          </cell>
          <cell r="G842" t="str">
            <v>new</v>
          </cell>
          <cell r="H842" t="str">
            <v>LMT</v>
          </cell>
          <cell r="I842">
            <v>1200000</v>
          </cell>
          <cell r="J842">
            <v>18</v>
          </cell>
          <cell r="K842">
            <v>1</v>
          </cell>
          <cell r="L842" t="str">
            <v>ME</v>
          </cell>
          <cell r="M842" t="str">
            <v>B</v>
          </cell>
          <cell r="N842" t="str">
            <v>GTC</v>
          </cell>
          <cell r="P842" t="str">
            <v>Account3</v>
          </cell>
          <cell r="Q842">
            <v>0.85328000000000004</v>
          </cell>
        </row>
        <row r="843">
          <cell r="C843">
            <v>9927</v>
          </cell>
          <cell r="E843">
            <v>1</v>
          </cell>
          <cell r="F843">
            <v>9927</v>
          </cell>
          <cell r="G843" t="str">
            <v>new</v>
          </cell>
          <cell r="H843" t="str">
            <v>LMT</v>
          </cell>
          <cell r="I843">
            <v>300000</v>
          </cell>
          <cell r="J843">
            <v>18</v>
          </cell>
          <cell r="K843">
            <v>5</v>
          </cell>
          <cell r="L843" t="str">
            <v>ME</v>
          </cell>
          <cell r="M843" t="str">
            <v>B</v>
          </cell>
          <cell r="N843" t="str">
            <v>GTC</v>
          </cell>
          <cell r="P843" t="str">
            <v>Account3</v>
          </cell>
          <cell r="Q843">
            <v>0.85328000000000004</v>
          </cell>
        </row>
        <row r="844">
          <cell r="C844">
            <v>9941</v>
          </cell>
          <cell r="E844">
            <v>1</v>
          </cell>
          <cell r="F844">
            <v>9941</v>
          </cell>
          <cell r="G844" t="str">
            <v>new</v>
          </cell>
          <cell r="H844" t="str">
            <v>LMT</v>
          </cell>
          <cell r="I844">
            <v>1200000</v>
          </cell>
          <cell r="J844">
            <v>18</v>
          </cell>
          <cell r="K844">
            <v>6</v>
          </cell>
          <cell r="L844" t="str">
            <v>ME</v>
          </cell>
          <cell r="M844" t="str">
            <v>B</v>
          </cell>
          <cell r="N844" t="str">
            <v>GTC</v>
          </cell>
          <cell r="P844" t="str">
            <v>Account4</v>
          </cell>
          <cell r="Q844">
            <v>0.85328000000000004</v>
          </cell>
        </row>
        <row r="845">
          <cell r="C845">
            <v>9954</v>
          </cell>
          <cell r="E845">
            <v>1</v>
          </cell>
          <cell r="F845">
            <v>9954</v>
          </cell>
          <cell r="G845" t="str">
            <v>new</v>
          </cell>
          <cell r="H845" t="str">
            <v>LMT</v>
          </cell>
          <cell r="I845">
            <v>6400000</v>
          </cell>
          <cell r="J845">
            <v>18</v>
          </cell>
          <cell r="K845">
            <v>8</v>
          </cell>
          <cell r="L845" t="str">
            <v>ME</v>
          </cell>
          <cell r="M845" t="str">
            <v>A</v>
          </cell>
          <cell r="N845" t="str">
            <v>GTC</v>
          </cell>
          <cell r="P845" t="str">
            <v>Account3</v>
          </cell>
          <cell r="Q845">
            <v>0.85328000000000004</v>
          </cell>
        </row>
        <row r="846">
          <cell r="C846">
            <v>9965</v>
          </cell>
          <cell r="E846">
            <v>1</v>
          </cell>
          <cell r="F846">
            <v>9965</v>
          </cell>
          <cell r="G846" t="str">
            <v>new</v>
          </cell>
          <cell r="H846" t="str">
            <v>LMT</v>
          </cell>
          <cell r="I846">
            <v>4700000</v>
          </cell>
          <cell r="J846">
            <v>18</v>
          </cell>
          <cell r="K846">
            <v>8</v>
          </cell>
          <cell r="L846" t="str">
            <v>ME</v>
          </cell>
          <cell r="M846" t="str">
            <v>A</v>
          </cell>
          <cell r="N846" t="str">
            <v>GTC</v>
          </cell>
          <cell r="P846" t="str">
            <v>Account5</v>
          </cell>
          <cell r="Q846">
            <v>0.85338000000000003</v>
          </cell>
        </row>
        <row r="847">
          <cell r="C847">
            <v>9976</v>
          </cell>
          <cell r="E847">
            <v>1</v>
          </cell>
          <cell r="F847">
            <v>9976</v>
          </cell>
          <cell r="G847" t="str">
            <v>new</v>
          </cell>
          <cell r="H847" t="str">
            <v>LMT</v>
          </cell>
          <cell r="I847">
            <v>6900000</v>
          </cell>
          <cell r="J847">
            <v>18</v>
          </cell>
          <cell r="K847">
            <v>6</v>
          </cell>
          <cell r="L847" t="str">
            <v>ME</v>
          </cell>
          <cell r="M847" t="str">
            <v>B</v>
          </cell>
          <cell r="N847" t="str">
            <v>GTC</v>
          </cell>
          <cell r="P847" t="str">
            <v>Account4</v>
          </cell>
          <cell r="Q847">
            <v>0.85338000000000003</v>
          </cell>
        </row>
        <row r="848">
          <cell r="C848">
            <v>9990</v>
          </cell>
          <cell r="E848">
            <v>1</v>
          </cell>
          <cell r="F848">
            <v>9990</v>
          </cell>
          <cell r="G848" t="str">
            <v>new</v>
          </cell>
          <cell r="H848" t="str">
            <v>LMT</v>
          </cell>
          <cell r="I848">
            <v>4100000</v>
          </cell>
          <cell r="J848">
            <v>18</v>
          </cell>
          <cell r="K848">
            <v>7</v>
          </cell>
          <cell r="L848" t="str">
            <v>ME</v>
          </cell>
          <cell r="M848" t="str">
            <v>A</v>
          </cell>
          <cell r="N848" t="str">
            <v>GTC</v>
          </cell>
          <cell r="P848" t="str">
            <v>Account4</v>
          </cell>
          <cell r="Q848">
            <v>0.85338000000000003</v>
          </cell>
        </row>
        <row r="849">
          <cell r="C849">
            <v>10003</v>
          </cell>
          <cell r="E849">
            <v>1</v>
          </cell>
          <cell r="F849">
            <v>10003</v>
          </cell>
          <cell r="G849" t="str">
            <v>new</v>
          </cell>
          <cell r="H849" t="str">
            <v>LMT</v>
          </cell>
          <cell r="I849">
            <v>7000000</v>
          </cell>
          <cell r="J849">
            <v>18</v>
          </cell>
          <cell r="K849">
            <v>2</v>
          </cell>
          <cell r="L849" t="str">
            <v>ME</v>
          </cell>
          <cell r="M849" t="str">
            <v>A</v>
          </cell>
          <cell r="N849" t="str">
            <v>GTC</v>
          </cell>
          <cell r="P849" t="str">
            <v>Account3</v>
          </cell>
          <cell r="Q849">
            <v>0.85338000000000003</v>
          </cell>
        </row>
        <row r="850">
          <cell r="C850">
            <v>10014</v>
          </cell>
          <cell r="E850">
            <v>1</v>
          </cell>
          <cell r="F850">
            <v>10014</v>
          </cell>
          <cell r="G850" t="str">
            <v>new</v>
          </cell>
          <cell r="H850" t="str">
            <v>LMT</v>
          </cell>
          <cell r="I850">
            <v>2000000</v>
          </cell>
          <cell r="J850">
            <v>18</v>
          </cell>
          <cell r="K850">
            <v>6</v>
          </cell>
          <cell r="L850" t="str">
            <v>ME</v>
          </cell>
          <cell r="M850" t="str">
            <v>A</v>
          </cell>
          <cell r="N850" t="str">
            <v>GTC</v>
          </cell>
          <cell r="P850" t="str">
            <v>Account2</v>
          </cell>
          <cell r="Q850">
            <v>0.85328000000000004</v>
          </cell>
        </row>
        <row r="851">
          <cell r="C851">
            <v>10026</v>
          </cell>
          <cell r="E851">
            <v>1</v>
          </cell>
          <cell r="F851">
            <v>10026</v>
          </cell>
          <cell r="G851" t="str">
            <v>new</v>
          </cell>
          <cell r="H851" t="str">
            <v>LMT</v>
          </cell>
          <cell r="I851">
            <v>1000000</v>
          </cell>
          <cell r="J851">
            <v>18</v>
          </cell>
          <cell r="K851">
            <v>4</v>
          </cell>
          <cell r="L851" t="str">
            <v>ME</v>
          </cell>
          <cell r="M851" t="str">
            <v>B</v>
          </cell>
          <cell r="N851" t="str">
            <v>GTC</v>
          </cell>
          <cell r="P851" t="str">
            <v>Account2</v>
          </cell>
          <cell r="Q851">
            <v>0.85328000000000004</v>
          </cell>
        </row>
        <row r="852">
          <cell r="C852">
            <v>10040</v>
          </cell>
          <cell r="E852">
            <v>1</v>
          </cell>
          <cell r="F852">
            <v>10040</v>
          </cell>
          <cell r="G852" t="str">
            <v>new</v>
          </cell>
          <cell r="H852" t="str">
            <v>LMT</v>
          </cell>
          <cell r="I852">
            <v>9700000</v>
          </cell>
          <cell r="J852">
            <v>18</v>
          </cell>
          <cell r="K852">
            <v>5</v>
          </cell>
          <cell r="L852" t="str">
            <v>ME</v>
          </cell>
          <cell r="M852" t="str">
            <v>A</v>
          </cell>
          <cell r="N852" t="str">
            <v>GTC</v>
          </cell>
          <cell r="P852" t="str">
            <v>Account5</v>
          </cell>
          <cell r="Q852">
            <v>0.85328000000000004</v>
          </cell>
        </row>
        <row r="853">
          <cell r="C853">
            <v>10052</v>
          </cell>
          <cell r="E853">
            <v>1</v>
          </cell>
          <cell r="F853">
            <v>10052</v>
          </cell>
          <cell r="G853" t="str">
            <v>new</v>
          </cell>
          <cell r="H853" t="str">
            <v>LMT</v>
          </cell>
          <cell r="I853">
            <v>8500000</v>
          </cell>
          <cell r="J853">
            <v>18</v>
          </cell>
          <cell r="K853">
            <v>8</v>
          </cell>
          <cell r="L853" t="str">
            <v>ME</v>
          </cell>
          <cell r="M853" t="str">
            <v>B</v>
          </cell>
          <cell r="N853" t="str">
            <v>GTC</v>
          </cell>
          <cell r="P853" t="str">
            <v>Account2</v>
          </cell>
          <cell r="Q853">
            <v>0.85328000000000004</v>
          </cell>
        </row>
        <row r="854">
          <cell r="C854">
            <v>10063</v>
          </cell>
          <cell r="E854">
            <v>1</v>
          </cell>
          <cell r="F854">
            <v>10063</v>
          </cell>
          <cell r="G854" t="str">
            <v>new</v>
          </cell>
          <cell r="H854" t="str">
            <v>LMT</v>
          </cell>
          <cell r="I854">
            <v>1300000</v>
          </cell>
          <cell r="J854">
            <v>18</v>
          </cell>
          <cell r="K854">
            <v>4</v>
          </cell>
          <cell r="L854" t="str">
            <v>ME</v>
          </cell>
          <cell r="M854" t="str">
            <v>B</v>
          </cell>
          <cell r="N854" t="str">
            <v>GTC</v>
          </cell>
          <cell r="P854" t="str">
            <v>Account5</v>
          </cell>
          <cell r="Q854">
            <v>0.85328000000000004</v>
          </cell>
        </row>
        <row r="855">
          <cell r="C855">
            <v>10075</v>
          </cell>
          <cell r="E855">
            <v>1</v>
          </cell>
          <cell r="F855">
            <v>10075</v>
          </cell>
          <cell r="G855" t="str">
            <v>new</v>
          </cell>
          <cell r="H855" t="str">
            <v>LMT</v>
          </cell>
          <cell r="I855">
            <v>8400000</v>
          </cell>
          <cell r="J855">
            <v>18</v>
          </cell>
          <cell r="K855">
            <v>4</v>
          </cell>
          <cell r="L855" t="str">
            <v>ME</v>
          </cell>
          <cell r="M855" t="str">
            <v>A</v>
          </cell>
          <cell r="N855" t="str">
            <v>GTC</v>
          </cell>
          <cell r="P855" t="str">
            <v>Account1</v>
          </cell>
          <cell r="Q855">
            <v>0.85328000000000004</v>
          </cell>
        </row>
        <row r="856">
          <cell r="C856">
            <v>10087</v>
          </cell>
          <cell r="E856">
            <v>1</v>
          </cell>
          <cell r="F856">
            <v>10087</v>
          </cell>
          <cell r="G856" t="str">
            <v>new</v>
          </cell>
          <cell r="H856" t="str">
            <v>LMT</v>
          </cell>
          <cell r="I856">
            <v>8100000</v>
          </cell>
          <cell r="J856">
            <v>18</v>
          </cell>
          <cell r="K856">
            <v>9</v>
          </cell>
          <cell r="L856" t="str">
            <v>ME</v>
          </cell>
          <cell r="M856" t="str">
            <v>A</v>
          </cell>
          <cell r="N856" t="str">
            <v>GTC</v>
          </cell>
          <cell r="P856" t="str">
            <v>Account3</v>
          </cell>
          <cell r="Q856">
            <v>0.85328000000000004</v>
          </cell>
        </row>
        <row r="857">
          <cell r="C857">
            <v>10103</v>
          </cell>
          <cell r="E857">
            <v>1</v>
          </cell>
          <cell r="F857">
            <v>10103</v>
          </cell>
          <cell r="G857" t="str">
            <v>new</v>
          </cell>
          <cell r="H857" t="str">
            <v>LMT</v>
          </cell>
          <cell r="I857">
            <v>6300000</v>
          </cell>
          <cell r="J857">
            <v>18</v>
          </cell>
          <cell r="K857">
            <v>4</v>
          </cell>
          <cell r="L857" t="str">
            <v>ME</v>
          </cell>
          <cell r="M857" t="str">
            <v>B</v>
          </cell>
          <cell r="N857" t="str">
            <v>GTC</v>
          </cell>
          <cell r="P857" t="str">
            <v>Account2</v>
          </cell>
          <cell r="Q857">
            <v>0.85328000000000004</v>
          </cell>
        </row>
        <row r="858">
          <cell r="C858">
            <v>10114</v>
          </cell>
          <cell r="E858">
            <v>1</v>
          </cell>
          <cell r="F858">
            <v>10114</v>
          </cell>
          <cell r="G858" t="str">
            <v>new</v>
          </cell>
          <cell r="H858" t="str">
            <v>LMT</v>
          </cell>
          <cell r="I858">
            <v>3400000</v>
          </cell>
          <cell r="J858">
            <v>18</v>
          </cell>
          <cell r="K858">
            <v>5</v>
          </cell>
          <cell r="L858" t="str">
            <v>ME</v>
          </cell>
          <cell r="M858" t="str">
            <v>B</v>
          </cell>
          <cell r="N858" t="str">
            <v>GTC</v>
          </cell>
          <cell r="P858" t="str">
            <v>Account4</v>
          </cell>
          <cell r="Q858">
            <v>0.85328000000000004</v>
          </cell>
        </row>
        <row r="859">
          <cell r="C859">
            <v>10126</v>
          </cell>
          <cell r="E859">
            <v>1</v>
          </cell>
          <cell r="F859">
            <v>10126</v>
          </cell>
          <cell r="G859" t="str">
            <v>new</v>
          </cell>
          <cell r="H859" t="str">
            <v>LMT</v>
          </cell>
          <cell r="I859">
            <v>7200000</v>
          </cell>
          <cell r="J859">
            <v>18</v>
          </cell>
          <cell r="K859">
            <v>2</v>
          </cell>
          <cell r="L859" t="str">
            <v>ME</v>
          </cell>
          <cell r="M859" t="str">
            <v>B</v>
          </cell>
          <cell r="N859" t="str">
            <v>GTC</v>
          </cell>
          <cell r="P859" t="str">
            <v>Account1</v>
          </cell>
          <cell r="Q859">
            <v>0.85328000000000004</v>
          </cell>
        </row>
        <row r="860">
          <cell r="C860">
            <v>10137</v>
          </cell>
          <cell r="E860">
            <v>1</v>
          </cell>
          <cell r="F860">
            <v>10137</v>
          </cell>
          <cell r="G860" t="str">
            <v>new</v>
          </cell>
          <cell r="H860" t="str">
            <v>LMT</v>
          </cell>
          <cell r="I860">
            <v>8800000</v>
          </cell>
          <cell r="J860">
            <v>18</v>
          </cell>
          <cell r="K860">
            <v>5</v>
          </cell>
          <cell r="L860" t="str">
            <v>ME</v>
          </cell>
          <cell r="M860" t="str">
            <v>A</v>
          </cell>
          <cell r="N860" t="str">
            <v>GTC</v>
          </cell>
          <cell r="P860" t="str">
            <v>Account5</v>
          </cell>
          <cell r="Q860">
            <v>0.85328000000000004</v>
          </cell>
        </row>
        <row r="861">
          <cell r="C861">
            <v>10148</v>
          </cell>
          <cell r="E861">
            <v>1</v>
          </cell>
          <cell r="F861">
            <v>10148</v>
          </cell>
          <cell r="G861" t="str">
            <v>new</v>
          </cell>
          <cell r="H861" t="str">
            <v>LMT</v>
          </cell>
          <cell r="I861">
            <v>6200000</v>
          </cell>
          <cell r="J861">
            <v>18</v>
          </cell>
          <cell r="K861">
            <v>8</v>
          </cell>
          <cell r="L861" t="str">
            <v>ME</v>
          </cell>
          <cell r="M861" t="str">
            <v>B</v>
          </cell>
          <cell r="N861" t="str">
            <v>GTC</v>
          </cell>
          <cell r="P861" t="str">
            <v>Account2</v>
          </cell>
          <cell r="Q861">
            <v>0.85328000000000004</v>
          </cell>
        </row>
        <row r="862">
          <cell r="C862">
            <v>10163</v>
          </cell>
          <cell r="E862">
            <v>1</v>
          </cell>
          <cell r="F862">
            <v>10163</v>
          </cell>
          <cell r="G862" t="str">
            <v>new</v>
          </cell>
          <cell r="H862" t="str">
            <v>LMT</v>
          </cell>
          <cell r="I862">
            <v>3200000</v>
          </cell>
          <cell r="J862">
            <v>18</v>
          </cell>
          <cell r="K862">
            <v>9</v>
          </cell>
          <cell r="L862" t="str">
            <v>ME</v>
          </cell>
          <cell r="M862" t="str">
            <v>A</v>
          </cell>
          <cell r="N862" t="str">
            <v>GTC</v>
          </cell>
          <cell r="P862" t="str">
            <v>Account4</v>
          </cell>
          <cell r="Q862">
            <v>0.85328000000000004</v>
          </cell>
        </row>
        <row r="863">
          <cell r="C863">
            <v>10179</v>
          </cell>
          <cell r="E863">
            <v>1</v>
          </cell>
          <cell r="F863">
            <v>10179</v>
          </cell>
          <cell r="G863" t="str">
            <v>new</v>
          </cell>
          <cell r="H863" t="str">
            <v>LMT</v>
          </cell>
          <cell r="I863">
            <v>7800000</v>
          </cell>
          <cell r="J863">
            <v>18</v>
          </cell>
          <cell r="K863">
            <v>2</v>
          </cell>
          <cell r="L863" t="str">
            <v>ME</v>
          </cell>
          <cell r="M863" t="str">
            <v>B</v>
          </cell>
          <cell r="N863" t="str">
            <v>GTC</v>
          </cell>
          <cell r="P863" t="str">
            <v>Account3</v>
          </cell>
          <cell r="Q863">
            <v>0.85328000000000004</v>
          </cell>
        </row>
        <row r="864">
          <cell r="C864">
            <v>10190</v>
          </cell>
          <cell r="E864">
            <v>1</v>
          </cell>
          <cell r="F864">
            <v>10190</v>
          </cell>
          <cell r="G864" t="str">
            <v>new</v>
          </cell>
          <cell r="H864" t="str">
            <v>LMT</v>
          </cell>
          <cell r="I864">
            <v>700000</v>
          </cell>
          <cell r="J864">
            <v>18</v>
          </cell>
          <cell r="K864">
            <v>6</v>
          </cell>
          <cell r="L864" t="str">
            <v>ME</v>
          </cell>
          <cell r="M864" t="str">
            <v>B</v>
          </cell>
          <cell r="N864" t="str">
            <v>GTC</v>
          </cell>
          <cell r="P864" t="str">
            <v>Account4</v>
          </cell>
          <cell r="Q864">
            <v>0.85328000000000004</v>
          </cell>
        </row>
        <row r="865">
          <cell r="C865">
            <v>10203</v>
          </cell>
          <cell r="E865">
            <v>1</v>
          </cell>
          <cell r="F865">
            <v>10203</v>
          </cell>
          <cell r="G865" t="str">
            <v>new</v>
          </cell>
          <cell r="H865" t="str">
            <v>LMT</v>
          </cell>
          <cell r="I865">
            <v>4000000</v>
          </cell>
          <cell r="J865">
            <v>18</v>
          </cell>
          <cell r="K865">
            <v>8</v>
          </cell>
          <cell r="L865" t="str">
            <v>ME</v>
          </cell>
          <cell r="M865" t="str">
            <v>B</v>
          </cell>
          <cell r="N865" t="str">
            <v>GTC</v>
          </cell>
          <cell r="P865" t="str">
            <v>Account2</v>
          </cell>
          <cell r="Q865">
            <v>0.85328000000000004</v>
          </cell>
        </row>
        <row r="866">
          <cell r="C866">
            <v>10216</v>
          </cell>
          <cell r="E866">
            <v>1</v>
          </cell>
          <cell r="F866">
            <v>10216</v>
          </cell>
          <cell r="G866" t="str">
            <v>new</v>
          </cell>
          <cell r="H866" t="str">
            <v>LMT</v>
          </cell>
          <cell r="I866">
            <v>9800000</v>
          </cell>
          <cell r="J866">
            <v>18</v>
          </cell>
          <cell r="K866">
            <v>3</v>
          </cell>
          <cell r="L866" t="str">
            <v>ME</v>
          </cell>
          <cell r="M866" t="str">
            <v>B</v>
          </cell>
          <cell r="N866" t="str">
            <v>GTC</v>
          </cell>
          <cell r="P866" t="str">
            <v>Account4</v>
          </cell>
          <cell r="Q866">
            <v>0.85328000000000004</v>
          </cell>
        </row>
        <row r="867">
          <cell r="C867">
            <v>10229</v>
          </cell>
          <cell r="E867">
            <v>1</v>
          </cell>
          <cell r="F867">
            <v>10229</v>
          </cell>
          <cell r="G867" t="str">
            <v>new</v>
          </cell>
          <cell r="H867" t="str">
            <v>LMT</v>
          </cell>
          <cell r="I867">
            <v>9900000</v>
          </cell>
          <cell r="J867">
            <v>18</v>
          </cell>
          <cell r="K867">
            <v>9</v>
          </cell>
          <cell r="L867" t="str">
            <v>ME</v>
          </cell>
          <cell r="M867" t="str">
            <v>A</v>
          </cell>
          <cell r="N867" t="str">
            <v>GTC</v>
          </cell>
          <cell r="P867" t="str">
            <v>Account1</v>
          </cell>
          <cell r="Q867">
            <v>0.85318000000000005</v>
          </cell>
        </row>
        <row r="868">
          <cell r="C868">
            <v>10243</v>
          </cell>
          <cell r="E868">
            <v>1</v>
          </cell>
          <cell r="F868">
            <v>10243</v>
          </cell>
          <cell r="G868" t="str">
            <v>new</v>
          </cell>
          <cell r="H868" t="str">
            <v>LMT</v>
          </cell>
          <cell r="I868">
            <v>4200000</v>
          </cell>
          <cell r="J868">
            <v>18</v>
          </cell>
          <cell r="K868">
            <v>9</v>
          </cell>
          <cell r="L868" t="str">
            <v>ME</v>
          </cell>
          <cell r="M868" t="str">
            <v>A</v>
          </cell>
          <cell r="N868" t="str">
            <v>GTC</v>
          </cell>
          <cell r="P868" t="str">
            <v>Account3</v>
          </cell>
          <cell r="Q868">
            <v>0.85318000000000005</v>
          </cell>
        </row>
        <row r="869">
          <cell r="C869">
            <v>10255</v>
          </cell>
          <cell r="E869">
            <v>2</v>
          </cell>
          <cell r="F869">
            <v>10255</v>
          </cell>
          <cell r="G869" t="str">
            <v>new</v>
          </cell>
          <cell r="H869" t="str">
            <v>LMT</v>
          </cell>
          <cell r="I869">
            <v>7300000</v>
          </cell>
          <cell r="J869">
            <v>18</v>
          </cell>
          <cell r="K869">
            <v>2</v>
          </cell>
          <cell r="L869" t="str">
            <v>ME</v>
          </cell>
          <cell r="M869" t="str">
            <v>A</v>
          </cell>
          <cell r="N869" t="str">
            <v>GTC</v>
          </cell>
          <cell r="P869" t="str">
            <v>Account2</v>
          </cell>
          <cell r="Q869">
            <v>0.85318000000000005</v>
          </cell>
        </row>
        <row r="870">
          <cell r="C870">
            <v>10255</v>
          </cell>
          <cell r="E870">
            <v>2</v>
          </cell>
          <cell r="F870">
            <v>10255</v>
          </cell>
          <cell r="G870" t="str">
            <v>cxl</v>
          </cell>
          <cell r="H870" t="str">
            <v>LMT</v>
          </cell>
          <cell r="I870">
            <v>7300000</v>
          </cell>
          <cell r="J870">
            <v>18</v>
          </cell>
          <cell r="K870">
            <v>5</v>
          </cell>
          <cell r="L870" t="str">
            <v>ME</v>
          </cell>
          <cell r="M870" t="str">
            <v>A</v>
          </cell>
          <cell r="N870" t="str">
            <v>GTC</v>
          </cell>
          <cell r="P870" t="str">
            <v>Account2</v>
          </cell>
          <cell r="Q870">
            <v>0.85318000000000005</v>
          </cell>
        </row>
        <row r="871">
          <cell r="C871">
            <v>10267</v>
          </cell>
          <cell r="E871">
            <v>1</v>
          </cell>
          <cell r="F871">
            <v>10267</v>
          </cell>
          <cell r="G871" t="str">
            <v>new</v>
          </cell>
          <cell r="H871" t="str">
            <v>LMT</v>
          </cell>
          <cell r="I871">
            <v>2600000</v>
          </cell>
          <cell r="J871">
            <v>18</v>
          </cell>
          <cell r="K871">
            <v>7</v>
          </cell>
          <cell r="L871" t="str">
            <v>ME</v>
          </cell>
          <cell r="M871" t="str">
            <v>B</v>
          </cell>
          <cell r="N871" t="str">
            <v>GTC</v>
          </cell>
          <cell r="P871" t="str">
            <v>Account2</v>
          </cell>
          <cell r="Q871">
            <v>0.85318000000000005</v>
          </cell>
        </row>
        <row r="872">
          <cell r="C872">
            <v>10279</v>
          </cell>
          <cell r="E872">
            <v>1</v>
          </cell>
          <cell r="F872">
            <v>10279</v>
          </cell>
          <cell r="G872" t="str">
            <v>new</v>
          </cell>
          <cell r="H872" t="str">
            <v>LMT</v>
          </cell>
          <cell r="I872">
            <v>9700000</v>
          </cell>
          <cell r="J872">
            <v>18</v>
          </cell>
          <cell r="K872">
            <v>4</v>
          </cell>
          <cell r="L872" t="str">
            <v>ME</v>
          </cell>
          <cell r="M872" t="str">
            <v>A</v>
          </cell>
          <cell r="N872" t="str">
            <v>GTC</v>
          </cell>
          <cell r="P872" t="str">
            <v>Account3</v>
          </cell>
          <cell r="Q872">
            <v>0.85328000000000004</v>
          </cell>
        </row>
        <row r="873">
          <cell r="C873">
            <v>10290</v>
          </cell>
          <cell r="E873">
            <v>1</v>
          </cell>
          <cell r="F873">
            <v>10290</v>
          </cell>
          <cell r="G873" t="str">
            <v>new</v>
          </cell>
          <cell r="H873" t="str">
            <v>LMT</v>
          </cell>
          <cell r="I873">
            <v>6600000</v>
          </cell>
          <cell r="J873">
            <v>18</v>
          </cell>
          <cell r="K873">
            <v>7</v>
          </cell>
          <cell r="L873" t="str">
            <v>ME</v>
          </cell>
          <cell r="M873" t="str">
            <v>B</v>
          </cell>
          <cell r="N873" t="str">
            <v>GTC</v>
          </cell>
          <cell r="P873" t="str">
            <v>Account5</v>
          </cell>
          <cell r="Q873">
            <v>0.85328000000000004</v>
          </cell>
        </row>
        <row r="874">
          <cell r="C874">
            <v>10304</v>
          </cell>
          <cell r="E874">
            <v>1</v>
          </cell>
          <cell r="F874">
            <v>10304</v>
          </cell>
          <cell r="G874" t="str">
            <v>new</v>
          </cell>
          <cell r="H874" t="str">
            <v>LMT</v>
          </cell>
          <cell r="I874">
            <v>7700000</v>
          </cell>
          <cell r="J874">
            <v>18</v>
          </cell>
          <cell r="K874">
            <v>6</v>
          </cell>
          <cell r="L874" t="str">
            <v>ME</v>
          </cell>
          <cell r="M874" t="str">
            <v>B</v>
          </cell>
          <cell r="N874" t="str">
            <v>GTC</v>
          </cell>
          <cell r="P874" t="str">
            <v>Account2</v>
          </cell>
          <cell r="Q874">
            <v>0.85328000000000004</v>
          </cell>
        </row>
        <row r="875">
          <cell r="C875">
            <v>10315</v>
          </cell>
          <cell r="E875">
            <v>1</v>
          </cell>
          <cell r="F875">
            <v>10315</v>
          </cell>
          <cell r="G875" t="str">
            <v>new</v>
          </cell>
          <cell r="H875" t="str">
            <v>LMT</v>
          </cell>
          <cell r="I875">
            <v>9700000</v>
          </cell>
          <cell r="J875">
            <v>18</v>
          </cell>
          <cell r="K875">
            <v>7</v>
          </cell>
          <cell r="L875" t="str">
            <v>ME</v>
          </cell>
          <cell r="M875" t="str">
            <v>B</v>
          </cell>
          <cell r="N875" t="str">
            <v>GTC</v>
          </cell>
          <cell r="P875" t="str">
            <v>Account1</v>
          </cell>
          <cell r="Q875">
            <v>0.85328000000000004</v>
          </cell>
        </row>
        <row r="876">
          <cell r="C876">
            <v>10328</v>
          </cell>
          <cell r="E876">
            <v>1</v>
          </cell>
          <cell r="F876">
            <v>10328</v>
          </cell>
          <cell r="G876" t="str">
            <v>new</v>
          </cell>
          <cell r="H876" t="str">
            <v>LMT</v>
          </cell>
          <cell r="I876">
            <v>7800000</v>
          </cell>
          <cell r="J876">
            <v>18</v>
          </cell>
          <cell r="K876">
            <v>6</v>
          </cell>
          <cell r="L876" t="str">
            <v>ME</v>
          </cell>
          <cell r="M876" t="str">
            <v>B</v>
          </cell>
          <cell r="N876" t="str">
            <v>GTC</v>
          </cell>
          <cell r="P876" t="str">
            <v>Account3</v>
          </cell>
          <cell r="Q876">
            <v>0.85328000000000004</v>
          </cell>
        </row>
        <row r="877">
          <cell r="C877">
            <v>10341</v>
          </cell>
          <cell r="E877">
            <v>1</v>
          </cell>
          <cell r="F877">
            <v>10341</v>
          </cell>
          <cell r="G877" t="str">
            <v>new</v>
          </cell>
          <cell r="H877" t="str">
            <v>LMT</v>
          </cell>
          <cell r="I877">
            <v>9600000</v>
          </cell>
          <cell r="J877">
            <v>18</v>
          </cell>
          <cell r="K877">
            <v>9</v>
          </cell>
          <cell r="L877" t="str">
            <v>ME</v>
          </cell>
          <cell r="M877" t="str">
            <v>A</v>
          </cell>
          <cell r="N877" t="str">
            <v>GTC</v>
          </cell>
          <cell r="P877" t="str">
            <v>Account3</v>
          </cell>
          <cell r="Q877">
            <v>0.85338000000000003</v>
          </cell>
        </row>
        <row r="878">
          <cell r="C878">
            <v>10354</v>
          </cell>
          <cell r="E878">
            <v>1</v>
          </cell>
          <cell r="F878">
            <v>10354</v>
          </cell>
          <cell r="G878" t="str">
            <v>new</v>
          </cell>
          <cell r="H878" t="str">
            <v>LMT</v>
          </cell>
          <cell r="I878">
            <v>500000</v>
          </cell>
          <cell r="J878">
            <v>18</v>
          </cell>
          <cell r="K878">
            <v>5</v>
          </cell>
          <cell r="L878" t="str">
            <v>ME</v>
          </cell>
          <cell r="M878" t="str">
            <v>A</v>
          </cell>
          <cell r="N878" t="str">
            <v>GTC</v>
          </cell>
          <cell r="P878" t="str">
            <v>Account1</v>
          </cell>
          <cell r="Q878">
            <v>0.85338000000000003</v>
          </cell>
        </row>
        <row r="879">
          <cell r="C879">
            <v>10367</v>
          </cell>
          <cell r="E879">
            <v>1</v>
          </cell>
          <cell r="F879">
            <v>10367</v>
          </cell>
          <cell r="G879" t="str">
            <v>new</v>
          </cell>
          <cell r="H879" t="str">
            <v>LMT</v>
          </cell>
          <cell r="I879">
            <v>5300000</v>
          </cell>
          <cell r="J879">
            <v>18</v>
          </cell>
          <cell r="K879">
            <v>6</v>
          </cell>
          <cell r="L879" t="str">
            <v>ME</v>
          </cell>
          <cell r="M879" t="str">
            <v>B</v>
          </cell>
          <cell r="N879" t="str">
            <v>GTC</v>
          </cell>
          <cell r="P879" t="str">
            <v>Account1</v>
          </cell>
          <cell r="Q879">
            <v>0.85338000000000003</v>
          </cell>
        </row>
        <row r="880">
          <cell r="C880">
            <v>10379</v>
          </cell>
          <cell r="E880">
            <v>1</v>
          </cell>
          <cell r="F880">
            <v>10379</v>
          </cell>
          <cell r="G880" t="str">
            <v>new</v>
          </cell>
          <cell r="H880" t="str">
            <v>LMT</v>
          </cell>
          <cell r="I880">
            <v>9600000</v>
          </cell>
          <cell r="J880">
            <v>18</v>
          </cell>
          <cell r="K880">
            <v>4</v>
          </cell>
          <cell r="L880" t="str">
            <v>ME</v>
          </cell>
          <cell r="M880" t="str">
            <v>B</v>
          </cell>
          <cell r="N880" t="str">
            <v>GTC</v>
          </cell>
          <cell r="P880" t="str">
            <v>Account2</v>
          </cell>
          <cell r="Q880">
            <v>0.85348000000000002</v>
          </cell>
        </row>
        <row r="881">
          <cell r="C881">
            <v>10390</v>
          </cell>
          <cell r="E881">
            <v>1</v>
          </cell>
          <cell r="F881">
            <v>10390</v>
          </cell>
          <cell r="G881" t="str">
            <v>new</v>
          </cell>
          <cell r="H881" t="str">
            <v>LMT</v>
          </cell>
          <cell r="I881">
            <v>5500000</v>
          </cell>
          <cell r="J881">
            <v>18</v>
          </cell>
          <cell r="K881">
            <v>5</v>
          </cell>
          <cell r="L881" t="str">
            <v>ME</v>
          </cell>
          <cell r="M881" t="str">
            <v>A</v>
          </cell>
          <cell r="N881" t="str">
            <v>GTC</v>
          </cell>
          <cell r="P881" t="str">
            <v>Account4</v>
          </cell>
          <cell r="Q881">
            <v>0.85348000000000002</v>
          </cell>
        </row>
        <row r="882">
          <cell r="C882">
            <v>10401</v>
          </cell>
          <cell r="E882">
            <v>1</v>
          </cell>
          <cell r="F882">
            <v>10401</v>
          </cell>
          <cell r="G882" t="str">
            <v>new</v>
          </cell>
          <cell r="H882" t="str">
            <v>LMT</v>
          </cell>
          <cell r="I882">
            <v>6100000</v>
          </cell>
          <cell r="J882">
            <v>18</v>
          </cell>
          <cell r="K882">
            <v>1</v>
          </cell>
          <cell r="L882" t="str">
            <v>ME</v>
          </cell>
          <cell r="M882" t="str">
            <v>A</v>
          </cell>
          <cell r="N882" t="str">
            <v>GTC</v>
          </cell>
          <cell r="P882" t="str">
            <v>Account5</v>
          </cell>
          <cell r="Q882">
            <v>0.85348000000000002</v>
          </cell>
        </row>
        <row r="883">
          <cell r="C883">
            <v>10417</v>
          </cell>
          <cell r="E883">
            <v>1</v>
          </cell>
          <cell r="F883">
            <v>10417</v>
          </cell>
          <cell r="G883" t="str">
            <v>new</v>
          </cell>
          <cell r="H883" t="str">
            <v>LMT</v>
          </cell>
          <cell r="I883">
            <v>7000000</v>
          </cell>
          <cell r="J883">
            <v>18</v>
          </cell>
          <cell r="K883">
            <v>6</v>
          </cell>
          <cell r="L883" t="str">
            <v>ME</v>
          </cell>
          <cell r="M883" t="str">
            <v>A</v>
          </cell>
          <cell r="N883" t="str">
            <v>GTC</v>
          </cell>
          <cell r="P883" t="str">
            <v>Account5</v>
          </cell>
          <cell r="Q883">
            <v>0.85348000000000002</v>
          </cell>
        </row>
        <row r="884">
          <cell r="C884">
            <v>10430</v>
          </cell>
          <cell r="E884">
            <v>1</v>
          </cell>
          <cell r="F884">
            <v>10430</v>
          </cell>
          <cell r="G884" t="str">
            <v>new</v>
          </cell>
          <cell r="H884" t="str">
            <v>LMT</v>
          </cell>
          <cell r="I884">
            <v>5200000</v>
          </cell>
          <cell r="J884">
            <v>18</v>
          </cell>
          <cell r="K884">
            <v>2</v>
          </cell>
          <cell r="L884" t="str">
            <v>ME</v>
          </cell>
          <cell r="M884" t="str">
            <v>A</v>
          </cell>
          <cell r="N884" t="str">
            <v>GTC</v>
          </cell>
          <cell r="P884" t="str">
            <v>Account4</v>
          </cell>
          <cell r="Q884">
            <v>0.85348000000000002</v>
          </cell>
        </row>
        <row r="885">
          <cell r="C885">
            <v>10443</v>
          </cell>
          <cell r="E885">
            <v>1</v>
          </cell>
          <cell r="F885">
            <v>10443</v>
          </cell>
          <cell r="G885" t="str">
            <v>new</v>
          </cell>
          <cell r="H885" t="str">
            <v>LMT</v>
          </cell>
          <cell r="I885">
            <v>7600000</v>
          </cell>
          <cell r="J885">
            <v>18</v>
          </cell>
          <cell r="K885">
            <v>7</v>
          </cell>
          <cell r="L885" t="str">
            <v>ME</v>
          </cell>
          <cell r="M885" t="str">
            <v>A</v>
          </cell>
          <cell r="N885" t="str">
            <v>GTC</v>
          </cell>
          <cell r="P885" t="str">
            <v>Account3</v>
          </cell>
          <cell r="Q885">
            <v>0.85348000000000002</v>
          </cell>
        </row>
        <row r="886">
          <cell r="C886">
            <v>10454</v>
          </cell>
          <cell r="E886">
            <v>1</v>
          </cell>
          <cell r="F886">
            <v>10454</v>
          </cell>
          <cell r="G886" t="str">
            <v>new</v>
          </cell>
          <cell r="H886" t="str">
            <v>LMT</v>
          </cell>
          <cell r="I886">
            <v>2400000</v>
          </cell>
          <cell r="J886">
            <v>18</v>
          </cell>
          <cell r="K886">
            <v>9</v>
          </cell>
          <cell r="L886" t="str">
            <v>ME</v>
          </cell>
          <cell r="M886" t="str">
            <v>A</v>
          </cell>
          <cell r="N886" t="str">
            <v>GTC</v>
          </cell>
          <cell r="P886" t="str">
            <v>Account5</v>
          </cell>
          <cell r="Q886">
            <v>0.85348000000000002</v>
          </cell>
        </row>
        <row r="887">
          <cell r="C887">
            <v>10466</v>
          </cell>
          <cell r="E887">
            <v>1</v>
          </cell>
          <cell r="F887">
            <v>10466</v>
          </cell>
          <cell r="G887" t="str">
            <v>new</v>
          </cell>
          <cell r="H887" t="str">
            <v>LMT</v>
          </cell>
          <cell r="I887">
            <v>9100000</v>
          </cell>
          <cell r="J887">
            <v>18</v>
          </cell>
          <cell r="K887">
            <v>7</v>
          </cell>
          <cell r="L887" t="str">
            <v>ME</v>
          </cell>
          <cell r="M887" t="str">
            <v>B</v>
          </cell>
          <cell r="N887" t="str">
            <v>GTC</v>
          </cell>
          <cell r="P887" t="str">
            <v>Account3</v>
          </cell>
          <cell r="Q887">
            <v>0.85348000000000002</v>
          </cell>
        </row>
        <row r="888">
          <cell r="C888">
            <v>10477</v>
          </cell>
          <cell r="E888">
            <v>1</v>
          </cell>
          <cell r="F888">
            <v>10477</v>
          </cell>
          <cell r="G888" t="str">
            <v>new</v>
          </cell>
          <cell r="H888" t="str">
            <v>LMT</v>
          </cell>
          <cell r="I888">
            <v>9600000</v>
          </cell>
          <cell r="J888">
            <v>18</v>
          </cell>
          <cell r="K888">
            <v>8</v>
          </cell>
          <cell r="L888" t="str">
            <v>ME</v>
          </cell>
          <cell r="M888" t="str">
            <v>A</v>
          </cell>
          <cell r="N888" t="str">
            <v>GTC</v>
          </cell>
          <cell r="P888" t="str">
            <v>Account4</v>
          </cell>
          <cell r="Q888">
            <v>0.85348000000000002</v>
          </cell>
        </row>
        <row r="889">
          <cell r="C889">
            <v>10489</v>
          </cell>
          <cell r="E889">
            <v>1</v>
          </cell>
          <cell r="F889">
            <v>10489</v>
          </cell>
          <cell r="G889" t="str">
            <v>new</v>
          </cell>
          <cell r="H889" t="str">
            <v>LMT</v>
          </cell>
          <cell r="I889">
            <v>5700000</v>
          </cell>
          <cell r="J889">
            <v>18</v>
          </cell>
          <cell r="K889">
            <v>4</v>
          </cell>
          <cell r="L889" t="str">
            <v>ME</v>
          </cell>
          <cell r="M889" t="str">
            <v>A</v>
          </cell>
          <cell r="N889" t="str">
            <v>GTC</v>
          </cell>
          <cell r="P889" t="str">
            <v>Account2</v>
          </cell>
          <cell r="Q889">
            <v>0.85348000000000002</v>
          </cell>
        </row>
        <row r="890">
          <cell r="C890">
            <v>10500</v>
          </cell>
          <cell r="E890">
            <v>1</v>
          </cell>
          <cell r="F890">
            <v>10500</v>
          </cell>
          <cell r="G890" t="str">
            <v>new</v>
          </cell>
          <cell r="H890" t="str">
            <v>LMT</v>
          </cell>
          <cell r="I890">
            <v>9100000</v>
          </cell>
          <cell r="J890">
            <v>18</v>
          </cell>
          <cell r="K890">
            <v>2</v>
          </cell>
          <cell r="L890" t="str">
            <v>ME</v>
          </cell>
          <cell r="M890" t="str">
            <v>B</v>
          </cell>
          <cell r="N890" t="str">
            <v>GTC</v>
          </cell>
          <cell r="P890" t="str">
            <v>Account1</v>
          </cell>
          <cell r="Q890">
            <v>0.85348000000000002</v>
          </cell>
        </row>
        <row r="891">
          <cell r="C891">
            <v>10513</v>
          </cell>
          <cell r="E891">
            <v>1</v>
          </cell>
          <cell r="F891">
            <v>10513</v>
          </cell>
          <cell r="G891" t="str">
            <v>new</v>
          </cell>
          <cell r="H891" t="str">
            <v>LMT</v>
          </cell>
          <cell r="I891">
            <v>1900000</v>
          </cell>
          <cell r="J891">
            <v>18</v>
          </cell>
          <cell r="K891">
            <v>8</v>
          </cell>
          <cell r="L891" t="str">
            <v>ME</v>
          </cell>
          <cell r="M891" t="str">
            <v>A</v>
          </cell>
          <cell r="N891" t="str">
            <v>GTC</v>
          </cell>
          <cell r="P891" t="str">
            <v>Account1</v>
          </cell>
          <cell r="Q891">
            <v>0.85348000000000002</v>
          </cell>
        </row>
        <row r="892">
          <cell r="C892">
            <v>10525</v>
          </cell>
          <cell r="E892">
            <v>1</v>
          </cell>
          <cell r="F892">
            <v>10525</v>
          </cell>
          <cell r="G892" t="str">
            <v>new</v>
          </cell>
          <cell r="H892" t="str">
            <v>LMT</v>
          </cell>
          <cell r="I892">
            <v>4100000</v>
          </cell>
          <cell r="J892">
            <v>18</v>
          </cell>
          <cell r="K892">
            <v>4</v>
          </cell>
          <cell r="L892" t="str">
            <v>ME</v>
          </cell>
          <cell r="M892" t="str">
            <v>B</v>
          </cell>
          <cell r="N892" t="str">
            <v>GTC</v>
          </cell>
          <cell r="P892" t="str">
            <v>Account3</v>
          </cell>
          <cell r="Q892">
            <v>0.85348000000000002</v>
          </cell>
        </row>
        <row r="893">
          <cell r="C893">
            <v>10538</v>
          </cell>
          <cell r="E893">
            <v>1</v>
          </cell>
          <cell r="F893">
            <v>10538</v>
          </cell>
          <cell r="G893" t="str">
            <v>new</v>
          </cell>
          <cell r="H893" t="str">
            <v>LMT</v>
          </cell>
          <cell r="I893">
            <v>2000000</v>
          </cell>
          <cell r="J893">
            <v>18</v>
          </cell>
          <cell r="K893">
            <v>8</v>
          </cell>
          <cell r="L893" t="str">
            <v>ME</v>
          </cell>
          <cell r="M893" t="str">
            <v>B</v>
          </cell>
          <cell r="N893" t="str">
            <v>GTC</v>
          </cell>
          <cell r="P893" t="str">
            <v>Account5</v>
          </cell>
          <cell r="Q893">
            <v>0.85348000000000002</v>
          </cell>
        </row>
        <row r="894">
          <cell r="C894">
            <v>10549</v>
          </cell>
          <cell r="E894">
            <v>1</v>
          </cell>
          <cell r="F894">
            <v>10549</v>
          </cell>
          <cell r="G894" t="str">
            <v>new</v>
          </cell>
          <cell r="H894" t="str">
            <v>LMT</v>
          </cell>
          <cell r="I894">
            <v>5600000</v>
          </cell>
          <cell r="J894">
            <v>18</v>
          </cell>
          <cell r="K894">
            <v>5</v>
          </cell>
          <cell r="L894" t="str">
            <v>ME</v>
          </cell>
          <cell r="M894" t="str">
            <v>B</v>
          </cell>
          <cell r="N894" t="str">
            <v>GTC</v>
          </cell>
          <cell r="P894" t="str">
            <v>Account1</v>
          </cell>
          <cell r="Q894">
            <v>0.85358000000000001</v>
          </cell>
        </row>
        <row r="895">
          <cell r="C895">
            <v>10561</v>
          </cell>
          <cell r="E895">
            <v>1</v>
          </cell>
          <cell r="F895">
            <v>10561</v>
          </cell>
          <cell r="G895" t="str">
            <v>new</v>
          </cell>
          <cell r="H895" t="str">
            <v>LMT</v>
          </cell>
          <cell r="I895">
            <v>1800000</v>
          </cell>
          <cell r="J895">
            <v>18</v>
          </cell>
          <cell r="K895">
            <v>1</v>
          </cell>
          <cell r="L895" t="str">
            <v>ME</v>
          </cell>
          <cell r="M895" t="str">
            <v>A</v>
          </cell>
          <cell r="N895" t="str">
            <v>GTC</v>
          </cell>
          <cell r="P895" t="str">
            <v>Account3</v>
          </cell>
          <cell r="Q895">
            <v>0.85358000000000001</v>
          </cell>
        </row>
        <row r="896">
          <cell r="C896">
            <v>10575</v>
          </cell>
          <cell r="E896">
            <v>1</v>
          </cell>
          <cell r="F896">
            <v>10575</v>
          </cell>
          <cell r="G896" t="str">
            <v>new</v>
          </cell>
          <cell r="H896" t="str">
            <v>LMT</v>
          </cell>
          <cell r="I896">
            <v>1300000</v>
          </cell>
          <cell r="J896">
            <v>18</v>
          </cell>
          <cell r="K896">
            <v>5</v>
          </cell>
          <cell r="L896" t="str">
            <v>ME</v>
          </cell>
          <cell r="M896" t="str">
            <v>A</v>
          </cell>
          <cell r="N896" t="str">
            <v>GTC</v>
          </cell>
          <cell r="P896" t="str">
            <v>Account5</v>
          </cell>
          <cell r="Q896">
            <v>0.85358000000000001</v>
          </cell>
        </row>
        <row r="897">
          <cell r="C897">
            <v>10586</v>
          </cell>
          <cell r="E897">
            <v>1</v>
          </cell>
          <cell r="F897">
            <v>10586</v>
          </cell>
          <cell r="G897" t="str">
            <v>new</v>
          </cell>
          <cell r="H897" t="str">
            <v>LMT</v>
          </cell>
          <cell r="I897">
            <v>10000000</v>
          </cell>
          <cell r="J897">
            <v>18</v>
          </cell>
          <cell r="K897">
            <v>3</v>
          </cell>
          <cell r="L897" t="str">
            <v>ME</v>
          </cell>
          <cell r="M897" t="str">
            <v>B</v>
          </cell>
          <cell r="N897" t="str">
            <v>GTC</v>
          </cell>
          <cell r="P897" t="str">
            <v>Account4</v>
          </cell>
          <cell r="Q897">
            <v>0.85348000000000002</v>
          </cell>
        </row>
        <row r="898">
          <cell r="C898">
            <v>10600</v>
          </cell>
          <cell r="E898">
            <v>2</v>
          </cell>
          <cell r="F898">
            <v>10600</v>
          </cell>
          <cell r="G898" t="str">
            <v>new</v>
          </cell>
          <cell r="H898" t="str">
            <v>LMT</v>
          </cell>
          <cell r="I898">
            <v>7300000</v>
          </cell>
          <cell r="J898">
            <v>18</v>
          </cell>
          <cell r="K898">
            <v>9</v>
          </cell>
          <cell r="L898" t="str">
            <v>ME</v>
          </cell>
          <cell r="M898" t="str">
            <v>A</v>
          </cell>
          <cell r="N898" t="str">
            <v>GTC</v>
          </cell>
          <cell r="P898" t="str">
            <v>Account2</v>
          </cell>
          <cell r="Q898">
            <v>0.85338000000000003</v>
          </cell>
        </row>
        <row r="899">
          <cell r="C899">
            <v>10600</v>
          </cell>
          <cell r="E899">
            <v>2</v>
          </cell>
          <cell r="F899">
            <v>10600</v>
          </cell>
          <cell r="G899" t="str">
            <v>mod</v>
          </cell>
          <cell r="H899" t="str">
            <v>LMT</v>
          </cell>
          <cell r="I899">
            <v>7600000</v>
          </cell>
          <cell r="J899">
            <v>18</v>
          </cell>
          <cell r="K899">
            <v>5</v>
          </cell>
          <cell r="L899" t="str">
            <v>ME</v>
          </cell>
          <cell r="M899" t="str">
            <v>A</v>
          </cell>
          <cell r="N899" t="str">
            <v>GTC</v>
          </cell>
          <cell r="P899" t="str">
            <v>Account2</v>
          </cell>
          <cell r="Q899">
            <v>0.85338000000000003</v>
          </cell>
        </row>
        <row r="900">
          <cell r="C900">
            <v>10616</v>
          </cell>
          <cell r="E900">
            <v>1</v>
          </cell>
          <cell r="F900">
            <v>10616</v>
          </cell>
          <cell r="G900" t="str">
            <v>new</v>
          </cell>
          <cell r="H900" t="str">
            <v>LMT</v>
          </cell>
          <cell r="I900">
            <v>1000000</v>
          </cell>
          <cell r="J900">
            <v>18</v>
          </cell>
          <cell r="K900">
            <v>2</v>
          </cell>
          <cell r="L900" t="str">
            <v>ME</v>
          </cell>
          <cell r="M900" t="str">
            <v>A</v>
          </cell>
          <cell r="N900" t="str">
            <v>GTC</v>
          </cell>
          <cell r="P900" t="str">
            <v>Account3</v>
          </cell>
          <cell r="Q900">
            <v>0.85338000000000003</v>
          </cell>
        </row>
        <row r="901">
          <cell r="C901">
            <v>10631</v>
          </cell>
          <cell r="E901">
            <v>1</v>
          </cell>
          <cell r="F901">
            <v>10631</v>
          </cell>
          <cell r="G901" t="str">
            <v>new</v>
          </cell>
          <cell r="H901" t="str">
            <v>LMT</v>
          </cell>
          <cell r="I901">
            <v>9300000</v>
          </cell>
          <cell r="J901">
            <v>18</v>
          </cell>
          <cell r="K901">
            <v>5</v>
          </cell>
          <cell r="L901" t="str">
            <v>ME</v>
          </cell>
          <cell r="M901" t="str">
            <v>B</v>
          </cell>
          <cell r="N901" t="str">
            <v>GTC</v>
          </cell>
          <cell r="P901" t="str">
            <v>Account2</v>
          </cell>
          <cell r="Q901">
            <v>0.85338000000000003</v>
          </cell>
        </row>
        <row r="902">
          <cell r="C902">
            <v>10643</v>
          </cell>
          <cell r="E902">
            <v>1</v>
          </cell>
          <cell r="F902">
            <v>10643</v>
          </cell>
          <cell r="G902" t="str">
            <v>new</v>
          </cell>
          <cell r="H902" t="str">
            <v>LMT</v>
          </cell>
          <cell r="I902">
            <v>5500000</v>
          </cell>
          <cell r="J902">
            <v>18</v>
          </cell>
          <cell r="K902">
            <v>1</v>
          </cell>
          <cell r="L902" t="str">
            <v>ME</v>
          </cell>
          <cell r="M902" t="str">
            <v>B</v>
          </cell>
          <cell r="N902" t="str">
            <v>GTC</v>
          </cell>
          <cell r="P902" t="str">
            <v>Account4</v>
          </cell>
          <cell r="Q902">
            <v>0.85338000000000003</v>
          </cell>
        </row>
        <row r="903">
          <cell r="C903">
            <v>10657</v>
          </cell>
          <cell r="E903">
            <v>1</v>
          </cell>
          <cell r="F903">
            <v>10657</v>
          </cell>
          <cell r="G903" t="str">
            <v>new</v>
          </cell>
          <cell r="H903" t="str">
            <v>LMT</v>
          </cell>
          <cell r="I903">
            <v>5400000</v>
          </cell>
          <cell r="J903">
            <v>18</v>
          </cell>
          <cell r="K903">
            <v>7</v>
          </cell>
          <cell r="L903" t="str">
            <v>ME</v>
          </cell>
          <cell r="M903" t="str">
            <v>B</v>
          </cell>
          <cell r="N903" t="str">
            <v>GTC</v>
          </cell>
          <cell r="P903" t="str">
            <v>Account4</v>
          </cell>
          <cell r="Q903">
            <v>0.85338000000000003</v>
          </cell>
        </row>
        <row r="904">
          <cell r="C904">
            <v>10672</v>
          </cell>
          <cell r="E904">
            <v>1</v>
          </cell>
          <cell r="F904">
            <v>10672</v>
          </cell>
          <cell r="G904" t="str">
            <v>new</v>
          </cell>
          <cell r="H904" t="str">
            <v>LMT</v>
          </cell>
          <cell r="I904">
            <v>500000</v>
          </cell>
          <cell r="J904">
            <v>18</v>
          </cell>
          <cell r="K904">
            <v>9</v>
          </cell>
          <cell r="L904" t="str">
            <v>ME</v>
          </cell>
          <cell r="M904" t="str">
            <v>A</v>
          </cell>
          <cell r="N904" t="str">
            <v>GTC</v>
          </cell>
          <cell r="P904" t="str">
            <v>Account5</v>
          </cell>
          <cell r="Q904">
            <v>0.85338000000000003</v>
          </cell>
        </row>
        <row r="905">
          <cell r="C905">
            <v>10684</v>
          </cell>
          <cell r="E905">
            <v>1</v>
          </cell>
          <cell r="F905">
            <v>10684</v>
          </cell>
          <cell r="G905" t="str">
            <v>new</v>
          </cell>
          <cell r="H905" t="str">
            <v>LMT</v>
          </cell>
          <cell r="I905">
            <v>3600000</v>
          </cell>
          <cell r="J905">
            <v>18</v>
          </cell>
          <cell r="K905">
            <v>7</v>
          </cell>
          <cell r="L905" t="str">
            <v>ME</v>
          </cell>
          <cell r="M905" t="str">
            <v>B</v>
          </cell>
          <cell r="N905" t="str">
            <v>GTC</v>
          </cell>
          <cell r="P905" t="str">
            <v>Account1</v>
          </cell>
          <cell r="Q905">
            <v>0.85338000000000003</v>
          </cell>
        </row>
        <row r="906">
          <cell r="C906">
            <v>10697</v>
          </cell>
          <cell r="E906">
            <v>1</v>
          </cell>
          <cell r="F906">
            <v>10697</v>
          </cell>
          <cell r="G906" t="str">
            <v>new</v>
          </cell>
          <cell r="H906" t="str">
            <v>LMT</v>
          </cell>
          <cell r="I906">
            <v>6200000</v>
          </cell>
          <cell r="J906">
            <v>18</v>
          </cell>
          <cell r="K906">
            <v>5</v>
          </cell>
          <cell r="L906" t="str">
            <v>ME</v>
          </cell>
          <cell r="M906" t="str">
            <v>A</v>
          </cell>
          <cell r="N906" t="str">
            <v>GTC</v>
          </cell>
          <cell r="P906" t="str">
            <v>Account1</v>
          </cell>
          <cell r="Q906">
            <v>0.85338000000000003</v>
          </cell>
        </row>
        <row r="907">
          <cell r="C907">
            <v>10709</v>
          </cell>
          <cell r="E907">
            <v>1</v>
          </cell>
          <cell r="F907">
            <v>10709</v>
          </cell>
          <cell r="G907" t="str">
            <v>new</v>
          </cell>
          <cell r="H907" t="str">
            <v>LMT</v>
          </cell>
          <cell r="I907">
            <v>8100000</v>
          </cell>
          <cell r="J907">
            <v>18</v>
          </cell>
          <cell r="K907">
            <v>4</v>
          </cell>
          <cell r="L907" t="str">
            <v>ME</v>
          </cell>
          <cell r="M907" t="str">
            <v>A</v>
          </cell>
          <cell r="N907" t="str">
            <v>GTC</v>
          </cell>
          <cell r="P907" t="str">
            <v>Account1</v>
          </cell>
          <cell r="Q907">
            <v>0.85338000000000003</v>
          </cell>
        </row>
        <row r="908">
          <cell r="C908">
            <v>10722</v>
          </cell>
          <cell r="E908">
            <v>1</v>
          </cell>
          <cell r="F908">
            <v>10722</v>
          </cell>
          <cell r="G908" t="str">
            <v>new</v>
          </cell>
          <cell r="H908" t="str">
            <v>LMT</v>
          </cell>
          <cell r="I908">
            <v>2500000</v>
          </cell>
          <cell r="J908">
            <v>18</v>
          </cell>
          <cell r="K908">
            <v>4</v>
          </cell>
          <cell r="L908" t="str">
            <v>ME</v>
          </cell>
          <cell r="M908" t="str">
            <v>B</v>
          </cell>
          <cell r="N908" t="str">
            <v>GTC</v>
          </cell>
          <cell r="P908" t="str">
            <v>Account2</v>
          </cell>
          <cell r="Q908">
            <v>0.85338000000000003</v>
          </cell>
        </row>
        <row r="909">
          <cell r="C909">
            <v>10735</v>
          </cell>
          <cell r="E909">
            <v>1</v>
          </cell>
          <cell r="F909">
            <v>10735</v>
          </cell>
          <cell r="G909" t="str">
            <v>new</v>
          </cell>
          <cell r="H909" t="str">
            <v>LMT</v>
          </cell>
          <cell r="I909">
            <v>9800000</v>
          </cell>
          <cell r="J909">
            <v>18</v>
          </cell>
          <cell r="K909">
            <v>3</v>
          </cell>
          <cell r="L909" t="str">
            <v>ME</v>
          </cell>
          <cell r="M909" t="str">
            <v>A</v>
          </cell>
          <cell r="N909" t="str">
            <v>GTC</v>
          </cell>
          <cell r="P909" t="str">
            <v>Account1</v>
          </cell>
          <cell r="Q909">
            <v>0.85338000000000003</v>
          </cell>
        </row>
        <row r="910">
          <cell r="C910">
            <v>10747</v>
          </cell>
          <cell r="E910">
            <v>1</v>
          </cell>
          <cell r="F910">
            <v>10747</v>
          </cell>
          <cell r="G910" t="str">
            <v>new</v>
          </cell>
          <cell r="H910" t="str">
            <v>LMT</v>
          </cell>
          <cell r="I910">
            <v>6800000</v>
          </cell>
          <cell r="J910">
            <v>18</v>
          </cell>
          <cell r="K910">
            <v>8</v>
          </cell>
          <cell r="L910" t="str">
            <v>ME</v>
          </cell>
          <cell r="M910" t="str">
            <v>A</v>
          </cell>
          <cell r="N910" t="str">
            <v>GTC</v>
          </cell>
          <cell r="P910" t="str">
            <v>Account4</v>
          </cell>
          <cell r="Q910">
            <v>0.85338000000000003</v>
          </cell>
        </row>
        <row r="911">
          <cell r="C911">
            <v>10760</v>
          </cell>
          <cell r="E911">
            <v>1</v>
          </cell>
          <cell r="F911">
            <v>10760</v>
          </cell>
          <cell r="G911" t="str">
            <v>new</v>
          </cell>
          <cell r="H911" t="str">
            <v>LMT</v>
          </cell>
          <cell r="I911">
            <v>2100000</v>
          </cell>
          <cell r="J911">
            <v>18</v>
          </cell>
          <cell r="K911">
            <v>6</v>
          </cell>
          <cell r="L911" t="str">
            <v>ME</v>
          </cell>
          <cell r="M911" t="str">
            <v>A</v>
          </cell>
          <cell r="N911" t="str">
            <v>GTC</v>
          </cell>
          <cell r="P911" t="str">
            <v>Account1</v>
          </cell>
          <cell r="Q911">
            <v>0.85338000000000003</v>
          </cell>
        </row>
        <row r="912">
          <cell r="C912">
            <v>10772</v>
          </cell>
          <cell r="E912">
            <v>1</v>
          </cell>
          <cell r="F912">
            <v>10772</v>
          </cell>
          <cell r="G912" t="str">
            <v>new</v>
          </cell>
          <cell r="H912" t="str">
            <v>LMT</v>
          </cell>
          <cell r="I912">
            <v>2800000</v>
          </cell>
          <cell r="J912">
            <v>18</v>
          </cell>
          <cell r="K912">
            <v>6</v>
          </cell>
          <cell r="L912" t="str">
            <v>ME</v>
          </cell>
          <cell r="M912" t="str">
            <v>A</v>
          </cell>
          <cell r="N912" t="str">
            <v>GTC</v>
          </cell>
          <cell r="P912" t="str">
            <v>Account4</v>
          </cell>
          <cell r="Q912">
            <v>0.85338000000000003</v>
          </cell>
        </row>
        <row r="913">
          <cell r="C913">
            <v>10784</v>
          </cell>
          <cell r="E913">
            <v>1</v>
          </cell>
          <cell r="F913">
            <v>10784</v>
          </cell>
          <cell r="G913" t="str">
            <v>new</v>
          </cell>
          <cell r="H913" t="str">
            <v>LMT</v>
          </cell>
          <cell r="I913">
            <v>6800000</v>
          </cell>
          <cell r="J913">
            <v>18</v>
          </cell>
          <cell r="K913">
            <v>1</v>
          </cell>
          <cell r="L913" t="str">
            <v>ME</v>
          </cell>
          <cell r="M913" t="str">
            <v>B</v>
          </cell>
          <cell r="N913" t="str">
            <v>GTC</v>
          </cell>
          <cell r="P913" t="str">
            <v>Account2</v>
          </cell>
          <cell r="Q913">
            <v>0.85338000000000003</v>
          </cell>
        </row>
        <row r="914">
          <cell r="C914">
            <v>10797</v>
          </cell>
          <cell r="E914">
            <v>1</v>
          </cell>
          <cell r="F914">
            <v>10797</v>
          </cell>
          <cell r="G914" t="str">
            <v>new</v>
          </cell>
          <cell r="H914" t="str">
            <v>LMT</v>
          </cell>
          <cell r="I914">
            <v>2400000</v>
          </cell>
          <cell r="J914">
            <v>18</v>
          </cell>
          <cell r="K914">
            <v>9</v>
          </cell>
          <cell r="L914" t="str">
            <v>ME</v>
          </cell>
          <cell r="M914" t="str">
            <v>B</v>
          </cell>
          <cell r="N914" t="str">
            <v>GTC</v>
          </cell>
          <cell r="P914" t="str">
            <v>Account4</v>
          </cell>
          <cell r="Q914">
            <v>0.85338000000000003</v>
          </cell>
        </row>
        <row r="915">
          <cell r="C915">
            <v>10810</v>
          </cell>
          <cell r="E915">
            <v>1</v>
          </cell>
          <cell r="F915">
            <v>10810</v>
          </cell>
          <cell r="G915" t="str">
            <v>new</v>
          </cell>
          <cell r="H915" t="str">
            <v>LMT</v>
          </cell>
          <cell r="I915">
            <v>5900000</v>
          </cell>
          <cell r="J915">
            <v>18</v>
          </cell>
          <cell r="K915">
            <v>1</v>
          </cell>
          <cell r="L915" t="str">
            <v>ME</v>
          </cell>
          <cell r="M915" t="str">
            <v>B</v>
          </cell>
          <cell r="N915" t="str">
            <v>GTC</v>
          </cell>
          <cell r="P915" t="str">
            <v>Account3</v>
          </cell>
          <cell r="Q915">
            <v>0.85338000000000003</v>
          </cell>
        </row>
        <row r="916">
          <cell r="C916">
            <v>10822</v>
          </cell>
          <cell r="E916">
            <v>1</v>
          </cell>
          <cell r="F916">
            <v>10822</v>
          </cell>
          <cell r="G916" t="str">
            <v>new</v>
          </cell>
          <cell r="H916" t="str">
            <v>LMT</v>
          </cell>
          <cell r="I916">
            <v>7700000</v>
          </cell>
          <cell r="J916">
            <v>18</v>
          </cell>
          <cell r="K916">
            <v>5</v>
          </cell>
          <cell r="L916" t="str">
            <v>ME</v>
          </cell>
          <cell r="M916" t="str">
            <v>B</v>
          </cell>
          <cell r="N916" t="str">
            <v>GTC</v>
          </cell>
          <cell r="P916" t="str">
            <v>Account1</v>
          </cell>
          <cell r="Q916">
            <v>0.85338000000000003</v>
          </cell>
        </row>
        <row r="917">
          <cell r="C917">
            <v>10833</v>
          </cell>
          <cell r="E917">
            <v>1</v>
          </cell>
          <cell r="F917">
            <v>10833</v>
          </cell>
          <cell r="G917" t="str">
            <v>new</v>
          </cell>
          <cell r="H917" t="str">
            <v>LMT</v>
          </cell>
          <cell r="I917">
            <v>7400000</v>
          </cell>
          <cell r="J917">
            <v>18</v>
          </cell>
          <cell r="K917">
            <v>6</v>
          </cell>
          <cell r="L917" t="str">
            <v>ME</v>
          </cell>
          <cell r="M917" t="str">
            <v>B</v>
          </cell>
          <cell r="N917" t="str">
            <v>GTC</v>
          </cell>
          <cell r="P917" t="str">
            <v>Account2</v>
          </cell>
          <cell r="Q917">
            <v>0.85328000000000004</v>
          </cell>
        </row>
        <row r="918">
          <cell r="C918">
            <v>10845</v>
          </cell>
          <cell r="E918">
            <v>1</v>
          </cell>
          <cell r="F918">
            <v>10845</v>
          </cell>
          <cell r="G918" t="str">
            <v>new</v>
          </cell>
          <cell r="H918" t="str">
            <v>LMT</v>
          </cell>
          <cell r="I918">
            <v>2700000</v>
          </cell>
          <cell r="J918">
            <v>18</v>
          </cell>
          <cell r="K918">
            <v>8</v>
          </cell>
          <cell r="L918" t="str">
            <v>ME</v>
          </cell>
          <cell r="M918" t="str">
            <v>A</v>
          </cell>
          <cell r="N918" t="str">
            <v>GTC</v>
          </cell>
          <cell r="P918" t="str">
            <v>Account3</v>
          </cell>
          <cell r="Q918">
            <v>0.85328000000000004</v>
          </cell>
        </row>
        <row r="919">
          <cell r="C919">
            <v>10856</v>
          </cell>
          <cell r="E919">
            <v>1</v>
          </cell>
          <cell r="F919">
            <v>10856</v>
          </cell>
          <cell r="G919" t="str">
            <v>new</v>
          </cell>
          <cell r="H919" t="str">
            <v>LMT</v>
          </cell>
          <cell r="I919">
            <v>1000000</v>
          </cell>
          <cell r="J919">
            <v>18</v>
          </cell>
          <cell r="K919">
            <v>8</v>
          </cell>
          <cell r="L919" t="str">
            <v>ME</v>
          </cell>
          <cell r="M919" t="str">
            <v>B</v>
          </cell>
          <cell r="N919" t="str">
            <v>GTC</v>
          </cell>
          <cell r="P919" t="str">
            <v>Account2</v>
          </cell>
          <cell r="Q919">
            <v>0.85328000000000004</v>
          </cell>
        </row>
        <row r="920">
          <cell r="C920">
            <v>10867</v>
          </cell>
          <cell r="E920">
            <v>1</v>
          </cell>
          <cell r="F920">
            <v>10867</v>
          </cell>
          <cell r="G920" t="str">
            <v>new</v>
          </cell>
          <cell r="H920" t="str">
            <v>LMT</v>
          </cell>
          <cell r="I920">
            <v>5500000</v>
          </cell>
          <cell r="J920">
            <v>18</v>
          </cell>
          <cell r="K920">
            <v>6</v>
          </cell>
          <cell r="L920" t="str">
            <v>ME</v>
          </cell>
          <cell r="M920" t="str">
            <v>A</v>
          </cell>
          <cell r="N920" t="str">
            <v>GTC</v>
          </cell>
          <cell r="P920" t="str">
            <v>Account3</v>
          </cell>
          <cell r="Q920">
            <v>0.85328000000000004</v>
          </cell>
        </row>
        <row r="921">
          <cell r="C921">
            <v>10879</v>
          </cell>
          <cell r="E921">
            <v>1</v>
          </cell>
          <cell r="F921">
            <v>10879</v>
          </cell>
          <cell r="G921" t="str">
            <v>new</v>
          </cell>
          <cell r="H921" t="str">
            <v>LMT</v>
          </cell>
          <cell r="I921">
            <v>7000000</v>
          </cell>
          <cell r="J921">
            <v>18</v>
          </cell>
          <cell r="K921">
            <v>6</v>
          </cell>
          <cell r="L921" t="str">
            <v>ME</v>
          </cell>
          <cell r="M921" t="str">
            <v>B</v>
          </cell>
          <cell r="N921" t="str">
            <v>GTC</v>
          </cell>
          <cell r="P921" t="str">
            <v>Account1</v>
          </cell>
          <cell r="Q921">
            <v>0.85328000000000004</v>
          </cell>
        </row>
        <row r="922">
          <cell r="C922">
            <v>10891</v>
          </cell>
          <cell r="E922">
            <v>1</v>
          </cell>
          <cell r="F922">
            <v>10891</v>
          </cell>
          <cell r="G922" t="str">
            <v>new</v>
          </cell>
          <cell r="H922" t="str">
            <v>LMT</v>
          </cell>
          <cell r="I922">
            <v>8700000</v>
          </cell>
          <cell r="J922">
            <v>18</v>
          </cell>
          <cell r="K922">
            <v>1</v>
          </cell>
          <cell r="L922" t="str">
            <v>ME</v>
          </cell>
          <cell r="M922" t="str">
            <v>B</v>
          </cell>
          <cell r="N922" t="str">
            <v>GTC</v>
          </cell>
          <cell r="P922" t="str">
            <v>Account3</v>
          </cell>
          <cell r="Q922">
            <v>0.85328000000000004</v>
          </cell>
        </row>
        <row r="923">
          <cell r="C923">
            <v>10903</v>
          </cell>
          <cell r="E923">
            <v>1</v>
          </cell>
          <cell r="F923">
            <v>10903</v>
          </cell>
          <cell r="G923" t="str">
            <v>new</v>
          </cell>
          <cell r="H923" t="str">
            <v>LMT</v>
          </cell>
          <cell r="I923">
            <v>1500000</v>
          </cell>
          <cell r="J923">
            <v>18</v>
          </cell>
          <cell r="K923">
            <v>6</v>
          </cell>
          <cell r="L923" t="str">
            <v>ME</v>
          </cell>
          <cell r="M923" t="str">
            <v>B</v>
          </cell>
          <cell r="N923" t="str">
            <v>GTC</v>
          </cell>
          <cell r="P923" t="str">
            <v>Account1</v>
          </cell>
          <cell r="Q923">
            <v>0.85318000000000005</v>
          </cell>
        </row>
        <row r="924">
          <cell r="C924">
            <v>10915</v>
          </cell>
          <cell r="E924">
            <v>1</v>
          </cell>
          <cell r="F924">
            <v>10915</v>
          </cell>
          <cell r="G924" t="str">
            <v>new</v>
          </cell>
          <cell r="H924" t="str">
            <v>LMT</v>
          </cell>
          <cell r="I924">
            <v>400000</v>
          </cell>
          <cell r="J924">
            <v>18</v>
          </cell>
          <cell r="K924">
            <v>8</v>
          </cell>
          <cell r="L924" t="str">
            <v>ME</v>
          </cell>
          <cell r="M924" t="str">
            <v>B</v>
          </cell>
          <cell r="N924" t="str">
            <v>GTC</v>
          </cell>
          <cell r="P924" t="str">
            <v>Account2</v>
          </cell>
          <cell r="Q924">
            <v>0.85318000000000005</v>
          </cell>
        </row>
        <row r="925">
          <cell r="C925">
            <v>10926</v>
          </cell>
          <cell r="E925">
            <v>1</v>
          </cell>
          <cell r="F925">
            <v>10926</v>
          </cell>
          <cell r="G925" t="str">
            <v>new</v>
          </cell>
          <cell r="H925" t="str">
            <v>LMT</v>
          </cell>
          <cell r="I925">
            <v>9300000</v>
          </cell>
          <cell r="J925">
            <v>18</v>
          </cell>
          <cell r="K925">
            <v>2</v>
          </cell>
          <cell r="L925" t="str">
            <v>ME</v>
          </cell>
          <cell r="M925" t="str">
            <v>A</v>
          </cell>
          <cell r="N925" t="str">
            <v>GTC</v>
          </cell>
          <cell r="P925" t="str">
            <v>Account3</v>
          </cell>
          <cell r="Q925">
            <v>0.85318000000000005</v>
          </cell>
        </row>
        <row r="926">
          <cell r="C926">
            <v>10938</v>
          </cell>
          <cell r="E926">
            <v>1</v>
          </cell>
          <cell r="F926">
            <v>10938</v>
          </cell>
          <cell r="G926" t="str">
            <v>new</v>
          </cell>
          <cell r="H926" t="str">
            <v>LMT</v>
          </cell>
          <cell r="I926">
            <v>5800000</v>
          </cell>
          <cell r="J926">
            <v>18</v>
          </cell>
          <cell r="K926">
            <v>3</v>
          </cell>
          <cell r="L926" t="str">
            <v>ME</v>
          </cell>
          <cell r="M926" t="str">
            <v>B</v>
          </cell>
          <cell r="N926" t="str">
            <v>GTC</v>
          </cell>
          <cell r="P926" t="str">
            <v>Account5</v>
          </cell>
          <cell r="Q926">
            <v>0.85318000000000005</v>
          </cell>
        </row>
        <row r="927">
          <cell r="C927">
            <v>10950</v>
          </cell>
          <cell r="E927">
            <v>1</v>
          </cell>
          <cell r="F927">
            <v>10950</v>
          </cell>
          <cell r="G927" t="str">
            <v>new</v>
          </cell>
          <cell r="H927" t="str">
            <v>LMT</v>
          </cell>
          <cell r="I927">
            <v>4800000</v>
          </cell>
          <cell r="J927">
            <v>18</v>
          </cell>
          <cell r="K927">
            <v>4</v>
          </cell>
          <cell r="L927" t="str">
            <v>ME</v>
          </cell>
          <cell r="M927" t="str">
            <v>B</v>
          </cell>
          <cell r="N927" t="str">
            <v>GTC</v>
          </cell>
          <cell r="P927" t="str">
            <v>Account1</v>
          </cell>
          <cell r="Q927">
            <v>0.85318000000000005</v>
          </cell>
        </row>
        <row r="928">
          <cell r="C928">
            <v>10962</v>
          </cell>
          <cell r="E928">
            <v>1</v>
          </cell>
          <cell r="F928">
            <v>10962</v>
          </cell>
          <cell r="G928" t="str">
            <v>new</v>
          </cell>
          <cell r="H928" t="str">
            <v>LMT</v>
          </cell>
          <cell r="I928">
            <v>800000</v>
          </cell>
          <cell r="J928">
            <v>18</v>
          </cell>
          <cell r="K928">
            <v>5</v>
          </cell>
          <cell r="L928" t="str">
            <v>ME</v>
          </cell>
          <cell r="M928" t="str">
            <v>B</v>
          </cell>
          <cell r="N928" t="str">
            <v>GTC</v>
          </cell>
          <cell r="P928" t="str">
            <v>Account1</v>
          </cell>
          <cell r="Q928">
            <v>0.85318000000000005</v>
          </cell>
        </row>
        <row r="929">
          <cell r="C929">
            <v>10974</v>
          </cell>
          <cell r="E929">
            <v>1</v>
          </cell>
          <cell r="F929">
            <v>10974</v>
          </cell>
          <cell r="G929" t="str">
            <v>new</v>
          </cell>
          <cell r="H929" t="str">
            <v>LMT</v>
          </cell>
          <cell r="I929">
            <v>5600000</v>
          </cell>
          <cell r="J929">
            <v>18</v>
          </cell>
          <cell r="K929">
            <v>2</v>
          </cell>
          <cell r="L929" t="str">
            <v>ME</v>
          </cell>
          <cell r="M929" t="str">
            <v>B</v>
          </cell>
          <cell r="N929" t="str">
            <v>GTC</v>
          </cell>
          <cell r="P929" t="str">
            <v>Account3</v>
          </cell>
          <cell r="Q929">
            <v>0.85307999999999995</v>
          </cell>
        </row>
        <row r="930">
          <cell r="C930">
            <v>10987</v>
          </cell>
          <cell r="E930">
            <v>1</v>
          </cell>
          <cell r="F930">
            <v>10987</v>
          </cell>
          <cell r="G930" t="str">
            <v>new</v>
          </cell>
          <cell r="H930" t="str">
            <v>LMT</v>
          </cell>
          <cell r="I930">
            <v>5500000</v>
          </cell>
          <cell r="J930">
            <v>18</v>
          </cell>
          <cell r="K930">
            <v>3</v>
          </cell>
          <cell r="L930" t="str">
            <v>ME</v>
          </cell>
          <cell r="M930" t="str">
            <v>A</v>
          </cell>
          <cell r="N930" t="str">
            <v>GTC</v>
          </cell>
          <cell r="P930" t="str">
            <v>Account4</v>
          </cell>
          <cell r="Q930">
            <v>0.85307999999999995</v>
          </cell>
        </row>
        <row r="931">
          <cell r="C931">
            <v>10999</v>
          </cell>
          <cell r="E931">
            <v>1</v>
          </cell>
          <cell r="F931">
            <v>10999</v>
          </cell>
          <cell r="G931" t="str">
            <v>new</v>
          </cell>
          <cell r="H931" t="str">
            <v>LMT</v>
          </cell>
          <cell r="I931">
            <v>5300000</v>
          </cell>
          <cell r="J931">
            <v>18</v>
          </cell>
          <cell r="K931">
            <v>8</v>
          </cell>
          <cell r="L931" t="str">
            <v>ME</v>
          </cell>
          <cell r="M931" t="str">
            <v>A</v>
          </cell>
          <cell r="N931" t="str">
            <v>GTC</v>
          </cell>
          <cell r="P931" t="str">
            <v>Account3</v>
          </cell>
          <cell r="Q931">
            <v>0.85297999999999996</v>
          </cell>
        </row>
        <row r="932">
          <cell r="C932">
            <v>11011</v>
          </cell>
          <cell r="E932">
            <v>1</v>
          </cell>
          <cell r="F932">
            <v>11011</v>
          </cell>
          <cell r="G932" t="str">
            <v>new</v>
          </cell>
          <cell r="H932" t="str">
            <v>LMT</v>
          </cell>
          <cell r="I932">
            <v>7100000</v>
          </cell>
          <cell r="J932">
            <v>18</v>
          </cell>
          <cell r="K932">
            <v>4</v>
          </cell>
          <cell r="L932" t="str">
            <v>ME</v>
          </cell>
          <cell r="M932" t="str">
            <v>A</v>
          </cell>
          <cell r="N932" t="str">
            <v>GTC</v>
          </cell>
          <cell r="P932" t="str">
            <v>Account4</v>
          </cell>
          <cell r="Q932">
            <v>0.85307999999999995</v>
          </cell>
        </row>
        <row r="933">
          <cell r="C933">
            <v>11023</v>
          </cell>
          <cell r="E933">
            <v>1</v>
          </cell>
          <cell r="F933">
            <v>11023</v>
          </cell>
          <cell r="G933" t="str">
            <v>new</v>
          </cell>
          <cell r="H933" t="str">
            <v>LMT</v>
          </cell>
          <cell r="I933">
            <v>7400000</v>
          </cell>
          <cell r="J933">
            <v>18</v>
          </cell>
          <cell r="K933">
            <v>2</v>
          </cell>
          <cell r="L933" t="str">
            <v>ME</v>
          </cell>
          <cell r="M933" t="str">
            <v>B</v>
          </cell>
          <cell r="N933" t="str">
            <v>GTC</v>
          </cell>
          <cell r="P933" t="str">
            <v>Account2</v>
          </cell>
          <cell r="Q933">
            <v>0.85307999999999995</v>
          </cell>
        </row>
        <row r="934">
          <cell r="C934">
            <v>11034</v>
          </cell>
          <cell r="E934">
            <v>1</v>
          </cell>
          <cell r="F934">
            <v>11034</v>
          </cell>
          <cell r="G934" t="str">
            <v>new</v>
          </cell>
          <cell r="H934" t="str">
            <v>LMT</v>
          </cell>
          <cell r="I934">
            <v>5000000</v>
          </cell>
          <cell r="J934">
            <v>18</v>
          </cell>
          <cell r="K934">
            <v>2</v>
          </cell>
          <cell r="L934" t="str">
            <v>ME</v>
          </cell>
          <cell r="M934" t="str">
            <v>B</v>
          </cell>
          <cell r="N934" t="str">
            <v>GTC</v>
          </cell>
          <cell r="P934" t="str">
            <v>Account3</v>
          </cell>
          <cell r="Q934">
            <v>0.85318000000000005</v>
          </cell>
        </row>
        <row r="935">
          <cell r="C935">
            <v>11046</v>
          </cell>
          <cell r="E935">
            <v>1</v>
          </cell>
          <cell r="F935">
            <v>11046</v>
          </cell>
          <cell r="G935" t="str">
            <v>new</v>
          </cell>
          <cell r="H935" t="str">
            <v>LMT</v>
          </cell>
          <cell r="I935">
            <v>600000</v>
          </cell>
          <cell r="J935">
            <v>18</v>
          </cell>
          <cell r="K935">
            <v>9</v>
          </cell>
          <cell r="L935" t="str">
            <v>ME</v>
          </cell>
          <cell r="M935" t="str">
            <v>A</v>
          </cell>
          <cell r="N935" t="str">
            <v>GTC</v>
          </cell>
          <cell r="P935" t="str">
            <v>Account3</v>
          </cell>
          <cell r="Q935">
            <v>0.85318000000000005</v>
          </cell>
        </row>
        <row r="936">
          <cell r="C936">
            <v>11058</v>
          </cell>
          <cell r="E936">
            <v>1</v>
          </cell>
          <cell r="F936">
            <v>11058</v>
          </cell>
          <cell r="G936" t="str">
            <v>new</v>
          </cell>
          <cell r="H936" t="str">
            <v>LMT</v>
          </cell>
          <cell r="I936">
            <v>8500000</v>
          </cell>
          <cell r="J936">
            <v>18</v>
          </cell>
          <cell r="K936">
            <v>4</v>
          </cell>
          <cell r="L936" t="str">
            <v>ME</v>
          </cell>
          <cell r="M936" t="str">
            <v>B</v>
          </cell>
          <cell r="N936" t="str">
            <v>GTC</v>
          </cell>
          <cell r="P936" t="str">
            <v>Account3</v>
          </cell>
          <cell r="Q936">
            <v>0.85318000000000005</v>
          </cell>
        </row>
        <row r="937">
          <cell r="C937">
            <v>11071</v>
          </cell>
          <cell r="E937">
            <v>1</v>
          </cell>
          <cell r="F937">
            <v>11071</v>
          </cell>
          <cell r="G937" t="str">
            <v>new</v>
          </cell>
          <cell r="H937" t="str">
            <v>LMT</v>
          </cell>
          <cell r="I937">
            <v>1200000</v>
          </cell>
          <cell r="J937">
            <v>18</v>
          </cell>
          <cell r="K937">
            <v>2</v>
          </cell>
          <cell r="L937" t="str">
            <v>ME</v>
          </cell>
          <cell r="M937" t="str">
            <v>B</v>
          </cell>
          <cell r="N937" t="str">
            <v>GTC</v>
          </cell>
          <cell r="P937" t="str">
            <v>Account4</v>
          </cell>
          <cell r="Q937">
            <v>0.85318000000000005</v>
          </cell>
        </row>
        <row r="938">
          <cell r="C938">
            <v>11082</v>
          </cell>
          <cell r="E938">
            <v>1</v>
          </cell>
          <cell r="F938">
            <v>11082</v>
          </cell>
          <cell r="G938" t="str">
            <v>new</v>
          </cell>
          <cell r="H938" t="str">
            <v>LMT</v>
          </cell>
          <cell r="I938">
            <v>5200000</v>
          </cell>
          <cell r="J938">
            <v>18</v>
          </cell>
          <cell r="K938">
            <v>5</v>
          </cell>
          <cell r="L938" t="str">
            <v>ME</v>
          </cell>
          <cell r="M938" t="str">
            <v>B</v>
          </cell>
          <cell r="N938" t="str">
            <v>GTC</v>
          </cell>
          <cell r="P938" t="str">
            <v>Account2</v>
          </cell>
          <cell r="Q938">
            <v>0.85318000000000005</v>
          </cell>
        </row>
        <row r="939">
          <cell r="C939">
            <v>11095</v>
          </cell>
          <cell r="E939">
            <v>1</v>
          </cell>
          <cell r="F939">
            <v>11095</v>
          </cell>
          <cell r="G939" t="str">
            <v>new</v>
          </cell>
          <cell r="H939" t="str">
            <v>LMT</v>
          </cell>
          <cell r="I939">
            <v>6900000</v>
          </cell>
          <cell r="J939">
            <v>18</v>
          </cell>
          <cell r="K939">
            <v>1</v>
          </cell>
          <cell r="L939" t="str">
            <v>ME</v>
          </cell>
          <cell r="M939" t="str">
            <v>A</v>
          </cell>
          <cell r="N939" t="str">
            <v>GTC</v>
          </cell>
          <cell r="P939" t="str">
            <v>Account1</v>
          </cell>
          <cell r="Q939">
            <v>0.85318000000000005</v>
          </cell>
        </row>
        <row r="940">
          <cell r="C940">
            <v>11109</v>
          </cell>
          <cell r="E940">
            <v>1</v>
          </cell>
          <cell r="F940">
            <v>11109</v>
          </cell>
          <cell r="G940" t="str">
            <v>new</v>
          </cell>
          <cell r="H940" t="str">
            <v>LMT</v>
          </cell>
          <cell r="I940">
            <v>4100000</v>
          </cell>
          <cell r="J940">
            <v>18</v>
          </cell>
          <cell r="K940">
            <v>7</v>
          </cell>
          <cell r="L940" t="str">
            <v>ME</v>
          </cell>
          <cell r="M940" t="str">
            <v>A</v>
          </cell>
          <cell r="N940" t="str">
            <v>GTC</v>
          </cell>
          <cell r="P940" t="str">
            <v>Account5</v>
          </cell>
          <cell r="Q940">
            <v>0.85318000000000005</v>
          </cell>
        </row>
        <row r="941">
          <cell r="C941">
            <v>11121</v>
          </cell>
          <cell r="E941">
            <v>1</v>
          </cell>
          <cell r="F941">
            <v>11121</v>
          </cell>
          <cell r="G941" t="str">
            <v>new</v>
          </cell>
          <cell r="H941" t="str">
            <v>LMT</v>
          </cell>
          <cell r="I941">
            <v>1700000</v>
          </cell>
          <cell r="J941">
            <v>18</v>
          </cell>
          <cell r="K941">
            <v>8</v>
          </cell>
          <cell r="L941" t="str">
            <v>ME</v>
          </cell>
          <cell r="M941" t="str">
            <v>B</v>
          </cell>
          <cell r="N941" t="str">
            <v>GTC</v>
          </cell>
          <cell r="P941" t="str">
            <v>Account5</v>
          </cell>
          <cell r="Q941">
            <v>0.85318000000000005</v>
          </cell>
        </row>
        <row r="942">
          <cell r="C942">
            <v>11134</v>
          </cell>
          <cell r="E942">
            <v>1</v>
          </cell>
          <cell r="F942">
            <v>11134</v>
          </cell>
          <cell r="G942" t="str">
            <v>new</v>
          </cell>
          <cell r="H942" t="str">
            <v>LMT</v>
          </cell>
          <cell r="I942">
            <v>2400000</v>
          </cell>
          <cell r="J942">
            <v>18</v>
          </cell>
          <cell r="K942">
            <v>3</v>
          </cell>
          <cell r="L942" t="str">
            <v>ME</v>
          </cell>
          <cell r="M942" t="str">
            <v>A</v>
          </cell>
          <cell r="N942" t="str">
            <v>GTC</v>
          </cell>
          <cell r="P942" t="str">
            <v>Account4</v>
          </cell>
          <cell r="Q942">
            <v>0.85318000000000005</v>
          </cell>
        </row>
        <row r="943">
          <cell r="C943">
            <v>11146</v>
          </cell>
          <cell r="E943">
            <v>1</v>
          </cell>
          <cell r="F943">
            <v>11146</v>
          </cell>
          <cell r="G943" t="str">
            <v>new</v>
          </cell>
          <cell r="H943" t="str">
            <v>LMT</v>
          </cell>
          <cell r="I943">
            <v>3700000</v>
          </cell>
          <cell r="J943">
            <v>18</v>
          </cell>
          <cell r="K943">
            <v>7</v>
          </cell>
          <cell r="L943" t="str">
            <v>ME</v>
          </cell>
          <cell r="M943" t="str">
            <v>B</v>
          </cell>
          <cell r="N943" t="str">
            <v>GTC</v>
          </cell>
          <cell r="P943" t="str">
            <v>Account1</v>
          </cell>
          <cell r="Q943">
            <v>0.85318000000000005</v>
          </cell>
        </row>
        <row r="944">
          <cell r="C944">
            <v>11157</v>
          </cell>
          <cell r="E944">
            <v>1</v>
          </cell>
          <cell r="F944">
            <v>11157</v>
          </cell>
          <cell r="G944" t="str">
            <v>new</v>
          </cell>
          <cell r="H944" t="str">
            <v>LMT</v>
          </cell>
          <cell r="I944">
            <v>800000</v>
          </cell>
          <cell r="J944">
            <v>18</v>
          </cell>
          <cell r="K944">
            <v>7</v>
          </cell>
          <cell r="L944" t="str">
            <v>ME</v>
          </cell>
          <cell r="M944" t="str">
            <v>A</v>
          </cell>
          <cell r="N944" t="str">
            <v>GTC</v>
          </cell>
          <cell r="P944" t="str">
            <v>Account4</v>
          </cell>
          <cell r="Q944">
            <v>0.85318000000000005</v>
          </cell>
        </row>
        <row r="945">
          <cell r="C945">
            <v>11170</v>
          </cell>
          <cell r="E945">
            <v>1</v>
          </cell>
          <cell r="F945">
            <v>11170</v>
          </cell>
          <cell r="G945" t="str">
            <v>new</v>
          </cell>
          <cell r="H945" t="str">
            <v>LMT</v>
          </cell>
          <cell r="I945">
            <v>7000000</v>
          </cell>
          <cell r="J945">
            <v>18</v>
          </cell>
          <cell r="K945">
            <v>5</v>
          </cell>
          <cell r="L945" t="str">
            <v>ME</v>
          </cell>
          <cell r="M945" t="str">
            <v>B</v>
          </cell>
          <cell r="N945" t="str">
            <v>GTC</v>
          </cell>
          <cell r="P945" t="str">
            <v>Account1</v>
          </cell>
          <cell r="Q945">
            <v>0.85318000000000005</v>
          </cell>
        </row>
        <row r="946">
          <cell r="C946">
            <v>11181</v>
          </cell>
          <cell r="E946">
            <v>1</v>
          </cell>
          <cell r="F946">
            <v>11181</v>
          </cell>
          <cell r="G946" t="str">
            <v>new</v>
          </cell>
          <cell r="H946" t="str">
            <v>LMT</v>
          </cell>
          <cell r="I946">
            <v>4600000</v>
          </cell>
          <cell r="J946">
            <v>18</v>
          </cell>
          <cell r="K946">
            <v>5</v>
          </cell>
          <cell r="L946" t="str">
            <v>ME</v>
          </cell>
          <cell r="M946" t="str">
            <v>A</v>
          </cell>
          <cell r="N946" t="str">
            <v>GTC</v>
          </cell>
          <cell r="P946" t="str">
            <v>Account4</v>
          </cell>
          <cell r="Q946">
            <v>0.85318000000000005</v>
          </cell>
        </row>
        <row r="947">
          <cell r="C947">
            <v>11194</v>
          </cell>
          <cell r="E947">
            <v>1</v>
          </cell>
          <cell r="F947">
            <v>11194</v>
          </cell>
          <cell r="G947" t="str">
            <v>new</v>
          </cell>
          <cell r="H947" t="str">
            <v>LMT</v>
          </cell>
          <cell r="I947">
            <v>7200000</v>
          </cell>
          <cell r="J947">
            <v>18</v>
          </cell>
          <cell r="K947">
            <v>7</v>
          </cell>
          <cell r="L947" t="str">
            <v>ME</v>
          </cell>
          <cell r="M947" t="str">
            <v>A</v>
          </cell>
          <cell r="N947" t="str">
            <v>GTC</v>
          </cell>
          <cell r="P947" t="str">
            <v>Account5</v>
          </cell>
          <cell r="Q947">
            <v>0.85318000000000005</v>
          </cell>
        </row>
        <row r="948">
          <cell r="C948">
            <v>11207</v>
          </cell>
          <cell r="E948">
            <v>1</v>
          </cell>
          <cell r="F948">
            <v>11207</v>
          </cell>
          <cell r="G948" t="str">
            <v>new</v>
          </cell>
          <cell r="H948" t="str">
            <v>LMT</v>
          </cell>
          <cell r="I948">
            <v>4500000</v>
          </cell>
          <cell r="J948">
            <v>18</v>
          </cell>
          <cell r="K948">
            <v>5</v>
          </cell>
          <cell r="L948" t="str">
            <v>ME</v>
          </cell>
          <cell r="M948" t="str">
            <v>B</v>
          </cell>
          <cell r="N948" t="str">
            <v>GTC</v>
          </cell>
          <cell r="P948" t="str">
            <v>Account1</v>
          </cell>
          <cell r="Q948">
            <v>0.85318000000000005</v>
          </cell>
        </row>
        <row r="949">
          <cell r="C949">
            <v>11220</v>
          </cell>
          <cell r="E949">
            <v>1</v>
          </cell>
          <cell r="F949">
            <v>11220</v>
          </cell>
          <cell r="G949" t="str">
            <v>new</v>
          </cell>
          <cell r="H949" t="str">
            <v>LMT</v>
          </cell>
          <cell r="I949">
            <v>2000000</v>
          </cell>
          <cell r="J949">
            <v>18</v>
          </cell>
          <cell r="K949">
            <v>4</v>
          </cell>
          <cell r="L949" t="str">
            <v>ME</v>
          </cell>
          <cell r="M949" t="str">
            <v>A</v>
          </cell>
          <cell r="N949" t="str">
            <v>GTC</v>
          </cell>
          <cell r="P949" t="str">
            <v>Account4</v>
          </cell>
          <cell r="Q949">
            <v>0.85318000000000005</v>
          </cell>
        </row>
        <row r="950">
          <cell r="C950">
            <v>11232</v>
          </cell>
          <cell r="E950">
            <v>1</v>
          </cell>
          <cell r="F950">
            <v>11232</v>
          </cell>
          <cell r="G950" t="str">
            <v>new</v>
          </cell>
          <cell r="H950" t="str">
            <v>LMT</v>
          </cell>
          <cell r="I950">
            <v>400000</v>
          </cell>
          <cell r="J950">
            <v>18</v>
          </cell>
          <cell r="K950">
            <v>9</v>
          </cell>
          <cell r="L950" t="str">
            <v>ME</v>
          </cell>
          <cell r="M950" t="str">
            <v>A</v>
          </cell>
          <cell r="N950" t="str">
            <v>GTC</v>
          </cell>
          <cell r="P950" t="str">
            <v>Account2</v>
          </cell>
          <cell r="Q950">
            <v>0.85318000000000005</v>
          </cell>
        </row>
        <row r="951">
          <cell r="C951">
            <v>11245</v>
          </cell>
          <cell r="E951">
            <v>1</v>
          </cell>
          <cell r="F951">
            <v>11245</v>
          </cell>
          <cell r="G951" t="str">
            <v>new</v>
          </cell>
          <cell r="H951" t="str">
            <v>LMT</v>
          </cell>
          <cell r="I951">
            <v>5700000</v>
          </cell>
          <cell r="J951">
            <v>18</v>
          </cell>
          <cell r="K951">
            <v>4</v>
          </cell>
          <cell r="L951" t="str">
            <v>ME</v>
          </cell>
          <cell r="M951" t="str">
            <v>A</v>
          </cell>
          <cell r="N951" t="str">
            <v>GTC</v>
          </cell>
          <cell r="P951" t="str">
            <v>Account5</v>
          </cell>
          <cell r="Q951">
            <v>0.85318000000000005</v>
          </cell>
        </row>
        <row r="952">
          <cell r="C952">
            <v>11257</v>
          </cell>
          <cell r="E952">
            <v>1</v>
          </cell>
          <cell r="F952">
            <v>11257</v>
          </cell>
          <cell r="G952" t="str">
            <v>new</v>
          </cell>
          <cell r="H952" t="str">
            <v>LMT</v>
          </cell>
          <cell r="I952">
            <v>9200000</v>
          </cell>
          <cell r="J952">
            <v>18</v>
          </cell>
          <cell r="K952">
            <v>4</v>
          </cell>
          <cell r="L952" t="str">
            <v>ME</v>
          </cell>
          <cell r="M952" t="str">
            <v>B</v>
          </cell>
          <cell r="N952" t="str">
            <v>GTC</v>
          </cell>
          <cell r="P952" t="str">
            <v>Account2</v>
          </cell>
          <cell r="Q952">
            <v>0.85318000000000005</v>
          </cell>
        </row>
        <row r="953">
          <cell r="C953">
            <v>11268</v>
          </cell>
          <cell r="E953">
            <v>1</v>
          </cell>
          <cell r="F953">
            <v>11268</v>
          </cell>
          <cell r="G953" t="str">
            <v>new</v>
          </cell>
          <cell r="H953" t="str">
            <v>LMT</v>
          </cell>
          <cell r="I953">
            <v>1500000</v>
          </cell>
          <cell r="J953">
            <v>18</v>
          </cell>
          <cell r="K953">
            <v>4</v>
          </cell>
          <cell r="L953" t="str">
            <v>ME</v>
          </cell>
          <cell r="M953" t="str">
            <v>A</v>
          </cell>
          <cell r="N953" t="str">
            <v>GTC</v>
          </cell>
          <cell r="P953" t="str">
            <v>Account4</v>
          </cell>
          <cell r="Q953">
            <v>0.85318000000000005</v>
          </cell>
        </row>
        <row r="954">
          <cell r="C954">
            <v>11281</v>
          </cell>
          <cell r="E954">
            <v>1</v>
          </cell>
          <cell r="F954">
            <v>11281</v>
          </cell>
          <cell r="G954" t="str">
            <v>new</v>
          </cell>
          <cell r="H954" t="str">
            <v>LMT</v>
          </cell>
          <cell r="I954">
            <v>1500000</v>
          </cell>
          <cell r="J954">
            <v>18</v>
          </cell>
          <cell r="K954">
            <v>2</v>
          </cell>
          <cell r="L954" t="str">
            <v>ME</v>
          </cell>
          <cell r="M954" t="str">
            <v>B</v>
          </cell>
          <cell r="N954" t="str">
            <v>GTC</v>
          </cell>
          <cell r="P954" t="str">
            <v>Account2</v>
          </cell>
          <cell r="Q954">
            <v>0.85318000000000005</v>
          </cell>
        </row>
        <row r="955">
          <cell r="C955">
            <v>11294</v>
          </cell>
          <cell r="E955">
            <v>1</v>
          </cell>
          <cell r="F955">
            <v>11294</v>
          </cell>
          <cell r="G955" t="str">
            <v>new</v>
          </cell>
          <cell r="H955" t="str">
            <v>LMT</v>
          </cell>
          <cell r="I955">
            <v>7500000</v>
          </cell>
          <cell r="J955">
            <v>18</v>
          </cell>
          <cell r="K955">
            <v>2</v>
          </cell>
          <cell r="L955" t="str">
            <v>ME</v>
          </cell>
          <cell r="M955" t="str">
            <v>B</v>
          </cell>
          <cell r="N955" t="str">
            <v>GTC</v>
          </cell>
          <cell r="P955" t="str">
            <v>Account3</v>
          </cell>
          <cell r="Q955">
            <v>0.85318000000000005</v>
          </cell>
        </row>
        <row r="956">
          <cell r="C956">
            <v>11305</v>
          </cell>
          <cell r="E956">
            <v>1</v>
          </cell>
          <cell r="F956">
            <v>11305</v>
          </cell>
          <cell r="G956" t="str">
            <v>new</v>
          </cell>
          <cell r="H956" t="str">
            <v>LMT</v>
          </cell>
          <cell r="I956">
            <v>7100000</v>
          </cell>
          <cell r="J956">
            <v>18</v>
          </cell>
          <cell r="K956">
            <v>7</v>
          </cell>
          <cell r="L956" t="str">
            <v>ME</v>
          </cell>
          <cell r="M956" t="str">
            <v>B</v>
          </cell>
          <cell r="N956" t="str">
            <v>GTC</v>
          </cell>
          <cell r="P956" t="str">
            <v>Account2</v>
          </cell>
          <cell r="Q956">
            <v>0.85318000000000005</v>
          </cell>
        </row>
        <row r="957">
          <cell r="C957">
            <v>11317</v>
          </cell>
          <cell r="E957">
            <v>1</v>
          </cell>
          <cell r="F957">
            <v>11317</v>
          </cell>
          <cell r="G957" t="str">
            <v>new</v>
          </cell>
          <cell r="H957" t="str">
            <v>LMT</v>
          </cell>
          <cell r="I957">
            <v>9000000</v>
          </cell>
          <cell r="J957">
            <v>18</v>
          </cell>
          <cell r="K957">
            <v>1</v>
          </cell>
          <cell r="L957" t="str">
            <v>ME</v>
          </cell>
          <cell r="M957" t="str">
            <v>A</v>
          </cell>
          <cell r="N957" t="str">
            <v>GTC</v>
          </cell>
          <cell r="P957" t="str">
            <v>Account3</v>
          </cell>
          <cell r="Q957">
            <v>0.85318000000000005</v>
          </cell>
        </row>
        <row r="958">
          <cell r="C958">
            <v>11329</v>
          </cell>
          <cell r="E958">
            <v>1</v>
          </cell>
          <cell r="F958">
            <v>11329</v>
          </cell>
          <cell r="G958" t="str">
            <v>new</v>
          </cell>
          <cell r="H958" t="str">
            <v>LMT</v>
          </cell>
          <cell r="I958">
            <v>6700000</v>
          </cell>
          <cell r="J958">
            <v>18</v>
          </cell>
          <cell r="K958">
            <v>3</v>
          </cell>
          <cell r="L958" t="str">
            <v>ME</v>
          </cell>
          <cell r="M958" t="str">
            <v>B</v>
          </cell>
          <cell r="N958" t="str">
            <v>GTC</v>
          </cell>
          <cell r="P958" t="str">
            <v>Account5</v>
          </cell>
          <cell r="Q958">
            <v>0.85318000000000005</v>
          </cell>
        </row>
        <row r="959">
          <cell r="C959">
            <v>11343</v>
          </cell>
          <cell r="E959">
            <v>1</v>
          </cell>
          <cell r="F959">
            <v>11343</v>
          </cell>
          <cell r="G959" t="str">
            <v>new</v>
          </cell>
          <cell r="H959" t="str">
            <v>LMT</v>
          </cell>
          <cell r="I959">
            <v>3200000</v>
          </cell>
          <cell r="J959">
            <v>18</v>
          </cell>
          <cell r="K959">
            <v>6</v>
          </cell>
          <cell r="L959" t="str">
            <v>ME</v>
          </cell>
          <cell r="M959" t="str">
            <v>A</v>
          </cell>
          <cell r="N959" t="str">
            <v>GTC</v>
          </cell>
          <cell r="P959" t="str">
            <v>Account2</v>
          </cell>
          <cell r="Q959">
            <v>0.85318000000000005</v>
          </cell>
        </row>
        <row r="960">
          <cell r="C960">
            <v>11360</v>
          </cell>
          <cell r="E960">
            <v>1</v>
          </cell>
          <cell r="F960">
            <v>11360</v>
          </cell>
          <cell r="G960" t="str">
            <v>new</v>
          </cell>
          <cell r="H960" t="str">
            <v>LMT</v>
          </cell>
          <cell r="I960">
            <v>8100000</v>
          </cell>
          <cell r="J960">
            <v>18</v>
          </cell>
          <cell r="K960">
            <v>6</v>
          </cell>
          <cell r="L960" t="str">
            <v>ME</v>
          </cell>
          <cell r="M960" t="str">
            <v>A</v>
          </cell>
          <cell r="N960" t="str">
            <v>GTC</v>
          </cell>
          <cell r="P960" t="str">
            <v>Account1</v>
          </cell>
          <cell r="Q960">
            <v>0.85318000000000005</v>
          </cell>
        </row>
        <row r="961">
          <cell r="C961">
            <v>11373</v>
          </cell>
          <cell r="E961">
            <v>1</v>
          </cell>
          <cell r="F961">
            <v>11373</v>
          </cell>
          <cell r="G961" t="str">
            <v>new</v>
          </cell>
          <cell r="H961" t="str">
            <v>LMT</v>
          </cell>
          <cell r="I961">
            <v>6900000</v>
          </cell>
          <cell r="J961">
            <v>18</v>
          </cell>
          <cell r="K961">
            <v>1</v>
          </cell>
          <cell r="L961" t="str">
            <v>ME</v>
          </cell>
          <cell r="M961" t="str">
            <v>B</v>
          </cell>
          <cell r="N961" t="str">
            <v>GTC</v>
          </cell>
          <cell r="P961" t="str">
            <v>Account2</v>
          </cell>
          <cell r="Q961">
            <v>0.85318000000000005</v>
          </cell>
        </row>
        <row r="962">
          <cell r="C962">
            <v>11384</v>
          </cell>
          <cell r="E962">
            <v>1</v>
          </cell>
          <cell r="F962">
            <v>11384</v>
          </cell>
          <cell r="G962" t="str">
            <v>new</v>
          </cell>
          <cell r="H962" t="str">
            <v>LMT</v>
          </cell>
          <cell r="I962">
            <v>1100000</v>
          </cell>
          <cell r="J962">
            <v>18</v>
          </cell>
          <cell r="K962">
            <v>1</v>
          </cell>
          <cell r="L962" t="str">
            <v>ME</v>
          </cell>
          <cell r="M962" t="str">
            <v>B</v>
          </cell>
          <cell r="N962" t="str">
            <v>GTC</v>
          </cell>
          <cell r="P962" t="str">
            <v>Account4</v>
          </cell>
          <cell r="Q962">
            <v>0.85318000000000005</v>
          </cell>
        </row>
        <row r="963">
          <cell r="C963">
            <v>11396</v>
          </cell>
          <cell r="E963">
            <v>1</v>
          </cell>
          <cell r="F963">
            <v>11396</v>
          </cell>
          <cell r="G963" t="str">
            <v>new</v>
          </cell>
          <cell r="H963" t="str">
            <v>LMT</v>
          </cell>
          <cell r="I963">
            <v>6100000</v>
          </cell>
          <cell r="J963">
            <v>18</v>
          </cell>
          <cell r="K963">
            <v>3</v>
          </cell>
          <cell r="L963" t="str">
            <v>ME</v>
          </cell>
          <cell r="M963" t="str">
            <v>A</v>
          </cell>
          <cell r="N963" t="str">
            <v>GTC</v>
          </cell>
          <cell r="P963" t="str">
            <v>Account5</v>
          </cell>
          <cell r="Q963">
            <v>0.85328000000000004</v>
          </cell>
        </row>
        <row r="964">
          <cell r="C964">
            <v>11409</v>
          </cell>
          <cell r="E964">
            <v>1</v>
          </cell>
          <cell r="F964">
            <v>11409</v>
          </cell>
          <cell r="G964" t="str">
            <v>new</v>
          </cell>
          <cell r="H964" t="str">
            <v>LMT</v>
          </cell>
          <cell r="I964">
            <v>4300000</v>
          </cell>
          <cell r="J964">
            <v>18</v>
          </cell>
          <cell r="K964">
            <v>8</v>
          </cell>
          <cell r="L964" t="str">
            <v>ME</v>
          </cell>
          <cell r="M964" t="str">
            <v>A</v>
          </cell>
          <cell r="N964" t="str">
            <v>GTC</v>
          </cell>
          <cell r="P964" t="str">
            <v>Account1</v>
          </cell>
          <cell r="Q964">
            <v>0.85328000000000004</v>
          </cell>
        </row>
        <row r="965">
          <cell r="C965">
            <v>11422</v>
          </cell>
          <cell r="E965">
            <v>1</v>
          </cell>
          <cell r="F965">
            <v>11422</v>
          </cell>
          <cell r="G965" t="str">
            <v>new</v>
          </cell>
          <cell r="H965" t="str">
            <v>LMT</v>
          </cell>
          <cell r="I965">
            <v>4000000</v>
          </cell>
          <cell r="J965">
            <v>18</v>
          </cell>
          <cell r="K965">
            <v>8</v>
          </cell>
          <cell r="L965" t="str">
            <v>ME</v>
          </cell>
          <cell r="M965" t="str">
            <v>B</v>
          </cell>
          <cell r="N965" t="str">
            <v>GTC</v>
          </cell>
          <cell r="P965" t="str">
            <v>Account2</v>
          </cell>
          <cell r="Q965">
            <v>0.85328000000000004</v>
          </cell>
        </row>
        <row r="966">
          <cell r="C966">
            <v>11434</v>
          </cell>
          <cell r="E966">
            <v>1</v>
          </cell>
          <cell r="F966">
            <v>11434</v>
          </cell>
          <cell r="G966" t="str">
            <v>new</v>
          </cell>
          <cell r="H966" t="str">
            <v>LMT</v>
          </cell>
          <cell r="I966">
            <v>6900000</v>
          </cell>
          <cell r="J966">
            <v>18</v>
          </cell>
          <cell r="K966">
            <v>6</v>
          </cell>
          <cell r="L966" t="str">
            <v>ME</v>
          </cell>
          <cell r="M966" t="str">
            <v>A</v>
          </cell>
          <cell r="N966" t="str">
            <v>GTC</v>
          </cell>
          <cell r="P966" t="str">
            <v>Account3</v>
          </cell>
          <cell r="Q966">
            <v>0.85318000000000005</v>
          </cell>
        </row>
        <row r="967">
          <cell r="C967">
            <v>11445</v>
          </cell>
          <cell r="E967">
            <v>1</v>
          </cell>
          <cell r="F967">
            <v>11445</v>
          </cell>
          <cell r="G967" t="str">
            <v>new</v>
          </cell>
          <cell r="H967" t="str">
            <v>LMT</v>
          </cell>
          <cell r="I967">
            <v>900000</v>
          </cell>
          <cell r="J967">
            <v>18</v>
          </cell>
          <cell r="K967">
            <v>3</v>
          </cell>
          <cell r="L967" t="str">
            <v>ME</v>
          </cell>
          <cell r="M967" t="str">
            <v>A</v>
          </cell>
          <cell r="N967" t="str">
            <v>GTC</v>
          </cell>
          <cell r="P967" t="str">
            <v>Account3</v>
          </cell>
          <cell r="Q967">
            <v>0.85318000000000005</v>
          </cell>
        </row>
        <row r="968">
          <cell r="C968">
            <v>11460</v>
          </cell>
          <cell r="E968">
            <v>1</v>
          </cell>
          <cell r="F968">
            <v>11460</v>
          </cell>
          <cell r="G968" t="str">
            <v>new</v>
          </cell>
          <cell r="H968" t="str">
            <v>LMT</v>
          </cell>
          <cell r="I968">
            <v>3200000</v>
          </cell>
          <cell r="J968">
            <v>18</v>
          </cell>
          <cell r="K968">
            <v>1</v>
          </cell>
          <cell r="L968" t="str">
            <v>ME</v>
          </cell>
          <cell r="M968" t="str">
            <v>A</v>
          </cell>
          <cell r="N968" t="str">
            <v>GTC</v>
          </cell>
          <cell r="P968" t="str">
            <v>Account5</v>
          </cell>
          <cell r="Q968">
            <v>0.85318000000000005</v>
          </cell>
        </row>
        <row r="969">
          <cell r="C969">
            <v>11475</v>
          </cell>
          <cell r="E969">
            <v>1</v>
          </cell>
          <cell r="F969">
            <v>11475</v>
          </cell>
          <cell r="G969" t="str">
            <v>new</v>
          </cell>
          <cell r="H969" t="str">
            <v>LMT</v>
          </cell>
          <cell r="I969">
            <v>3100000</v>
          </cell>
          <cell r="J969">
            <v>18</v>
          </cell>
          <cell r="K969">
            <v>9</v>
          </cell>
          <cell r="L969" t="str">
            <v>ME</v>
          </cell>
          <cell r="M969" t="str">
            <v>A</v>
          </cell>
          <cell r="N969" t="str">
            <v>GTC</v>
          </cell>
          <cell r="P969" t="str">
            <v>Account1</v>
          </cell>
          <cell r="Q969">
            <v>0.85318000000000005</v>
          </cell>
        </row>
        <row r="970">
          <cell r="C970">
            <v>11487</v>
          </cell>
          <cell r="E970">
            <v>1</v>
          </cell>
          <cell r="F970">
            <v>11487</v>
          </cell>
          <cell r="G970" t="str">
            <v>new</v>
          </cell>
          <cell r="H970" t="str">
            <v>LMT</v>
          </cell>
          <cell r="I970">
            <v>1400000</v>
          </cell>
          <cell r="J970">
            <v>18</v>
          </cell>
          <cell r="K970">
            <v>7</v>
          </cell>
          <cell r="L970" t="str">
            <v>ME</v>
          </cell>
          <cell r="M970" t="str">
            <v>B</v>
          </cell>
          <cell r="N970" t="str">
            <v>GTC</v>
          </cell>
          <cell r="P970" t="str">
            <v>Account5</v>
          </cell>
          <cell r="Q970">
            <v>0.85328000000000004</v>
          </cell>
        </row>
        <row r="971">
          <cell r="C971">
            <v>11500</v>
          </cell>
          <cell r="E971">
            <v>1</v>
          </cell>
          <cell r="F971">
            <v>11500</v>
          </cell>
          <cell r="G971" t="str">
            <v>new</v>
          </cell>
          <cell r="H971" t="str">
            <v>LMT</v>
          </cell>
          <cell r="I971">
            <v>7000000</v>
          </cell>
          <cell r="J971">
            <v>18</v>
          </cell>
          <cell r="K971">
            <v>5</v>
          </cell>
          <cell r="L971" t="str">
            <v>ME</v>
          </cell>
          <cell r="M971" t="str">
            <v>B</v>
          </cell>
          <cell r="N971" t="str">
            <v>GTC</v>
          </cell>
          <cell r="P971" t="str">
            <v>Account4</v>
          </cell>
          <cell r="Q971">
            <v>0.85328000000000004</v>
          </cell>
        </row>
        <row r="972">
          <cell r="C972">
            <v>11511</v>
          </cell>
          <cell r="E972">
            <v>1</v>
          </cell>
          <cell r="F972">
            <v>11511</v>
          </cell>
          <cell r="G972" t="str">
            <v>new</v>
          </cell>
          <cell r="H972" t="str">
            <v>LMT</v>
          </cell>
          <cell r="I972">
            <v>5900000</v>
          </cell>
          <cell r="J972">
            <v>18</v>
          </cell>
          <cell r="K972">
            <v>9</v>
          </cell>
          <cell r="L972" t="str">
            <v>ME</v>
          </cell>
          <cell r="M972" t="str">
            <v>A</v>
          </cell>
          <cell r="N972" t="str">
            <v>GTC</v>
          </cell>
          <cell r="P972" t="str">
            <v>Account3</v>
          </cell>
          <cell r="Q972">
            <v>0.85328000000000004</v>
          </cell>
        </row>
        <row r="973">
          <cell r="C973">
            <v>11524</v>
          </cell>
          <cell r="E973">
            <v>1</v>
          </cell>
          <cell r="F973">
            <v>11524</v>
          </cell>
          <cell r="G973" t="str">
            <v>new</v>
          </cell>
          <cell r="H973" t="str">
            <v>LMT</v>
          </cell>
          <cell r="I973">
            <v>9600000</v>
          </cell>
          <cell r="J973">
            <v>18</v>
          </cell>
          <cell r="K973">
            <v>6</v>
          </cell>
          <cell r="L973" t="str">
            <v>ME</v>
          </cell>
          <cell r="M973" t="str">
            <v>B</v>
          </cell>
          <cell r="N973" t="str">
            <v>GTC</v>
          </cell>
          <cell r="P973" t="str">
            <v>Account2</v>
          </cell>
          <cell r="Q973">
            <v>0.85328000000000004</v>
          </cell>
        </row>
        <row r="974">
          <cell r="C974">
            <v>11535</v>
          </cell>
          <cell r="E974">
            <v>1</v>
          </cell>
          <cell r="F974">
            <v>11535</v>
          </cell>
          <cell r="G974" t="str">
            <v>new</v>
          </cell>
          <cell r="H974" t="str">
            <v>LMT</v>
          </cell>
          <cell r="I974">
            <v>6800000</v>
          </cell>
          <cell r="J974">
            <v>18</v>
          </cell>
          <cell r="K974">
            <v>2</v>
          </cell>
          <cell r="L974" t="str">
            <v>ME</v>
          </cell>
          <cell r="M974" t="str">
            <v>A</v>
          </cell>
          <cell r="N974" t="str">
            <v>GTC</v>
          </cell>
          <cell r="P974" t="str">
            <v>Account5</v>
          </cell>
          <cell r="Q974">
            <v>0.85328000000000004</v>
          </cell>
        </row>
        <row r="975">
          <cell r="C975">
            <v>11548</v>
          </cell>
          <cell r="E975">
            <v>1</v>
          </cell>
          <cell r="F975">
            <v>11548</v>
          </cell>
          <cell r="G975" t="str">
            <v>new</v>
          </cell>
          <cell r="H975" t="str">
            <v>LMT</v>
          </cell>
          <cell r="I975">
            <v>1600000</v>
          </cell>
          <cell r="J975">
            <v>18</v>
          </cell>
          <cell r="K975">
            <v>9</v>
          </cell>
          <cell r="L975" t="str">
            <v>ME</v>
          </cell>
          <cell r="M975" t="str">
            <v>A</v>
          </cell>
          <cell r="N975" t="str">
            <v>GTC</v>
          </cell>
          <cell r="P975" t="str">
            <v>Account1</v>
          </cell>
          <cell r="Q975">
            <v>0.85328000000000004</v>
          </cell>
        </row>
        <row r="976">
          <cell r="C976">
            <v>11561</v>
          </cell>
          <cell r="E976">
            <v>1</v>
          </cell>
          <cell r="F976">
            <v>11561</v>
          </cell>
          <cell r="G976" t="str">
            <v>new</v>
          </cell>
          <cell r="H976" t="str">
            <v>LMT</v>
          </cell>
          <cell r="I976">
            <v>2400000</v>
          </cell>
          <cell r="J976">
            <v>18</v>
          </cell>
          <cell r="K976">
            <v>8</v>
          </cell>
          <cell r="L976" t="str">
            <v>ME</v>
          </cell>
          <cell r="M976" t="str">
            <v>B</v>
          </cell>
          <cell r="N976" t="str">
            <v>GTC</v>
          </cell>
          <cell r="P976" t="str">
            <v>Account2</v>
          </cell>
          <cell r="Q976">
            <v>0.85328000000000004</v>
          </cell>
        </row>
        <row r="977">
          <cell r="C977">
            <v>11574</v>
          </cell>
          <cell r="E977">
            <v>1</v>
          </cell>
          <cell r="F977">
            <v>11574</v>
          </cell>
          <cell r="G977" t="str">
            <v>new</v>
          </cell>
          <cell r="H977" t="str">
            <v>LMT</v>
          </cell>
          <cell r="I977">
            <v>100000</v>
          </cell>
          <cell r="J977">
            <v>18</v>
          </cell>
          <cell r="K977">
            <v>3</v>
          </cell>
          <cell r="L977" t="str">
            <v>ME</v>
          </cell>
          <cell r="M977" t="str">
            <v>B</v>
          </cell>
          <cell r="N977" t="str">
            <v>GTC</v>
          </cell>
          <cell r="P977" t="str">
            <v>Account2</v>
          </cell>
          <cell r="Q977">
            <v>0.85328000000000004</v>
          </cell>
        </row>
        <row r="978">
          <cell r="C978">
            <v>11586</v>
          </cell>
          <cell r="E978">
            <v>1</v>
          </cell>
          <cell r="F978">
            <v>11586</v>
          </cell>
          <cell r="G978" t="str">
            <v>new</v>
          </cell>
          <cell r="H978" t="str">
            <v>LMT</v>
          </cell>
          <cell r="I978">
            <v>5500000</v>
          </cell>
          <cell r="J978">
            <v>18</v>
          </cell>
          <cell r="K978">
            <v>3</v>
          </cell>
          <cell r="L978" t="str">
            <v>ME</v>
          </cell>
          <cell r="M978" t="str">
            <v>A</v>
          </cell>
          <cell r="N978" t="str">
            <v>GTC</v>
          </cell>
          <cell r="P978" t="str">
            <v>Account4</v>
          </cell>
          <cell r="Q978">
            <v>0.85328000000000004</v>
          </cell>
        </row>
        <row r="979">
          <cell r="C979">
            <v>11598</v>
          </cell>
          <cell r="E979">
            <v>1</v>
          </cell>
          <cell r="F979">
            <v>11598</v>
          </cell>
          <cell r="G979" t="str">
            <v>new</v>
          </cell>
          <cell r="H979" t="str">
            <v>LMT</v>
          </cell>
          <cell r="I979">
            <v>1400000</v>
          </cell>
          <cell r="J979">
            <v>18</v>
          </cell>
          <cell r="K979">
            <v>4</v>
          </cell>
          <cell r="L979" t="str">
            <v>ME</v>
          </cell>
          <cell r="M979" t="str">
            <v>B</v>
          </cell>
          <cell r="N979" t="str">
            <v>GTC</v>
          </cell>
          <cell r="P979" t="str">
            <v>Account2</v>
          </cell>
          <cell r="Q979">
            <v>0.85328000000000004</v>
          </cell>
        </row>
        <row r="980">
          <cell r="C980">
            <v>11610</v>
          </cell>
          <cell r="E980">
            <v>1</v>
          </cell>
          <cell r="F980">
            <v>11610</v>
          </cell>
          <cell r="G980" t="str">
            <v>new</v>
          </cell>
          <cell r="H980" t="str">
            <v>LMT</v>
          </cell>
          <cell r="I980">
            <v>1000000</v>
          </cell>
          <cell r="J980">
            <v>18</v>
          </cell>
          <cell r="K980">
            <v>8</v>
          </cell>
          <cell r="L980" t="str">
            <v>ME</v>
          </cell>
          <cell r="M980" t="str">
            <v>A</v>
          </cell>
          <cell r="N980" t="str">
            <v>GTC</v>
          </cell>
          <cell r="P980" t="str">
            <v>Account5</v>
          </cell>
          <cell r="Q980">
            <v>0.85328000000000004</v>
          </cell>
        </row>
        <row r="981">
          <cell r="C981">
            <v>11623</v>
          </cell>
          <cell r="E981">
            <v>1</v>
          </cell>
          <cell r="F981">
            <v>11623</v>
          </cell>
          <cell r="G981" t="str">
            <v>new</v>
          </cell>
          <cell r="H981" t="str">
            <v>LMT</v>
          </cell>
          <cell r="I981">
            <v>4800000</v>
          </cell>
          <cell r="J981">
            <v>18</v>
          </cell>
          <cell r="K981">
            <v>5</v>
          </cell>
          <cell r="L981" t="str">
            <v>ME</v>
          </cell>
          <cell r="M981" t="str">
            <v>B</v>
          </cell>
          <cell r="N981" t="str">
            <v>GTC</v>
          </cell>
          <cell r="P981" t="str">
            <v>Account2</v>
          </cell>
          <cell r="Q981">
            <v>0.85328000000000004</v>
          </cell>
        </row>
        <row r="982">
          <cell r="C982">
            <v>11637</v>
          </cell>
          <cell r="E982">
            <v>1</v>
          </cell>
          <cell r="F982">
            <v>11637</v>
          </cell>
          <cell r="G982" t="str">
            <v>new</v>
          </cell>
          <cell r="H982" t="str">
            <v>LMT</v>
          </cell>
          <cell r="I982">
            <v>8900000</v>
          </cell>
          <cell r="J982">
            <v>18</v>
          </cell>
          <cell r="K982">
            <v>9</v>
          </cell>
          <cell r="L982" t="str">
            <v>ME</v>
          </cell>
          <cell r="M982" t="str">
            <v>A</v>
          </cell>
          <cell r="N982" t="str">
            <v>GTC</v>
          </cell>
          <cell r="P982" t="str">
            <v>Account2</v>
          </cell>
          <cell r="Q982">
            <v>0.85328000000000004</v>
          </cell>
        </row>
        <row r="983">
          <cell r="C983">
            <v>11651</v>
          </cell>
          <cell r="E983">
            <v>1</v>
          </cell>
          <cell r="F983">
            <v>11651</v>
          </cell>
          <cell r="G983" t="str">
            <v>new</v>
          </cell>
          <cell r="H983" t="str">
            <v>LMT</v>
          </cell>
          <cell r="I983">
            <v>6800000</v>
          </cell>
          <cell r="J983">
            <v>18</v>
          </cell>
          <cell r="K983">
            <v>2</v>
          </cell>
          <cell r="L983" t="str">
            <v>ME</v>
          </cell>
          <cell r="M983" t="str">
            <v>B</v>
          </cell>
          <cell r="N983" t="str">
            <v>GTC</v>
          </cell>
          <cell r="P983" t="str">
            <v>Account3</v>
          </cell>
          <cell r="Q983">
            <v>0.85328000000000004</v>
          </cell>
        </row>
        <row r="984">
          <cell r="C984">
            <v>11664</v>
          </cell>
          <cell r="E984">
            <v>1</v>
          </cell>
          <cell r="F984">
            <v>11664</v>
          </cell>
          <cell r="G984" t="str">
            <v>new</v>
          </cell>
          <cell r="H984" t="str">
            <v>LMT</v>
          </cell>
          <cell r="I984">
            <v>9500000</v>
          </cell>
          <cell r="J984">
            <v>18</v>
          </cell>
          <cell r="K984">
            <v>3</v>
          </cell>
          <cell r="L984" t="str">
            <v>ME</v>
          </cell>
          <cell r="M984" t="str">
            <v>B</v>
          </cell>
          <cell r="N984" t="str">
            <v>GTC</v>
          </cell>
          <cell r="P984" t="str">
            <v>Account2</v>
          </cell>
          <cell r="Q984">
            <v>0.85328000000000004</v>
          </cell>
        </row>
        <row r="985">
          <cell r="C985">
            <v>11678</v>
          </cell>
          <cell r="E985">
            <v>1</v>
          </cell>
          <cell r="F985">
            <v>11678</v>
          </cell>
          <cell r="G985" t="str">
            <v>new</v>
          </cell>
          <cell r="H985" t="str">
            <v>LMT</v>
          </cell>
          <cell r="I985">
            <v>1200000</v>
          </cell>
          <cell r="J985">
            <v>18</v>
          </cell>
          <cell r="K985">
            <v>3</v>
          </cell>
          <cell r="L985" t="str">
            <v>ME</v>
          </cell>
          <cell r="M985" t="str">
            <v>B</v>
          </cell>
          <cell r="N985" t="str">
            <v>GTC</v>
          </cell>
          <cell r="P985" t="str">
            <v>Account5</v>
          </cell>
          <cell r="Q985">
            <v>0.85328000000000004</v>
          </cell>
        </row>
        <row r="986">
          <cell r="C986">
            <v>11690</v>
          </cell>
          <cell r="E986">
            <v>1</v>
          </cell>
          <cell r="F986">
            <v>11690</v>
          </cell>
          <cell r="G986" t="str">
            <v>new</v>
          </cell>
          <cell r="H986" t="str">
            <v>LMT</v>
          </cell>
          <cell r="I986">
            <v>2200000</v>
          </cell>
          <cell r="J986">
            <v>18</v>
          </cell>
          <cell r="K986">
            <v>2</v>
          </cell>
          <cell r="L986" t="str">
            <v>ME</v>
          </cell>
          <cell r="M986" t="str">
            <v>B</v>
          </cell>
          <cell r="N986" t="str">
            <v>GTC</v>
          </cell>
          <cell r="P986" t="str">
            <v>Account2</v>
          </cell>
          <cell r="Q986">
            <v>0.85328000000000004</v>
          </cell>
        </row>
        <row r="987">
          <cell r="C987">
            <v>11702</v>
          </cell>
          <cell r="E987">
            <v>1</v>
          </cell>
          <cell r="F987">
            <v>11702</v>
          </cell>
          <cell r="G987" t="str">
            <v>new</v>
          </cell>
          <cell r="H987" t="str">
            <v>LMT</v>
          </cell>
          <cell r="I987">
            <v>5800000</v>
          </cell>
          <cell r="J987">
            <v>18</v>
          </cell>
          <cell r="K987">
            <v>2</v>
          </cell>
          <cell r="L987" t="str">
            <v>ME</v>
          </cell>
          <cell r="M987" t="str">
            <v>A</v>
          </cell>
          <cell r="N987" t="str">
            <v>GTC</v>
          </cell>
          <cell r="P987" t="str">
            <v>Account5</v>
          </cell>
          <cell r="Q987">
            <v>0.85318000000000005</v>
          </cell>
        </row>
        <row r="988">
          <cell r="C988">
            <v>11713</v>
          </cell>
          <cell r="E988">
            <v>1</v>
          </cell>
          <cell r="F988">
            <v>11713</v>
          </cell>
          <cell r="G988" t="str">
            <v>new</v>
          </cell>
          <cell r="H988" t="str">
            <v>LMT</v>
          </cell>
          <cell r="I988">
            <v>7000000</v>
          </cell>
          <cell r="J988">
            <v>18</v>
          </cell>
          <cell r="K988">
            <v>1</v>
          </cell>
          <cell r="L988" t="str">
            <v>ME</v>
          </cell>
          <cell r="M988" t="str">
            <v>B</v>
          </cell>
          <cell r="N988" t="str">
            <v>GTC</v>
          </cell>
          <cell r="P988" t="str">
            <v>Account4</v>
          </cell>
          <cell r="Q988">
            <v>0.85318000000000005</v>
          </cell>
        </row>
        <row r="989">
          <cell r="C989">
            <v>11726</v>
          </cell>
          <cell r="E989">
            <v>1</v>
          </cell>
          <cell r="F989">
            <v>11726</v>
          </cell>
          <cell r="G989" t="str">
            <v>new</v>
          </cell>
          <cell r="H989" t="str">
            <v>LMT</v>
          </cell>
          <cell r="I989">
            <v>6000000</v>
          </cell>
          <cell r="J989">
            <v>18</v>
          </cell>
          <cell r="K989">
            <v>7</v>
          </cell>
          <cell r="L989" t="str">
            <v>ME</v>
          </cell>
          <cell r="M989" t="str">
            <v>A</v>
          </cell>
          <cell r="N989" t="str">
            <v>GTC</v>
          </cell>
          <cell r="P989" t="str">
            <v>Account4</v>
          </cell>
          <cell r="Q989">
            <v>0.85318000000000005</v>
          </cell>
        </row>
        <row r="990">
          <cell r="C990">
            <v>11739</v>
          </cell>
          <cell r="E990">
            <v>1</v>
          </cell>
          <cell r="F990">
            <v>11739</v>
          </cell>
          <cell r="G990" t="str">
            <v>new</v>
          </cell>
          <cell r="H990" t="str">
            <v>LMT</v>
          </cell>
          <cell r="I990">
            <v>6800000</v>
          </cell>
          <cell r="J990">
            <v>18</v>
          </cell>
          <cell r="K990">
            <v>4</v>
          </cell>
          <cell r="L990" t="str">
            <v>ME</v>
          </cell>
          <cell r="M990" t="str">
            <v>B</v>
          </cell>
          <cell r="N990" t="str">
            <v>GTC</v>
          </cell>
          <cell r="P990" t="str">
            <v>Account5</v>
          </cell>
          <cell r="Q990">
            <v>0.85318000000000005</v>
          </cell>
        </row>
        <row r="991">
          <cell r="C991">
            <v>11752</v>
          </cell>
          <cell r="E991">
            <v>1</v>
          </cell>
          <cell r="F991">
            <v>11752</v>
          </cell>
          <cell r="G991" t="str">
            <v>new</v>
          </cell>
          <cell r="H991" t="str">
            <v>LMT</v>
          </cell>
          <cell r="I991">
            <v>8400000</v>
          </cell>
          <cell r="J991">
            <v>18</v>
          </cell>
          <cell r="K991">
            <v>2</v>
          </cell>
          <cell r="L991" t="str">
            <v>ME</v>
          </cell>
          <cell r="M991" t="str">
            <v>A</v>
          </cell>
          <cell r="N991" t="str">
            <v>GTC</v>
          </cell>
          <cell r="P991" t="str">
            <v>Account3</v>
          </cell>
          <cell r="Q991">
            <v>0.85318000000000005</v>
          </cell>
        </row>
        <row r="992">
          <cell r="C992">
            <v>11765</v>
          </cell>
          <cell r="E992">
            <v>2</v>
          </cell>
          <cell r="F992">
            <v>11765</v>
          </cell>
          <cell r="G992" t="str">
            <v>new</v>
          </cell>
          <cell r="H992" t="str">
            <v>LMT</v>
          </cell>
          <cell r="I992">
            <v>400000</v>
          </cell>
          <cell r="J992">
            <v>18</v>
          </cell>
          <cell r="K992">
            <v>7</v>
          </cell>
          <cell r="L992" t="str">
            <v>ME</v>
          </cell>
          <cell r="M992" t="str">
            <v>A</v>
          </cell>
          <cell r="N992" t="str">
            <v>GTC</v>
          </cell>
          <cell r="P992" t="str">
            <v>Account2</v>
          </cell>
          <cell r="Q992">
            <v>0.85318000000000005</v>
          </cell>
        </row>
        <row r="993">
          <cell r="C993">
            <v>11765</v>
          </cell>
          <cell r="E993">
            <v>2</v>
          </cell>
          <cell r="F993">
            <v>11765</v>
          </cell>
          <cell r="G993" t="str">
            <v>cxl</v>
          </cell>
          <cell r="H993" t="str">
            <v>LMT</v>
          </cell>
          <cell r="I993">
            <v>400000</v>
          </cell>
          <cell r="J993">
            <v>18</v>
          </cell>
          <cell r="K993">
            <v>5</v>
          </cell>
          <cell r="L993" t="str">
            <v>ME</v>
          </cell>
          <cell r="M993" t="str">
            <v>A</v>
          </cell>
          <cell r="N993" t="str">
            <v>GTC</v>
          </cell>
          <cell r="P993" t="str">
            <v>Account2</v>
          </cell>
          <cell r="Q993">
            <v>0.85318000000000005</v>
          </cell>
        </row>
        <row r="994">
          <cell r="C994">
            <v>11778</v>
          </cell>
          <cell r="E994">
            <v>1</v>
          </cell>
          <cell r="F994">
            <v>11778</v>
          </cell>
          <cell r="G994" t="str">
            <v>new</v>
          </cell>
          <cell r="H994" t="str">
            <v>LMT</v>
          </cell>
          <cell r="I994">
            <v>4700000</v>
          </cell>
          <cell r="J994">
            <v>18</v>
          </cell>
          <cell r="K994">
            <v>9</v>
          </cell>
          <cell r="L994" t="str">
            <v>ME</v>
          </cell>
          <cell r="M994" t="str">
            <v>A</v>
          </cell>
          <cell r="N994" t="str">
            <v>GTC</v>
          </cell>
          <cell r="P994" t="str">
            <v>Account2</v>
          </cell>
          <cell r="Q994">
            <v>0.85318000000000005</v>
          </cell>
        </row>
        <row r="995">
          <cell r="C995">
            <v>11790</v>
          </cell>
          <cell r="E995">
            <v>1</v>
          </cell>
          <cell r="F995">
            <v>11790</v>
          </cell>
          <cell r="G995" t="str">
            <v>new</v>
          </cell>
          <cell r="H995" t="str">
            <v>LMT</v>
          </cell>
          <cell r="I995">
            <v>8300000</v>
          </cell>
          <cell r="J995">
            <v>18</v>
          </cell>
          <cell r="K995">
            <v>9</v>
          </cell>
          <cell r="L995" t="str">
            <v>ME</v>
          </cell>
          <cell r="M995" t="str">
            <v>B</v>
          </cell>
          <cell r="N995" t="str">
            <v>GTC</v>
          </cell>
          <cell r="P995" t="str">
            <v>Account2</v>
          </cell>
          <cell r="Q995">
            <v>0.85318000000000005</v>
          </cell>
        </row>
        <row r="996">
          <cell r="C996">
            <v>11801</v>
          </cell>
          <cell r="E996">
            <v>1</v>
          </cell>
          <cell r="F996">
            <v>11801</v>
          </cell>
          <cell r="G996" t="str">
            <v>new</v>
          </cell>
          <cell r="H996" t="str">
            <v>LMT</v>
          </cell>
          <cell r="I996">
            <v>4400000</v>
          </cell>
          <cell r="J996">
            <v>18</v>
          </cell>
          <cell r="K996">
            <v>5</v>
          </cell>
          <cell r="L996" t="str">
            <v>ME</v>
          </cell>
          <cell r="M996" t="str">
            <v>A</v>
          </cell>
          <cell r="N996" t="str">
            <v>GTC</v>
          </cell>
          <cell r="P996" t="str">
            <v>Account2</v>
          </cell>
          <cell r="Q996">
            <v>0.85318000000000005</v>
          </cell>
        </row>
        <row r="997">
          <cell r="C997">
            <v>11814</v>
          </cell>
          <cell r="E997">
            <v>1</v>
          </cell>
          <cell r="F997">
            <v>11814</v>
          </cell>
          <cell r="G997" t="str">
            <v>new</v>
          </cell>
          <cell r="H997" t="str">
            <v>LMT</v>
          </cell>
          <cell r="I997">
            <v>7600000</v>
          </cell>
          <cell r="J997">
            <v>18</v>
          </cell>
          <cell r="K997">
            <v>9</v>
          </cell>
          <cell r="L997" t="str">
            <v>ME</v>
          </cell>
          <cell r="M997" t="str">
            <v>B</v>
          </cell>
          <cell r="N997" t="str">
            <v>GTC</v>
          </cell>
          <cell r="P997" t="str">
            <v>Account4</v>
          </cell>
          <cell r="Q997">
            <v>0.85318000000000005</v>
          </cell>
        </row>
        <row r="998">
          <cell r="C998">
            <v>11827</v>
          </cell>
          <cell r="E998">
            <v>1</v>
          </cell>
          <cell r="F998">
            <v>11827</v>
          </cell>
          <cell r="G998" t="str">
            <v>new</v>
          </cell>
          <cell r="H998" t="str">
            <v>LMT</v>
          </cell>
          <cell r="I998">
            <v>7600000</v>
          </cell>
          <cell r="J998">
            <v>18</v>
          </cell>
          <cell r="K998">
            <v>9</v>
          </cell>
          <cell r="L998" t="str">
            <v>ME</v>
          </cell>
          <cell r="M998" t="str">
            <v>B</v>
          </cell>
          <cell r="N998" t="str">
            <v>GTC</v>
          </cell>
          <cell r="P998" t="str">
            <v>Account1</v>
          </cell>
          <cell r="Q998">
            <v>0.85318000000000005</v>
          </cell>
        </row>
        <row r="999">
          <cell r="C999">
            <v>11839</v>
          </cell>
          <cell r="E999">
            <v>1</v>
          </cell>
          <cell r="F999">
            <v>11839</v>
          </cell>
          <cell r="G999" t="str">
            <v>new</v>
          </cell>
          <cell r="H999" t="str">
            <v>LMT</v>
          </cell>
          <cell r="I999">
            <v>4600000</v>
          </cell>
          <cell r="J999">
            <v>18</v>
          </cell>
          <cell r="K999">
            <v>3</v>
          </cell>
          <cell r="L999" t="str">
            <v>ME</v>
          </cell>
          <cell r="M999" t="str">
            <v>B</v>
          </cell>
          <cell r="N999" t="str">
            <v>GTC</v>
          </cell>
          <cell r="P999" t="str">
            <v>Account1</v>
          </cell>
          <cell r="Q999">
            <v>0.85318000000000005</v>
          </cell>
        </row>
        <row r="1000">
          <cell r="C1000">
            <v>11853</v>
          </cell>
          <cell r="E1000">
            <v>1</v>
          </cell>
          <cell r="F1000">
            <v>11853</v>
          </cell>
          <cell r="G1000" t="str">
            <v>new</v>
          </cell>
          <cell r="H1000" t="str">
            <v>LMT</v>
          </cell>
          <cell r="I1000">
            <v>6400000</v>
          </cell>
          <cell r="J1000">
            <v>18</v>
          </cell>
          <cell r="K1000">
            <v>3</v>
          </cell>
          <cell r="L1000" t="str">
            <v>ME</v>
          </cell>
          <cell r="M1000" t="str">
            <v>A</v>
          </cell>
          <cell r="N1000" t="str">
            <v>GTC</v>
          </cell>
          <cell r="P1000" t="str">
            <v>Account3</v>
          </cell>
          <cell r="Q1000">
            <v>0.85318000000000005</v>
          </cell>
        </row>
        <row r="1001">
          <cell r="C1001">
            <v>11864</v>
          </cell>
          <cell r="E1001">
            <v>1</v>
          </cell>
          <cell r="F1001">
            <v>11864</v>
          </cell>
          <cell r="G1001" t="str">
            <v>new</v>
          </cell>
          <cell r="H1001" t="str">
            <v>LMT</v>
          </cell>
          <cell r="I1001">
            <v>800000</v>
          </cell>
          <cell r="J1001">
            <v>18</v>
          </cell>
          <cell r="K1001">
            <v>5</v>
          </cell>
          <cell r="L1001" t="str">
            <v>ME</v>
          </cell>
          <cell r="M1001" t="str">
            <v>A</v>
          </cell>
          <cell r="N1001" t="str">
            <v>GTC</v>
          </cell>
          <cell r="P1001" t="str">
            <v>Account5</v>
          </cell>
          <cell r="Q1001">
            <v>0.85328000000000004</v>
          </cell>
        </row>
        <row r="1002">
          <cell r="C1002">
            <v>11876</v>
          </cell>
          <cell r="E1002">
            <v>1</v>
          </cell>
          <cell r="F1002">
            <v>11876</v>
          </cell>
          <cell r="G1002" t="str">
            <v>new</v>
          </cell>
          <cell r="H1002" t="str">
            <v>LMT</v>
          </cell>
          <cell r="I1002">
            <v>3800000</v>
          </cell>
          <cell r="J1002">
            <v>18</v>
          </cell>
          <cell r="K1002">
            <v>5</v>
          </cell>
          <cell r="L1002" t="str">
            <v>ME</v>
          </cell>
          <cell r="M1002" t="str">
            <v>B</v>
          </cell>
          <cell r="N1002" t="str">
            <v>GTC</v>
          </cell>
          <cell r="P1002" t="str">
            <v>Account3</v>
          </cell>
          <cell r="Q1002">
            <v>0.85318000000000005</v>
          </cell>
        </row>
        <row r="1003">
          <cell r="C1003">
            <v>11889</v>
          </cell>
          <cell r="E1003">
            <v>1</v>
          </cell>
          <cell r="F1003">
            <v>11889</v>
          </cell>
          <cell r="G1003" t="str">
            <v>new</v>
          </cell>
          <cell r="H1003" t="str">
            <v>LMT</v>
          </cell>
          <cell r="I1003">
            <v>4700000</v>
          </cell>
          <cell r="J1003">
            <v>18</v>
          </cell>
          <cell r="K1003">
            <v>8</v>
          </cell>
          <cell r="L1003" t="str">
            <v>ME</v>
          </cell>
          <cell r="M1003" t="str">
            <v>A</v>
          </cell>
          <cell r="N1003" t="str">
            <v>GTC</v>
          </cell>
          <cell r="P1003" t="str">
            <v>Account1</v>
          </cell>
          <cell r="Q1003">
            <v>0.85318000000000005</v>
          </cell>
        </row>
        <row r="1004">
          <cell r="C1004">
            <v>11900</v>
          </cell>
          <cell r="E1004">
            <v>1</v>
          </cell>
          <cell r="F1004">
            <v>11900</v>
          </cell>
          <cell r="G1004" t="str">
            <v>new</v>
          </cell>
          <cell r="H1004" t="str">
            <v>LMT</v>
          </cell>
          <cell r="I1004">
            <v>7200000</v>
          </cell>
          <cell r="J1004">
            <v>18</v>
          </cell>
          <cell r="K1004">
            <v>9</v>
          </cell>
          <cell r="L1004" t="str">
            <v>ME</v>
          </cell>
          <cell r="M1004" t="str">
            <v>A</v>
          </cell>
          <cell r="N1004" t="str">
            <v>GTC</v>
          </cell>
          <cell r="P1004" t="str">
            <v>Account2</v>
          </cell>
          <cell r="Q1004">
            <v>0.85328000000000004</v>
          </cell>
        </row>
        <row r="1005">
          <cell r="C1005">
            <v>11914</v>
          </cell>
          <cell r="E1005">
            <v>1</v>
          </cell>
          <cell r="F1005">
            <v>11914</v>
          </cell>
          <cell r="G1005" t="str">
            <v>new</v>
          </cell>
          <cell r="H1005" t="str">
            <v>LMT</v>
          </cell>
          <cell r="I1005">
            <v>8100000</v>
          </cell>
          <cell r="J1005">
            <v>18</v>
          </cell>
          <cell r="K1005">
            <v>9</v>
          </cell>
          <cell r="L1005" t="str">
            <v>ME</v>
          </cell>
          <cell r="M1005" t="str">
            <v>B</v>
          </cell>
          <cell r="N1005" t="str">
            <v>GTC</v>
          </cell>
          <cell r="P1005" t="str">
            <v>Account3</v>
          </cell>
          <cell r="Q1005">
            <v>0.85328000000000004</v>
          </cell>
        </row>
        <row r="1006">
          <cell r="C1006">
            <v>11927</v>
          </cell>
          <cell r="E1006">
            <v>1</v>
          </cell>
          <cell r="F1006">
            <v>11927</v>
          </cell>
          <cell r="G1006" t="str">
            <v>new</v>
          </cell>
          <cell r="H1006" t="str">
            <v>LMT</v>
          </cell>
          <cell r="I1006">
            <v>6700000</v>
          </cell>
          <cell r="J1006">
            <v>18</v>
          </cell>
          <cell r="K1006">
            <v>8</v>
          </cell>
          <cell r="L1006" t="str">
            <v>ME</v>
          </cell>
          <cell r="M1006" t="str">
            <v>A</v>
          </cell>
          <cell r="N1006" t="str">
            <v>GTC</v>
          </cell>
          <cell r="P1006" t="str">
            <v>Account2</v>
          </cell>
          <cell r="Q1006">
            <v>0.85328000000000004</v>
          </cell>
        </row>
        <row r="1007">
          <cell r="C1007">
            <v>11941</v>
          </cell>
          <cell r="E1007">
            <v>1</v>
          </cell>
          <cell r="F1007">
            <v>11941</v>
          </cell>
          <cell r="G1007" t="str">
            <v>new</v>
          </cell>
          <cell r="H1007" t="str">
            <v>LMT</v>
          </cell>
          <cell r="I1007">
            <v>6900000</v>
          </cell>
          <cell r="J1007">
            <v>18</v>
          </cell>
          <cell r="K1007">
            <v>5</v>
          </cell>
          <cell r="L1007" t="str">
            <v>ME</v>
          </cell>
          <cell r="M1007" t="str">
            <v>A</v>
          </cell>
          <cell r="N1007" t="str">
            <v>GTC</v>
          </cell>
          <cell r="P1007" t="str">
            <v>Account3</v>
          </cell>
          <cell r="Q1007">
            <v>0.85328000000000004</v>
          </cell>
        </row>
        <row r="1008">
          <cell r="C1008">
            <v>11952</v>
          </cell>
          <cell r="E1008">
            <v>1</v>
          </cell>
          <cell r="F1008">
            <v>11952</v>
          </cell>
          <cell r="G1008" t="str">
            <v>new</v>
          </cell>
          <cell r="H1008" t="str">
            <v>LMT</v>
          </cell>
          <cell r="I1008">
            <v>9400000</v>
          </cell>
          <cell r="J1008">
            <v>18</v>
          </cell>
          <cell r="K1008">
            <v>4</v>
          </cell>
          <cell r="L1008" t="str">
            <v>ME</v>
          </cell>
          <cell r="M1008" t="str">
            <v>B</v>
          </cell>
          <cell r="N1008" t="str">
            <v>GTC</v>
          </cell>
          <cell r="P1008" t="str">
            <v>Account2</v>
          </cell>
          <cell r="Q1008">
            <v>0.85328000000000004</v>
          </cell>
        </row>
        <row r="1009">
          <cell r="C1009">
            <v>11970</v>
          </cell>
          <cell r="E1009">
            <v>1</v>
          </cell>
          <cell r="F1009">
            <v>11970</v>
          </cell>
          <cell r="G1009" t="str">
            <v>new</v>
          </cell>
          <cell r="H1009" t="str">
            <v>LMT</v>
          </cell>
          <cell r="I1009">
            <v>2600000</v>
          </cell>
          <cell r="J1009">
            <v>18</v>
          </cell>
          <cell r="K1009">
            <v>7</v>
          </cell>
          <cell r="L1009" t="str">
            <v>ME</v>
          </cell>
          <cell r="M1009" t="str">
            <v>A</v>
          </cell>
          <cell r="N1009" t="str">
            <v>GTC</v>
          </cell>
          <cell r="P1009" t="str">
            <v>Account2</v>
          </cell>
          <cell r="Q1009">
            <v>0.85338000000000003</v>
          </cell>
        </row>
        <row r="1010">
          <cell r="C1010">
            <v>11984</v>
          </cell>
          <cell r="E1010">
            <v>1</v>
          </cell>
          <cell r="F1010">
            <v>11984</v>
          </cell>
          <cell r="G1010" t="str">
            <v>new</v>
          </cell>
          <cell r="H1010" t="str">
            <v>LMT</v>
          </cell>
          <cell r="I1010">
            <v>5700000</v>
          </cell>
          <cell r="J1010">
            <v>18</v>
          </cell>
          <cell r="K1010">
            <v>7</v>
          </cell>
          <cell r="L1010" t="str">
            <v>ME</v>
          </cell>
          <cell r="M1010" t="str">
            <v>A</v>
          </cell>
          <cell r="N1010" t="str">
            <v>GTC</v>
          </cell>
          <cell r="P1010" t="str">
            <v>Account4</v>
          </cell>
          <cell r="Q1010">
            <v>0.85348000000000002</v>
          </cell>
        </row>
        <row r="1011">
          <cell r="C1011">
            <v>11996</v>
          </cell>
          <cell r="E1011">
            <v>1</v>
          </cell>
          <cell r="F1011">
            <v>11996</v>
          </cell>
          <cell r="G1011" t="str">
            <v>new</v>
          </cell>
          <cell r="H1011" t="str">
            <v>LMT</v>
          </cell>
          <cell r="I1011">
            <v>3000000</v>
          </cell>
          <cell r="J1011">
            <v>18</v>
          </cell>
          <cell r="K1011">
            <v>7</v>
          </cell>
          <cell r="L1011" t="str">
            <v>ME</v>
          </cell>
          <cell r="M1011" t="str">
            <v>A</v>
          </cell>
          <cell r="N1011" t="str">
            <v>GTC</v>
          </cell>
          <cell r="P1011" t="str">
            <v>Account2</v>
          </cell>
          <cell r="Q1011">
            <v>0.85348000000000002</v>
          </cell>
        </row>
        <row r="1012">
          <cell r="C1012">
            <v>12008</v>
          </cell>
          <cell r="E1012">
            <v>1</v>
          </cell>
          <cell r="F1012">
            <v>12008</v>
          </cell>
          <cell r="G1012" t="str">
            <v>new</v>
          </cell>
          <cell r="H1012" t="str">
            <v>LMT</v>
          </cell>
          <cell r="I1012">
            <v>9300000</v>
          </cell>
          <cell r="J1012">
            <v>18</v>
          </cell>
          <cell r="K1012">
            <v>5</v>
          </cell>
          <cell r="L1012" t="str">
            <v>ME</v>
          </cell>
          <cell r="M1012" t="str">
            <v>B</v>
          </cell>
          <cell r="N1012" t="str">
            <v>GTC</v>
          </cell>
          <cell r="P1012" t="str">
            <v>Account4</v>
          </cell>
          <cell r="Q1012">
            <v>0.85338000000000003</v>
          </cell>
        </row>
        <row r="1013">
          <cell r="C1013">
            <v>12021</v>
          </cell>
          <cell r="E1013">
            <v>1</v>
          </cell>
          <cell r="F1013">
            <v>12021</v>
          </cell>
          <cell r="G1013" t="str">
            <v>new</v>
          </cell>
          <cell r="H1013" t="str">
            <v>LMT</v>
          </cell>
          <cell r="I1013">
            <v>1500000</v>
          </cell>
          <cell r="J1013">
            <v>18</v>
          </cell>
          <cell r="K1013">
            <v>9</v>
          </cell>
          <cell r="L1013" t="str">
            <v>ME</v>
          </cell>
          <cell r="M1013" t="str">
            <v>A</v>
          </cell>
          <cell r="N1013" t="str">
            <v>GTC</v>
          </cell>
          <cell r="P1013" t="str">
            <v>Account5</v>
          </cell>
          <cell r="Q1013">
            <v>0.85338000000000003</v>
          </cell>
        </row>
        <row r="1014">
          <cell r="C1014">
            <v>12034</v>
          </cell>
          <cell r="E1014">
            <v>1</v>
          </cell>
          <cell r="F1014">
            <v>12034</v>
          </cell>
          <cell r="G1014" t="str">
            <v>new</v>
          </cell>
          <cell r="H1014" t="str">
            <v>LMT</v>
          </cell>
          <cell r="I1014">
            <v>2300000</v>
          </cell>
          <cell r="J1014">
            <v>18</v>
          </cell>
          <cell r="K1014">
            <v>7</v>
          </cell>
          <cell r="L1014" t="str">
            <v>ME</v>
          </cell>
          <cell r="M1014" t="str">
            <v>A</v>
          </cell>
          <cell r="N1014" t="str">
            <v>GTC</v>
          </cell>
          <cell r="P1014" t="str">
            <v>Account1</v>
          </cell>
          <cell r="Q1014">
            <v>0.85338000000000003</v>
          </cell>
        </row>
        <row r="1015">
          <cell r="C1015">
            <v>12045</v>
          </cell>
          <cell r="E1015">
            <v>1</v>
          </cell>
          <cell r="F1015">
            <v>12045</v>
          </cell>
          <cell r="G1015" t="str">
            <v>new</v>
          </cell>
          <cell r="H1015" t="str">
            <v>LMT</v>
          </cell>
          <cell r="I1015">
            <v>4200000</v>
          </cell>
          <cell r="J1015">
            <v>18</v>
          </cell>
          <cell r="K1015">
            <v>7</v>
          </cell>
          <cell r="L1015" t="str">
            <v>ME</v>
          </cell>
          <cell r="M1015" t="str">
            <v>B</v>
          </cell>
          <cell r="N1015" t="str">
            <v>GTC</v>
          </cell>
          <cell r="P1015" t="str">
            <v>Account3</v>
          </cell>
          <cell r="Q1015">
            <v>0.85338000000000003</v>
          </cell>
        </row>
        <row r="1016">
          <cell r="C1016">
            <v>12057</v>
          </cell>
          <cell r="E1016">
            <v>1</v>
          </cell>
          <cell r="F1016">
            <v>12057</v>
          </cell>
          <cell r="G1016" t="str">
            <v>new</v>
          </cell>
          <cell r="H1016" t="str">
            <v>LMT</v>
          </cell>
          <cell r="I1016">
            <v>7800000</v>
          </cell>
          <cell r="J1016">
            <v>18</v>
          </cell>
          <cell r="K1016">
            <v>4</v>
          </cell>
          <cell r="L1016" t="str">
            <v>ME</v>
          </cell>
          <cell r="M1016" t="str">
            <v>B</v>
          </cell>
          <cell r="N1016" t="str">
            <v>GTC</v>
          </cell>
          <cell r="P1016" t="str">
            <v>Account4</v>
          </cell>
          <cell r="Q1016">
            <v>0.85338000000000003</v>
          </cell>
        </row>
        <row r="1017">
          <cell r="C1017">
            <v>12070</v>
          </cell>
          <cell r="E1017">
            <v>1</v>
          </cell>
          <cell r="F1017">
            <v>12070</v>
          </cell>
          <cell r="G1017" t="str">
            <v>new</v>
          </cell>
          <cell r="H1017" t="str">
            <v>LMT</v>
          </cell>
          <cell r="I1017">
            <v>9200000</v>
          </cell>
          <cell r="J1017">
            <v>18</v>
          </cell>
          <cell r="K1017">
            <v>1</v>
          </cell>
          <cell r="L1017" t="str">
            <v>ME</v>
          </cell>
          <cell r="M1017" t="str">
            <v>A</v>
          </cell>
          <cell r="N1017" t="str">
            <v>GTC</v>
          </cell>
          <cell r="P1017" t="str">
            <v>Account1</v>
          </cell>
          <cell r="Q1017">
            <v>0.85338000000000003</v>
          </cell>
        </row>
        <row r="1018">
          <cell r="C1018">
            <v>12083</v>
          </cell>
          <cell r="E1018">
            <v>1</v>
          </cell>
          <cell r="F1018">
            <v>12083</v>
          </cell>
          <cell r="G1018" t="str">
            <v>new</v>
          </cell>
          <cell r="H1018" t="str">
            <v>LMT</v>
          </cell>
          <cell r="I1018">
            <v>400000</v>
          </cell>
          <cell r="J1018">
            <v>18</v>
          </cell>
          <cell r="K1018">
            <v>3</v>
          </cell>
          <cell r="L1018" t="str">
            <v>ME</v>
          </cell>
          <cell r="M1018" t="str">
            <v>A</v>
          </cell>
          <cell r="N1018" t="str">
            <v>GTC</v>
          </cell>
          <cell r="P1018" t="str">
            <v>Account3</v>
          </cell>
          <cell r="Q1018">
            <v>0.85338000000000003</v>
          </cell>
        </row>
        <row r="1019">
          <cell r="C1019">
            <v>12095</v>
          </cell>
          <cell r="E1019">
            <v>1</v>
          </cell>
          <cell r="F1019">
            <v>12095</v>
          </cell>
          <cell r="G1019" t="str">
            <v>new</v>
          </cell>
          <cell r="H1019" t="str">
            <v>LMT</v>
          </cell>
          <cell r="I1019">
            <v>2800000</v>
          </cell>
          <cell r="J1019">
            <v>18</v>
          </cell>
          <cell r="K1019">
            <v>6</v>
          </cell>
          <cell r="L1019" t="str">
            <v>ME</v>
          </cell>
          <cell r="M1019" t="str">
            <v>B</v>
          </cell>
          <cell r="N1019" t="str">
            <v>GTC</v>
          </cell>
          <cell r="P1019" t="str">
            <v>Account4</v>
          </cell>
          <cell r="Q1019">
            <v>0.85338000000000003</v>
          </cell>
        </row>
        <row r="1020">
          <cell r="C1020">
            <v>12107</v>
          </cell>
          <cell r="E1020">
            <v>1</v>
          </cell>
          <cell r="F1020">
            <v>12107</v>
          </cell>
          <cell r="G1020" t="str">
            <v>new</v>
          </cell>
          <cell r="H1020" t="str">
            <v>LMT</v>
          </cell>
          <cell r="I1020">
            <v>3300000</v>
          </cell>
          <cell r="J1020">
            <v>18</v>
          </cell>
          <cell r="K1020">
            <v>5</v>
          </cell>
          <cell r="L1020" t="str">
            <v>ME</v>
          </cell>
          <cell r="M1020" t="str">
            <v>A</v>
          </cell>
          <cell r="N1020" t="str">
            <v>GTC</v>
          </cell>
          <cell r="P1020" t="str">
            <v>Account1</v>
          </cell>
          <cell r="Q1020">
            <v>0.85338000000000003</v>
          </cell>
        </row>
        <row r="1021">
          <cell r="C1021">
            <v>12118</v>
          </cell>
          <cell r="E1021">
            <v>1</v>
          </cell>
          <cell r="F1021">
            <v>12118</v>
          </cell>
          <cell r="G1021" t="str">
            <v>new</v>
          </cell>
          <cell r="H1021" t="str">
            <v>LMT</v>
          </cell>
          <cell r="I1021">
            <v>5700000</v>
          </cell>
          <cell r="J1021">
            <v>18</v>
          </cell>
          <cell r="K1021">
            <v>6</v>
          </cell>
          <cell r="L1021" t="str">
            <v>ME</v>
          </cell>
          <cell r="M1021" t="str">
            <v>B</v>
          </cell>
          <cell r="N1021" t="str">
            <v>GTC</v>
          </cell>
          <cell r="P1021" t="str">
            <v>Account5</v>
          </cell>
          <cell r="Q1021">
            <v>0.85338000000000003</v>
          </cell>
        </row>
        <row r="1022">
          <cell r="C1022">
            <v>12129</v>
          </cell>
          <cell r="E1022">
            <v>1</v>
          </cell>
          <cell r="F1022">
            <v>12129</v>
          </cell>
          <cell r="G1022" t="str">
            <v>new</v>
          </cell>
          <cell r="H1022" t="str">
            <v>LMT</v>
          </cell>
          <cell r="I1022">
            <v>8600000</v>
          </cell>
          <cell r="J1022">
            <v>18</v>
          </cell>
          <cell r="K1022">
            <v>4</v>
          </cell>
          <cell r="L1022" t="str">
            <v>ME</v>
          </cell>
          <cell r="M1022" t="str">
            <v>B</v>
          </cell>
          <cell r="N1022" t="str">
            <v>GTC</v>
          </cell>
          <cell r="P1022" t="str">
            <v>Account1</v>
          </cell>
          <cell r="Q1022">
            <v>0.85338000000000003</v>
          </cell>
        </row>
        <row r="1023">
          <cell r="C1023">
            <v>12140</v>
          </cell>
          <cell r="E1023">
            <v>1</v>
          </cell>
          <cell r="F1023">
            <v>12140</v>
          </cell>
          <cell r="G1023" t="str">
            <v>new</v>
          </cell>
          <cell r="H1023" t="str">
            <v>LMT</v>
          </cell>
          <cell r="I1023">
            <v>5900000</v>
          </cell>
          <cell r="J1023">
            <v>18</v>
          </cell>
          <cell r="K1023">
            <v>7</v>
          </cell>
          <cell r="L1023" t="str">
            <v>ME</v>
          </cell>
          <cell r="M1023" t="str">
            <v>B</v>
          </cell>
          <cell r="N1023" t="str">
            <v>GTC</v>
          </cell>
          <cell r="P1023" t="str">
            <v>Account4</v>
          </cell>
          <cell r="Q1023">
            <v>0.85338000000000003</v>
          </cell>
        </row>
        <row r="1024">
          <cell r="C1024">
            <v>12152</v>
          </cell>
          <cell r="E1024">
            <v>1</v>
          </cell>
          <cell r="F1024">
            <v>12152</v>
          </cell>
          <cell r="G1024" t="str">
            <v>new</v>
          </cell>
          <cell r="H1024" t="str">
            <v>LMT</v>
          </cell>
          <cell r="I1024">
            <v>1800000</v>
          </cell>
          <cell r="J1024">
            <v>18</v>
          </cell>
          <cell r="K1024">
            <v>3</v>
          </cell>
          <cell r="L1024" t="str">
            <v>ME</v>
          </cell>
          <cell r="M1024" t="str">
            <v>A</v>
          </cell>
          <cell r="N1024" t="str">
            <v>GTC</v>
          </cell>
          <cell r="P1024" t="str">
            <v>Account2</v>
          </cell>
          <cell r="Q1024">
            <v>0.85338000000000003</v>
          </cell>
        </row>
        <row r="1025">
          <cell r="C1025">
            <v>12165</v>
          </cell>
          <cell r="E1025">
            <v>2</v>
          </cell>
          <cell r="F1025">
            <v>12165</v>
          </cell>
          <cell r="G1025" t="str">
            <v>new</v>
          </cell>
          <cell r="H1025" t="str">
            <v>LMT</v>
          </cell>
          <cell r="I1025">
            <v>1200000</v>
          </cell>
          <cell r="J1025">
            <v>18</v>
          </cell>
          <cell r="K1025">
            <v>1</v>
          </cell>
          <cell r="L1025" t="str">
            <v>ME</v>
          </cell>
          <cell r="M1025" t="str">
            <v>B</v>
          </cell>
          <cell r="N1025" t="str">
            <v>GTC</v>
          </cell>
          <cell r="P1025" t="str">
            <v>Account2</v>
          </cell>
          <cell r="Q1025">
            <v>0.85338000000000003</v>
          </cell>
        </row>
        <row r="1026">
          <cell r="C1026">
            <v>12165</v>
          </cell>
          <cell r="E1026">
            <v>2</v>
          </cell>
          <cell r="F1026">
            <v>12165</v>
          </cell>
          <cell r="G1026" t="str">
            <v>mod</v>
          </cell>
          <cell r="H1026" t="str">
            <v>LMT</v>
          </cell>
          <cell r="I1026">
            <v>1400000</v>
          </cell>
          <cell r="J1026">
            <v>18</v>
          </cell>
          <cell r="K1026">
            <v>5</v>
          </cell>
          <cell r="L1026" t="str">
            <v>ME</v>
          </cell>
          <cell r="M1026" t="str">
            <v>B</v>
          </cell>
          <cell r="N1026" t="str">
            <v>GTC</v>
          </cell>
          <cell r="P1026" t="str">
            <v>Account2</v>
          </cell>
          <cell r="Q1026">
            <v>0.85338000000000003</v>
          </cell>
        </row>
        <row r="1027">
          <cell r="C1027">
            <v>12178</v>
          </cell>
          <cell r="E1027">
            <v>1</v>
          </cell>
          <cell r="F1027">
            <v>12178</v>
          </cell>
          <cell r="G1027" t="str">
            <v>new</v>
          </cell>
          <cell r="H1027" t="str">
            <v>LMT</v>
          </cell>
          <cell r="I1027">
            <v>8500000</v>
          </cell>
          <cell r="J1027">
            <v>18</v>
          </cell>
          <cell r="K1027">
            <v>1</v>
          </cell>
          <cell r="L1027" t="str">
            <v>ME</v>
          </cell>
          <cell r="M1027" t="str">
            <v>B</v>
          </cell>
          <cell r="N1027" t="str">
            <v>GTC</v>
          </cell>
          <cell r="P1027" t="str">
            <v>Account4</v>
          </cell>
          <cell r="Q1027">
            <v>0.85338000000000003</v>
          </cell>
        </row>
        <row r="1028">
          <cell r="C1028">
            <v>12189</v>
          </cell>
          <cell r="E1028">
            <v>1</v>
          </cell>
          <cell r="F1028">
            <v>12189</v>
          </cell>
          <cell r="G1028" t="str">
            <v>new</v>
          </cell>
          <cell r="H1028" t="str">
            <v>LMT</v>
          </cell>
          <cell r="I1028">
            <v>9800000</v>
          </cell>
          <cell r="J1028">
            <v>18</v>
          </cell>
          <cell r="K1028">
            <v>7</v>
          </cell>
          <cell r="L1028" t="str">
            <v>ME</v>
          </cell>
          <cell r="M1028" t="str">
            <v>B</v>
          </cell>
          <cell r="N1028" t="str">
            <v>GTC</v>
          </cell>
          <cell r="P1028" t="str">
            <v>Account5</v>
          </cell>
          <cell r="Q1028">
            <v>0.85338000000000003</v>
          </cell>
        </row>
        <row r="1029">
          <cell r="C1029">
            <v>12201</v>
          </cell>
          <cell r="E1029">
            <v>1</v>
          </cell>
          <cell r="F1029">
            <v>12201</v>
          </cell>
          <cell r="G1029" t="str">
            <v>new</v>
          </cell>
          <cell r="H1029" t="str">
            <v>LMT</v>
          </cell>
          <cell r="I1029">
            <v>4500000</v>
          </cell>
          <cell r="J1029">
            <v>18</v>
          </cell>
          <cell r="K1029">
            <v>8</v>
          </cell>
          <cell r="L1029" t="str">
            <v>ME</v>
          </cell>
          <cell r="M1029" t="str">
            <v>B</v>
          </cell>
          <cell r="N1029" t="str">
            <v>GTC</v>
          </cell>
          <cell r="P1029" t="str">
            <v>Account3</v>
          </cell>
          <cell r="Q1029">
            <v>0.85338000000000003</v>
          </cell>
        </row>
        <row r="1030">
          <cell r="C1030">
            <v>12214</v>
          </cell>
          <cell r="E1030">
            <v>1</v>
          </cell>
          <cell r="F1030">
            <v>12214</v>
          </cell>
          <cell r="G1030" t="str">
            <v>new</v>
          </cell>
          <cell r="H1030" t="str">
            <v>LMT</v>
          </cell>
          <cell r="I1030">
            <v>1300000</v>
          </cell>
          <cell r="J1030">
            <v>18</v>
          </cell>
          <cell r="K1030">
            <v>6</v>
          </cell>
          <cell r="L1030" t="str">
            <v>ME</v>
          </cell>
          <cell r="M1030" t="str">
            <v>B</v>
          </cell>
          <cell r="N1030" t="str">
            <v>GTC</v>
          </cell>
          <cell r="P1030" t="str">
            <v>Account3</v>
          </cell>
          <cell r="Q1030">
            <v>0.85338000000000003</v>
          </cell>
        </row>
        <row r="1031">
          <cell r="C1031">
            <v>12225</v>
          </cell>
          <cell r="E1031">
            <v>1</v>
          </cell>
          <cell r="F1031">
            <v>12225</v>
          </cell>
          <cell r="G1031" t="str">
            <v>new</v>
          </cell>
          <cell r="H1031" t="str">
            <v>LMT</v>
          </cell>
          <cell r="I1031">
            <v>1100000</v>
          </cell>
          <cell r="J1031">
            <v>18</v>
          </cell>
          <cell r="K1031">
            <v>2</v>
          </cell>
          <cell r="L1031" t="str">
            <v>ME</v>
          </cell>
          <cell r="M1031" t="str">
            <v>A</v>
          </cell>
          <cell r="N1031" t="str">
            <v>GTC</v>
          </cell>
          <cell r="P1031" t="str">
            <v>Account1</v>
          </cell>
          <cell r="Q1031">
            <v>0.85348000000000002</v>
          </cell>
        </row>
        <row r="1032">
          <cell r="C1032">
            <v>12239</v>
          </cell>
          <cell r="E1032">
            <v>1</v>
          </cell>
          <cell r="F1032">
            <v>12239</v>
          </cell>
          <cell r="G1032" t="str">
            <v>new</v>
          </cell>
          <cell r="H1032" t="str">
            <v>LMT</v>
          </cell>
          <cell r="I1032">
            <v>400000</v>
          </cell>
          <cell r="J1032">
            <v>18</v>
          </cell>
          <cell r="K1032">
            <v>9</v>
          </cell>
          <cell r="L1032" t="str">
            <v>ME</v>
          </cell>
          <cell r="M1032" t="str">
            <v>B</v>
          </cell>
          <cell r="N1032" t="str">
            <v>GTC</v>
          </cell>
          <cell r="P1032" t="str">
            <v>Account5</v>
          </cell>
          <cell r="Q1032">
            <v>0.85348000000000002</v>
          </cell>
        </row>
        <row r="1033">
          <cell r="C1033">
            <v>12252</v>
          </cell>
          <cell r="E1033">
            <v>1</v>
          </cell>
          <cell r="F1033">
            <v>12252</v>
          </cell>
          <cell r="G1033" t="str">
            <v>new</v>
          </cell>
          <cell r="H1033" t="str">
            <v>LMT</v>
          </cell>
          <cell r="I1033">
            <v>8900000</v>
          </cell>
          <cell r="J1033">
            <v>18</v>
          </cell>
          <cell r="K1033">
            <v>2</v>
          </cell>
          <cell r="L1033" t="str">
            <v>ME</v>
          </cell>
          <cell r="M1033" t="str">
            <v>A</v>
          </cell>
          <cell r="N1033" t="str">
            <v>GTC</v>
          </cell>
          <cell r="P1033" t="str">
            <v>Account3</v>
          </cell>
          <cell r="Q1033">
            <v>0.85348000000000002</v>
          </cell>
        </row>
        <row r="1034">
          <cell r="C1034">
            <v>12264</v>
          </cell>
          <cell r="E1034">
            <v>1</v>
          </cell>
          <cell r="F1034">
            <v>12264</v>
          </cell>
          <cell r="G1034" t="str">
            <v>new</v>
          </cell>
          <cell r="H1034" t="str">
            <v>LMT</v>
          </cell>
          <cell r="I1034">
            <v>2200000</v>
          </cell>
          <cell r="J1034">
            <v>18</v>
          </cell>
          <cell r="K1034">
            <v>3</v>
          </cell>
          <cell r="L1034" t="str">
            <v>ME</v>
          </cell>
          <cell r="M1034" t="str">
            <v>A</v>
          </cell>
          <cell r="N1034" t="str">
            <v>GTC</v>
          </cell>
          <cell r="P1034" t="str">
            <v>Account1</v>
          </cell>
          <cell r="Q1034">
            <v>0.85348000000000002</v>
          </cell>
        </row>
        <row r="1035">
          <cell r="C1035">
            <v>12275</v>
          </cell>
          <cell r="E1035">
            <v>1</v>
          </cell>
          <cell r="F1035">
            <v>12275</v>
          </cell>
          <cell r="G1035" t="str">
            <v>new</v>
          </cell>
          <cell r="H1035" t="str">
            <v>LMT</v>
          </cell>
          <cell r="I1035">
            <v>3800000</v>
          </cell>
          <cell r="J1035">
            <v>18</v>
          </cell>
          <cell r="K1035">
            <v>1</v>
          </cell>
          <cell r="L1035" t="str">
            <v>ME</v>
          </cell>
          <cell r="M1035" t="str">
            <v>A</v>
          </cell>
          <cell r="N1035" t="str">
            <v>GTC</v>
          </cell>
          <cell r="P1035" t="str">
            <v>Account3</v>
          </cell>
          <cell r="Q1035">
            <v>0.85348000000000002</v>
          </cell>
        </row>
        <row r="1036">
          <cell r="C1036">
            <v>12286</v>
          </cell>
          <cell r="E1036">
            <v>1</v>
          </cell>
          <cell r="F1036">
            <v>12286</v>
          </cell>
          <cell r="G1036" t="str">
            <v>new</v>
          </cell>
          <cell r="H1036" t="str">
            <v>LMT</v>
          </cell>
          <cell r="I1036">
            <v>2400000</v>
          </cell>
          <cell r="J1036">
            <v>18</v>
          </cell>
          <cell r="K1036">
            <v>1</v>
          </cell>
          <cell r="L1036" t="str">
            <v>ME</v>
          </cell>
          <cell r="M1036" t="str">
            <v>B</v>
          </cell>
          <cell r="N1036" t="str">
            <v>GTC</v>
          </cell>
          <cell r="P1036" t="str">
            <v>Account3</v>
          </cell>
          <cell r="Q1036">
            <v>0.85348000000000002</v>
          </cell>
        </row>
        <row r="1037">
          <cell r="C1037">
            <v>12298</v>
          </cell>
          <cell r="E1037">
            <v>1</v>
          </cell>
          <cell r="F1037">
            <v>12298</v>
          </cell>
          <cell r="G1037" t="str">
            <v>new</v>
          </cell>
          <cell r="H1037" t="str">
            <v>LMT</v>
          </cell>
          <cell r="I1037">
            <v>2800000</v>
          </cell>
          <cell r="J1037">
            <v>18</v>
          </cell>
          <cell r="K1037">
            <v>4</v>
          </cell>
          <cell r="L1037" t="str">
            <v>ME</v>
          </cell>
          <cell r="M1037" t="str">
            <v>A</v>
          </cell>
          <cell r="N1037" t="str">
            <v>GTC</v>
          </cell>
          <cell r="P1037" t="str">
            <v>Account5</v>
          </cell>
          <cell r="Q1037">
            <v>0.85348000000000002</v>
          </cell>
        </row>
        <row r="1038">
          <cell r="C1038">
            <v>12310</v>
          </cell>
          <cell r="E1038">
            <v>1</v>
          </cell>
          <cell r="F1038">
            <v>12310</v>
          </cell>
          <cell r="G1038" t="str">
            <v>new</v>
          </cell>
          <cell r="H1038" t="str">
            <v>LMT</v>
          </cell>
          <cell r="I1038">
            <v>9600000</v>
          </cell>
          <cell r="J1038">
            <v>18</v>
          </cell>
          <cell r="K1038">
            <v>4</v>
          </cell>
          <cell r="L1038" t="str">
            <v>ME</v>
          </cell>
          <cell r="M1038" t="str">
            <v>A</v>
          </cell>
          <cell r="N1038" t="str">
            <v>GTC</v>
          </cell>
          <cell r="P1038" t="str">
            <v>Account4</v>
          </cell>
          <cell r="Q1038">
            <v>0.85348000000000002</v>
          </cell>
        </row>
        <row r="1039">
          <cell r="C1039">
            <v>12321</v>
          </cell>
          <cell r="E1039">
            <v>1</v>
          </cell>
          <cell r="F1039">
            <v>12321</v>
          </cell>
          <cell r="G1039" t="str">
            <v>new</v>
          </cell>
          <cell r="H1039" t="str">
            <v>LMT</v>
          </cell>
          <cell r="I1039">
            <v>8400000</v>
          </cell>
          <cell r="J1039">
            <v>18</v>
          </cell>
          <cell r="K1039">
            <v>3</v>
          </cell>
          <cell r="L1039" t="str">
            <v>ME</v>
          </cell>
          <cell r="M1039" t="str">
            <v>A</v>
          </cell>
          <cell r="N1039" t="str">
            <v>GTC</v>
          </cell>
          <cell r="P1039" t="str">
            <v>Account2</v>
          </cell>
          <cell r="Q1039">
            <v>0.85348000000000002</v>
          </cell>
        </row>
        <row r="1040">
          <cell r="C1040">
            <v>12335</v>
          </cell>
          <cell r="E1040">
            <v>1</v>
          </cell>
          <cell r="F1040">
            <v>12335</v>
          </cell>
          <cell r="G1040" t="str">
            <v>new</v>
          </cell>
          <cell r="H1040" t="str">
            <v>LMT</v>
          </cell>
          <cell r="I1040">
            <v>8300000</v>
          </cell>
          <cell r="J1040">
            <v>18</v>
          </cell>
          <cell r="K1040">
            <v>7</v>
          </cell>
          <cell r="L1040" t="str">
            <v>ME</v>
          </cell>
          <cell r="M1040" t="str">
            <v>B</v>
          </cell>
          <cell r="N1040" t="str">
            <v>GTC</v>
          </cell>
          <cell r="P1040" t="str">
            <v>Account4</v>
          </cell>
          <cell r="Q1040">
            <v>0.85348000000000002</v>
          </cell>
        </row>
        <row r="1041">
          <cell r="C1041">
            <v>12346</v>
          </cell>
          <cell r="E1041">
            <v>1</v>
          </cell>
          <cell r="F1041">
            <v>12346</v>
          </cell>
          <cell r="G1041" t="str">
            <v>new</v>
          </cell>
          <cell r="H1041" t="str">
            <v>LMT</v>
          </cell>
          <cell r="I1041">
            <v>8800000</v>
          </cell>
          <cell r="J1041">
            <v>18</v>
          </cell>
          <cell r="K1041">
            <v>5</v>
          </cell>
          <cell r="L1041" t="str">
            <v>ME</v>
          </cell>
          <cell r="M1041" t="str">
            <v>B</v>
          </cell>
          <cell r="N1041" t="str">
            <v>GTC</v>
          </cell>
          <cell r="P1041" t="str">
            <v>Account1</v>
          </cell>
          <cell r="Q1041">
            <v>0.85348000000000002</v>
          </cell>
        </row>
        <row r="1042">
          <cell r="C1042">
            <v>12359</v>
          </cell>
          <cell r="E1042">
            <v>1</v>
          </cell>
          <cell r="F1042">
            <v>12359</v>
          </cell>
          <cell r="G1042" t="str">
            <v>new</v>
          </cell>
          <cell r="H1042" t="str">
            <v>LMT</v>
          </cell>
          <cell r="I1042">
            <v>1000000</v>
          </cell>
          <cell r="J1042">
            <v>18</v>
          </cell>
          <cell r="K1042">
            <v>8</v>
          </cell>
          <cell r="L1042" t="str">
            <v>ME</v>
          </cell>
          <cell r="M1042" t="str">
            <v>B</v>
          </cell>
          <cell r="N1042" t="str">
            <v>GTC</v>
          </cell>
          <cell r="P1042" t="str">
            <v>Account1</v>
          </cell>
          <cell r="Q1042">
            <v>0.85338000000000003</v>
          </cell>
        </row>
        <row r="1043">
          <cell r="C1043">
            <v>12370</v>
          </cell>
          <cell r="E1043">
            <v>1</v>
          </cell>
          <cell r="F1043">
            <v>12370</v>
          </cell>
          <cell r="G1043" t="str">
            <v>new</v>
          </cell>
          <cell r="H1043" t="str">
            <v>LMT</v>
          </cell>
          <cell r="I1043">
            <v>3700000</v>
          </cell>
          <cell r="J1043">
            <v>18</v>
          </cell>
          <cell r="K1043">
            <v>9</v>
          </cell>
          <cell r="L1043" t="str">
            <v>ME</v>
          </cell>
          <cell r="M1043" t="str">
            <v>B</v>
          </cell>
          <cell r="N1043" t="str">
            <v>GTC</v>
          </cell>
          <cell r="P1043" t="str">
            <v>Account5</v>
          </cell>
          <cell r="Q1043">
            <v>0.85348000000000002</v>
          </cell>
        </row>
        <row r="1044">
          <cell r="C1044">
            <v>12382</v>
          </cell>
          <cell r="E1044">
            <v>1</v>
          </cell>
          <cell r="F1044">
            <v>12382</v>
          </cell>
          <cell r="G1044" t="str">
            <v>new</v>
          </cell>
          <cell r="H1044" t="str">
            <v>LMT</v>
          </cell>
          <cell r="I1044">
            <v>7000000</v>
          </cell>
          <cell r="J1044">
            <v>18</v>
          </cell>
          <cell r="K1044">
            <v>5</v>
          </cell>
          <cell r="L1044" t="str">
            <v>ME</v>
          </cell>
          <cell r="M1044" t="str">
            <v>B</v>
          </cell>
          <cell r="N1044" t="str">
            <v>GTC</v>
          </cell>
          <cell r="P1044" t="str">
            <v>Account3</v>
          </cell>
          <cell r="Q1044">
            <v>0.85348000000000002</v>
          </cell>
        </row>
        <row r="1045">
          <cell r="C1045">
            <v>12395</v>
          </cell>
          <cell r="E1045">
            <v>1</v>
          </cell>
          <cell r="F1045">
            <v>12395</v>
          </cell>
          <cell r="G1045" t="str">
            <v>new</v>
          </cell>
          <cell r="H1045" t="str">
            <v>LMT</v>
          </cell>
          <cell r="I1045">
            <v>4900000</v>
          </cell>
          <cell r="J1045">
            <v>18</v>
          </cell>
          <cell r="K1045">
            <v>6</v>
          </cell>
          <cell r="L1045" t="str">
            <v>ME</v>
          </cell>
          <cell r="M1045" t="str">
            <v>B</v>
          </cell>
          <cell r="N1045" t="str">
            <v>GTC</v>
          </cell>
          <cell r="P1045" t="str">
            <v>Account1</v>
          </cell>
          <cell r="Q1045">
            <v>0.85348000000000002</v>
          </cell>
        </row>
        <row r="1046">
          <cell r="C1046">
            <v>12408</v>
          </cell>
          <cell r="E1046">
            <v>1</v>
          </cell>
          <cell r="F1046">
            <v>12408</v>
          </cell>
          <cell r="G1046" t="str">
            <v>new</v>
          </cell>
          <cell r="H1046" t="str">
            <v>LMT</v>
          </cell>
          <cell r="I1046">
            <v>8200000</v>
          </cell>
          <cell r="J1046">
            <v>18</v>
          </cell>
          <cell r="K1046">
            <v>8</v>
          </cell>
          <cell r="L1046" t="str">
            <v>ME</v>
          </cell>
          <cell r="M1046" t="str">
            <v>B</v>
          </cell>
          <cell r="N1046" t="str">
            <v>GTC</v>
          </cell>
          <cell r="P1046" t="str">
            <v>Account3</v>
          </cell>
          <cell r="Q1046">
            <v>0.85348000000000002</v>
          </cell>
        </row>
        <row r="1047">
          <cell r="C1047">
            <v>12421</v>
          </cell>
          <cell r="E1047">
            <v>1</v>
          </cell>
          <cell r="F1047">
            <v>12421</v>
          </cell>
          <cell r="G1047" t="str">
            <v>new</v>
          </cell>
          <cell r="H1047" t="str">
            <v>LMT</v>
          </cell>
          <cell r="I1047">
            <v>1400000</v>
          </cell>
          <cell r="J1047">
            <v>18</v>
          </cell>
          <cell r="K1047">
            <v>1</v>
          </cell>
          <cell r="L1047" t="str">
            <v>ME</v>
          </cell>
          <cell r="M1047" t="str">
            <v>A</v>
          </cell>
          <cell r="N1047" t="str">
            <v>GTC</v>
          </cell>
          <cell r="P1047" t="str">
            <v>Account5</v>
          </cell>
          <cell r="Q1047">
            <v>0.85348000000000002</v>
          </cell>
        </row>
        <row r="1048">
          <cell r="C1048">
            <v>12433</v>
          </cell>
          <cell r="E1048">
            <v>1</v>
          </cell>
          <cell r="F1048">
            <v>12433</v>
          </cell>
          <cell r="G1048" t="str">
            <v>new</v>
          </cell>
          <cell r="H1048" t="str">
            <v>LMT</v>
          </cell>
          <cell r="I1048">
            <v>3700000</v>
          </cell>
          <cell r="J1048">
            <v>18</v>
          </cell>
          <cell r="K1048">
            <v>3</v>
          </cell>
          <cell r="L1048" t="str">
            <v>ME</v>
          </cell>
          <cell r="M1048" t="str">
            <v>B</v>
          </cell>
          <cell r="N1048" t="str">
            <v>GTC</v>
          </cell>
          <cell r="P1048" t="str">
            <v>Account2</v>
          </cell>
          <cell r="Q1048">
            <v>0.85358000000000001</v>
          </cell>
        </row>
        <row r="1049">
          <cell r="C1049">
            <v>12445</v>
          </cell>
          <cell r="E1049">
            <v>1</v>
          </cell>
          <cell r="F1049">
            <v>12445</v>
          </cell>
          <cell r="G1049" t="str">
            <v>new</v>
          </cell>
          <cell r="H1049" t="str">
            <v>LMT</v>
          </cell>
          <cell r="I1049">
            <v>6000000</v>
          </cell>
          <cell r="J1049">
            <v>18</v>
          </cell>
          <cell r="K1049">
            <v>3</v>
          </cell>
          <cell r="L1049" t="str">
            <v>ME</v>
          </cell>
          <cell r="M1049" t="str">
            <v>A</v>
          </cell>
          <cell r="N1049" t="str">
            <v>GTC</v>
          </cell>
          <cell r="P1049" t="str">
            <v>Account4</v>
          </cell>
          <cell r="Q1049">
            <v>0.85358000000000001</v>
          </cell>
        </row>
        <row r="1050">
          <cell r="C1050">
            <v>12457</v>
          </cell>
          <cell r="E1050">
            <v>1</v>
          </cell>
          <cell r="F1050">
            <v>12457</v>
          </cell>
          <cell r="G1050" t="str">
            <v>new</v>
          </cell>
          <cell r="H1050" t="str">
            <v>LMT</v>
          </cell>
          <cell r="I1050">
            <v>2200000</v>
          </cell>
          <cell r="J1050">
            <v>18</v>
          </cell>
          <cell r="K1050">
            <v>3</v>
          </cell>
          <cell r="L1050" t="str">
            <v>ME</v>
          </cell>
          <cell r="M1050" t="str">
            <v>B</v>
          </cell>
          <cell r="N1050" t="str">
            <v>GTC</v>
          </cell>
          <cell r="P1050" t="str">
            <v>Account2</v>
          </cell>
          <cell r="Q1050">
            <v>0.85358000000000001</v>
          </cell>
        </row>
        <row r="1051">
          <cell r="C1051">
            <v>12468</v>
          </cell>
          <cell r="E1051">
            <v>1</v>
          </cell>
          <cell r="F1051">
            <v>12468</v>
          </cell>
          <cell r="G1051" t="str">
            <v>new</v>
          </cell>
          <cell r="H1051" t="str">
            <v>LMT</v>
          </cell>
          <cell r="I1051">
            <v>6200000</v>
          </cell>
          <cell r="J1051">
            <v>18</v>
          </cell>
          <cell r="K1051">
            <v>4</v>
          </cell>
          <cell r="L1051" t="str">
            <v>ME</v>
          </cell>
          <cell r="M1051" t="str">
            <v>B</v>
          </cell>
          <cell r="N1051" t="str">
            <v>GTC</v>
          </cell>
          <cell r="P1051" t="str">
            <v>Account5</v>
          </cell>
          <cell r="Q1051">
            <v>0.85358000000000001</v>
          </cell>
        </row>
        <row r="1052">
          <cell r="C1052">
            <v>12480</v>
          </cell>
          <cell r="E1052">
            <v>1</v>
          </cell>
          <cell r="F1052">
            <v>12480</v>
          </cell>
          <cell r="G1052" t="str">
            <v>new</v>
          </cell>
          <cell r="H1052" t="str">
            <v>LMT</v>
          </cell>
          <cell r="I1052">
            <v>900000</v>
          </cell>
          <cell r="J1052">
            <v>18</v>
          </cell>
          <cell r="K1052">
            <v>9</v>
          </cell>
          <cell r="L1052" t="str">
            <v>ME</v>
          </cell>
          <cell r="M1052" t="str">
            <v>B</v>
          </cell>
          <cell r="N1052" t="str">
            <v>GTC</v>
          </cell>
          <cell r="P1052" t="str">
            <v>Account5</v>
          </cell>
          <cell r="Q1052">
            <v>0.85358000000000001</v>
          </cell>
        </row>
        <row r="1053">
          <cell r="C1053">
            <v>12493</v>
          </cell>
          <cell r="E1053">
            <v>1</v>
          </cell>
          <cell r="F1053">
            <v>12493</v>
          </cell>
          <cell r="G1053" t="str">
            <v>new</v>
          </cell>
          <cell r="H1053" t="str">
            <v>LMT</v>
          </cell>
          <cell r="I1053">
            <v>2400000</v>
          </cell>
          <cell r="J1053">
            <v>18</v>
          </cell>
          <cell r="K1053">
            <v>3</v>
          </cell>
          <cell r="L1053" t="str">
            <v>ME</v>
          </cell>
          <cell r="M1053" t="str">
            <v>A</v>
          </cell>
          <cell r="N1053" t="str">
            <v>GTC</v>
          </cell>
          <cell r="P1053" t="str">
            <v>Account1</v>
          </cell>
          <cell r="Q1053">
            <v>0.85358000000000001</v>
          </cell>
        </row>
        <row r="1054">
          <cell r="C1054">
            <v>12506</v>
          </cell>
          <cell r="E1054">
            <v>1</v>
          </cell>
          <cell r="F1054">
            <v>12506</v>
          </cell>
          <cell r="G1054" t="str">
            <v>new</v>
          </cell>
          <cell r="H1054" t="str">
            <v>LMT</v>
          </cell>
          <cell r="I1054">
            <v>1800000</v>
          </cell>
          <cell r="J1054">
            <v>18</v>
          </cell>
          <cell r="K1054">
            <v>5</v>
          </cell>
          <cell r="L1054" t="str">
            <v>ME</v>
          </cell>
          <cell r="M1054" t="str">
            <v>A</v>
          </cell>
          <cell r="N1054" t="str">
            <v>GTC</v>
          </cell>
          <cell r="P1054" t="str">
            <v>Account4</v>
          </cell>
          <cell r="Q1054">
            <v>0.85358000000000001</v>
          </cell>
        </row>
        <row r="1055">
          <cell r="C1055">
            <v>12524</v>
          </cell>
          <cell r="E1055">
            <v>1</v>
          </cell>
          <cell r="F1055">
            <v>12524</v>
          </cell>
          <cell r="G1055" t="str">
            <v>new</v>
          </cell>
          <cell r="H1055" t="str">
            <v>LMT</v>
          </cell>
          <cell r="I1055">
            <v>6000000</v>
          </cell>
          <cell r="J1055">
            <v>18</v>
          </cell>
          <cell r="K1055">
            <v>3</v>
          </cell>
          <cell r="L1055" t="str">
            <v>ME</v>
          </cell>
          <cell r="M1055" t="str">
            <v>A</v>
          </cell>
          <cell r="N1055" t="str">
            <v>GTC</v>
          </cell>
          <cell r="P1055" t="str">
            <v>Account2</v>
          </cell>
          <cell r="Q1055">
            <v>0.85358000000000001</v>
          </cell>
        </row>
        <row r="1056">
          <cell r="C1056">
            <v>12537</v>
          </cell>
          <cell r="E1056">
            <v>1</v>
          </cell>
          <cell r="F1056">
            <v>12537</v>
          </cell>
          <cell r="G1056" t="str">
            <v>new</v>
          </cell>
          <cell r="H1056" t="str">
            <v>LMT</v>
          </cell>
          <cell r="I1056">
            <v>9800000</v>
          </cell>
          <cell r="J1056">
            <v>18</v>
          </cell>
          <cell r="K1056">
            <v>2</v>
          </cell>
          <cell r="L1056" t="str">
            <v>ME</v>
          </cell>
          <cell r="M1056" t="str">
            <v>A</v>
          </cell>
          <cell r="N1056" t="str">
            <v>GTC</v>
          </cell>
          <cell r="P1056" t="str">
            <v>Account4</v>
          </cell>
          <cell r="Q1056">
            <v>0.85367999999999999</v>
          </cell>
        </row>
        <row r="1057">
          <cell r="C1057">
            <v>12551</v>
          </cell>
          <cell r="E1057">
            <v>1</v>
          </cell>
          <cell r="F1057">
            <v>12551</v>
          </cell>
          <cell r="G1057" t="str">
            <v>new</v>
          </cell>
          <cell r="H1057" t="str">
            <v>LMT</v>
          </cell>
          <cell r="I1057">
            <v>4700000</v>
          </cell>
          <cell r="J1057">
            <v>18</v>
          </cell>
          <cell r="K1057">
            <v>5</v>
          </cell>
          <cell r="L1057" t="str">
            <v>ME</v>
          </cell>
          <cell r="M1057" t="str">
            <v>B</v>
          </cell>
          <cell r="N1057" t="str">
            <v>GTC</v>
          </cell>
          <cell r="P1057" t="str">
            <v>Account5</v>
          </cell>
          <cell r="Q1057">
            <v>0.85358000000000001</v>
          </cell>
        </row>
        <row r="1058">
          <cell r="C1058">
            <v>12564</v>
          </cell>
          <cell r="E1058">
            <v>1</v>
          </cell>
          <cell r="F1058">
            <v>12564</v>
          </cell>
          <cell r="G1058" t="str">
            <v>new</v>
          </cell>
          <cell r="H1058" t="str">
            <v>LMT</v>
          </cell>
          <cell r="I1058">
            <v>2600000</v>
          </cell>
          <cell r="J1058">
            <v>18</v>
          </cell>
          <cell r="K1058">
            <v>9</v>
          </cell>
          <cell r="L1058" t="str">
            <v>ME</v>
          </cell>
          <cell r="M1058" t="str">
            <v>B</v>
          </cell>
          <cell r="N1058" t="str">
            <v>GTC</v>
          </cell>
          <cell r="P1058" t="str">
            <v>Account5</v>
          </cell>
          <cell r="Q1058">
            <v>0.85358000000000001</v>
          </cell>
        </row>
        <row r="1059">
          <cell r="C1059">
            <v>12575</v>
          </cell>
          <cell r="E1059">
            <v>1</v>
          </cell>
          <cell r="F1059">
            <v>12575</v>
          </cell>
          <cell r="G1059" t="str">
            <v>new</v>
          </cell>
          <cell r="H1059" t="str">
            <v>LMT</v>
          </cell>
          <cell r="I1059">
            <v>3600000</v>
          </cell>
          <cell r="J1059">
            <v>18</v>
          </cell>
          <cell r="K1059">
            <v>2</v>
          </cell>
          <cell r="L1059" t="str">
            <v>ME</v>
          </cell>
          <cell r="M1059" t="str">
            <v>B</v>
          </cell>
          <cell r="N1059" t="str">
            <v>GTC</v>
          </cell>
          <cell r="P1059" t="str">
            <v>Account5</v>
          </cell>
          <cell r="Q1059">
            <v>0.85358000000000001</v>
          </cell>
        </row>
        <row r="1060">
          <cell r="C1060">
            <v>12586</v>
          </cell>
          <cell r="E1060">
            <v>1</v>
          </cell>
          <cell r="F1060">
            <v>12586</v>
          </cell>
          <cell r="G1060" t="str">
            <v>new</v>
          </cell>
          <cell r="H1060" t="str">
            <v>LMT</v>
          </cell>
          <cell r="I1060">
            <v>8500000</v>
          </cell>
          <cell r="J1060">
            <v>18</v>
          </cell>
          <cell r="K1060">
            <v>3</v>
          </cell>
          <cell r="L1060" t="str">
            <v>ME</v>
          </cell>
          <cell r="M1060" t="str">
            <v>A</v>
          </cell>
          <cell r="N1060" t="str">
            <v>GTC</v>
          </cell>
          <cell r="P1060" t="str">
            <v>Account3</v>
          </cell>
          <cell r="Q1060">
            <v>0.85348000000000002</v>
          </cell>
        </row>
        <row r="1061">
          <cell r="C1061">
            <v>12598</v>
          </cell>
          <cell r="E1061">
            <v>1</v>
          </cell>
          <cell r="F1061">
            <v>12598</v>
          </cell>
          <cell r="G1061" t="str">
            <v>new</v>
          </cell>
          <cell r="H1061" t="str">
            <v>LMT</v>
          </cell>
          <cell r="I1061">
            <v>900000</v>
          </cell>
          <cell r="J1061">
            <v>18</v>
          </cell>
          <cell r="K1061">
            <v>9</v>
          </cell>
          <cell r="L1061" t="str">
            <v>ME</v>
          </cell>
          <cell r="M1061" t="str">
            <v>B</v>
          </cell>
          <cell r="N1061" t="str">
            <v>GTC</v>
          </cell>
          <cell r="P1061" t="str">
            <v>Account3</v>
          </cell>
          <cell r="Q1061">
            <v>0.85338000000000003</v>
          </cell>
        </row>
        <row r="1062">
          <cell r="C1062">
            <v>12610</v>
          </cell>
          <cell r="E1062">
            <v>1</v>
          </cell>
          <cell r="F1062">
            <v>12610</v>
          </cell>
          <cell r="G1062" t="str">
            <v>new</v>
          </cell>
          <cell r="H1062" t="str">
            <v>LMT</v>
          </cell>
          <cell r="I1062">
            <v>400000</v>
          </cell>
          <cell r="J1062">
            <v>18</v>
          </cell>
          <cell r="K1062">
            <v>8</v>
          </cell>
          <cell r="L1062" t="str">
            <v>ME</v>
          </cell>
          <cell r="M1062" t="str">
            <v>A</v>
          </cell>
          <cell r="N1062" t="str">
            <v>GTC</v>
          </cell>
          <cell r="P1062" t="str">
            <v>Account4</v>
          </cell>
          <cell r="Q1062">
            <v>0.85338000000000003</v>
          </cell>
        </row>
        <row r="1063">
          <cell r="C1063">
            <v>12622</v>
          </cell>
          <cell r="E1063">
            <v>1</v>
          </cell>
          <cell r="F1063">
            <v>12622</v>
          </cell>
          <cell r="G1063" t="str">
            <v>new</v>
          </cell>
          <cell r="H1063" t="str">
            <v>LMT</v>
          </cell>
          <cell r="I1063">
            <v>8400000</v>
          </cell>
          <cell r="J1063">
            <v>18</v>
          </cell>
          <cell r="K1063">
            <v>2</v>
          </cell>
          <cell r="L1063" t="str">
            <v>ME</v>
          </cell>
          <cell r="M1063" t="str">
            <v>B</v>
          </cell>
          <cell r="N1063" t="str">
            <v>GTC</v>
          </cell>
          <cell r="P1063" t="str">
            <v>Account2</v>
          </cell>
          <cell r="Q1063">
            <v>0.85338000000000003</v>
          </cell>
        </row>
        <row r="1064">
          <cell r="C1064">
            <v>12634</v>
          </cell>
          <cell r="E1064">
            <v>1</v>
          </cell>
          <cell r="F1064">
            <v>12634</v>
          </cell>
          <cell r="G1064" t="str">
            <v>new</v>
          </cell>
          <cell r="H1064" t="str">
            <v>LMT</v>
          </cell>
          <cell r="I1064">
            <v>4900000</v>
          </cell>
          <cell r="J1064">
            <v>18</v>
          </cell>
          <cell r="K1064">
            <v>8</v>
          </cell>
          <cell r="L1064" t="str">
            <v>ME</v>
          </cell>
          <cell r="M1064" t="str">
            <v>A</v>
          </cell>
          <cell r="N1064" t="str">
            <v>GTC</v>
          </cell>
          <cell r="P1064" t="str">
            <v>Account4</v>
          </cell>
          <cell r="Q1064">
            <v>0.85338000000000003</v>
          </cell>
        </row>
        <row r="1065">
          <cell r="C1065">
            <v>12645</v>
          </cell>
          <cell r="E1065">
            <v>1</v>
          </cell>
          <cell r="F1065">
            <v>12645</v>
          </cell>
          <cell r="G1065" t="str">
            <v>new</v>
          </cell>
          <cell r="H1065" t="str">
            <v>LMT</v>
          </cell>
          <cell r="I1065">
            <v>10000000</v>
          </cell>
          <cell r="J1065">
            <v>18</v>
          </cell>
          <cell r="K1065">
            <v>4</v>
          </cell>
          <cell r="L1065" t="str">
            <v>ME</v>
          </cell>
          <cell r="M1065" t="str">
            <v>B</v>
          </cell>
          <cell r="N1065" t="str">
            <v>GTC</v>
          </cell>
          <cell r="P1065" t="str">
            <v>Account4</v>
          </cell>
          <cell r="Q1065">
            <v>0.85338000000000003</v>
          </cell>
        </row>
        <row r="1066">
          <cell r="C1066">
            <v>12658</v>
          </cell>
          <cell r="E1066">
            <v>1</v>
          </cell>
          <cell r="F1066">
            <v>12658</v>
          </cell>
          <cell r="G1066" t="str">
            <v>new</v>
          </cell>
          <cell r="H1066" t="str">
            <v>LMT</v>
          </cell>
          <cell r="I1066">
            <v>4700000</v>
          </cell>
          <cell r="J1066">
            <v>18</v>
          </cell>
          <cell r="K1066">
            <v>1</v>
          </cell>
          <cell r="L1066" t="str">
            <v>ME</v>
          </cell>
          <cell r="M1066" t="str">
            <v>A</v>
          </cell>
          <cell r="N1066" t="str">
            <v>GTC</v>
          </cell>
          <cell r="P1066" t="str">
            <v>Account3</v>
          </cell>
          <cell r="Q1066">
            <v>0.85338000000000003</v>
          </cell>
        </row>
        <row r="1067">
          <cell r="C1067">
            <v>12670</v>
          </cell>
          <cell r="E1067">
            <v>1</v>
          </cell>
          <cell r="F1067">
            <v>12670</v>
          </cell>
          <cell r="G1067" t="str">
            <v>new</v>
          </cell>
          <cell r="H1067" t="str">
            <v>LMT</v>
          </cell>
          <cell r="I1067">
            <v>6800000</v>
          </cell>
          <cell r="J1067">
            <v>18</v>
          </cell>
          <cell r="K1067">
            <v>7</v>
          </cell>
          <cell r="L1067" t="str">
            <v>ME</v>
          </cell>
          <cell r="M1067" t="str">
            <v>B</v>
          </cell>
          <cell r="N1067" t="str">
            <v>GTC</v>
          </cell>
          <cell r="P1067" t="str">
            <v>Account5</v>
          </cell>
          <cell r="Q1067">
            <v>0.85338000000000003</v>
          </cell>
        </row>
        <row r="1068">
          <cell r="C1068">
            <v>12682</v>
          </cell>
          <cell r="E1068">
            <v>1</v>
          </cell>
          <cell r="F1068">
            <v>12682</v>
          </cell>
          <cell r="G1068" t="str">
            <v>new</v>
          </cell>
          <cell r="H1068" t="str">
            <v>LMT</v>
          </cell>
          <cell r="I1068">
            <v>1400000</v>
          </cell>
          <cell r="J1068">
            <v>18</v>
          </cell>
          <cell r="K1068">
            <v>6</v>
          </cell>
          <cell r="L1068" t="str">
            <v>ME</v>
          </cell>
          <cell r="M1068" t="str">
            <v>B</v>
          </cell>
          <cell r="N1068" t="str">
            <v>GTC</v>
          </cell>
          <cell r="P1068" t="str">
            <v>Account3</v>
          </cell>
          <cell r="Q1068">
            <v>0.85338000000000003</v>
          </cell>
        </row>
        <row r="1069">
          <cell r="C1069">
            <v>12694</v>
          </cell>
          <cell r="E1069">
            <v>1</v>
          </cell>
          <cell r="F1069">
            <v>12694</v>
          </cell>
          <cell r="G1069" t="str">
            <v>new</v>
          </cell>
          <cell r="H1069" t="str">
            <v>LMT</v>
          </cell>
          <cell r="I1069">
            <v>3000000</v>
          </cell>
          <cell r="J1069">
            <v>18</v>
          </cell>
          <cell r="K1069">
            <v>1</v>
          </cell>
          <cell r="L1069" t="str">
            <v>ME</v>
          </cell>
          <cell r="M1069" t="str">
            <v>B</v>
          </cell>
          <cell r="N1069" t="str">
            <v>GTC</v>
          </cell>
          <cell r="P1069" t="str">
            <v>Account1</v>
          </cell>
          <cell r="Q1069">
            <v>0.85338000000000003</v>
          </cell>
        </row>
        <row r="1070">
          <cell r="C1070">
            <v>12707</v>
          </cell>
          <cell r="E1070">
            <v>1</v>
          </cell>
          <cell r="F1070">
            <v>12707</v>
          </cell>
          <cell r="G1070" t="str">
            <v>new</v>
          </cell>
          <cell r="H1070" t="str">
            <v>LMT</v>
          </cell>
          <cell r="I1070">
            <v>7300000</v>
          </cell>
          <cell r="J1070">
            <v>18</v>
          </cell>
          <cell r="K1070">
            <v>6</v>
          </cell>
          <cell r="L1070" t="str">
            <v>ME</v>
          </cell>
          <cell r="M1070" t="str">
            <v>A</v>
          </cell>
          <cell r="N1070" t="str">
            <v>GTC</v>
          </cell>
          <cell r="P1070" t="str">
            <v>Account5</v>
          </cell>
          <cell r="Q1070">
            <v>0.85338000000000003</v>
          </cell>
        </row>
        <row r="1071">
          <cell r="C1071">
            <v>12720</v>
          </cell>
          <cell r="E1071">
            <v>1</v>
          </cell>
          <cell r="F1071">
            <v>12720</v>
          </cell>
          <cell r="G1071" t="str">
            <v>new</v>
          </cell>
          <cell r="H1071" t="str">
            <v>LMT</v>
          </cell>
          <cell r="I1071">
            <v>2500000</v>
          </cell>
          <cell r="J1071">
            <v>18</v>
          </cell>
          <cell r="K1071">
            <v>7</v>
          </cell>
          <cell r="L1071" t="str">
            <v>ME</v>
          </cell>
          <cell r="M1071" t="str">
            <v>A</v>
          </cell>
          <cell r="N1071" t="str">
            <v>GTC</v>
          </cell>
          <cell r="P1071" t="str">
            <v>Account5</v>
          </cell>
          <cell r="Q1071">
            <v>0.85338000000000003</v>
          </cell>
        </row>
        <row r="1072">
          <cell r="C1072">
            <v>12734</v>
          </cell>
          <cell r="E1072">
            <v>1</v>
          </cell>
          <cell r="F1072">
            <v>12734</v>
          </cell>
          <cell r="G1072" t="str">
            <v>new</v>
          </cell>
          <cell r="H1072" t="str">
            <v>LMT</v>
          </cell>
          <cell r="I1072">
            <v>7200000</v>
          </cell>
          <cell r="J1072">
            <v>18</v>
          </cell>
          <cell r="K1072">
            <v>8</v>
          </cell>
          <cell r="L1072" t="str">
            <v>ME</v>
          </cell>
          <cell r="M1072" t="str">
            <v>B</v>
          </cell>
          <cell r="N1072" t="str">
            <v>GTC</v>
          </cell>
          <cell r="P1072" t="str">
            <v>Account3</v>
          </cell>
          <cell r="Q1072">
            <v>0.85338000000000003</v>
          </cell>
        </row>
        <row r="1073">
          <cell r="C1073">
            <v>12745</v>
          </cell>
          <cell r="E1073">
            <v>1</v>
          </cell>
          <cell r="F1073">
            <v>12745</v>
          </cell>
          <cell r="G1073" t="str">
            <v>new</v>
          </cell>
          <cell r="H1073" t="str">
            <v>LMT</v>
          </cell>
          <cell r="I1073">
            <v>7800000</v>
          </cell>
          <cell r="J1073">
            <v>18</v>
          </cell>
          <cell r="K1073">
            <v>4</v>
          </cell>
          <cell r="L1073" t="str">
            <v>ME</v>
          </cell>
          <cell r="M1073" t="str">
            <v>B</v>
          </cell>
          <cell r="N1073" t="str">
            <v>GTC</v>
          </cell>
          <cell r="P1073" t="str">
            <v>Account5</v>
          </cell>
          <cell r="Q1073">
            <v>0.85348000000000002</v>
          </cell>
        </row>
        <row r="1074">
          <cell r="C1074">
            <v>12758</v>
          </cell>
          <cell r="E1074">
            <v>1</v>
          </cell>
          <cell r="F1074">
            <v>12758</v>
          </cell>
          <cell r="G1074" t="str">
            <v>new</v>
          </cell>
          <cell r="H1074" t="str">
            <v>LMT</v>
          </cell>
          <cell r="I1074">
            <v>9600000</v>
          </cell>
          <cell r="J1074">
            <v>18</v>
          </cell>
          <cell r="K1074">
            <v>1</v>
          </cell>
          <cell r="L1074" t="str">
            <v>ME</v>
          </cell>
          <cell r="M1074" t="str">
            <v>A</v>
          </cell>
          <cell r="N1074" t="str">
            <v>GTC</v>
          </cell>
          <cell r="P1074" t="str">
            <v>Account4</v>
          </cell>
          <cell r="Q1074">
            <v>0.85348000000000002</v>
          </cell>
        </row>
        <row r="1075">
          <cell r="C1075">
            <v>12772</v>
          </cell>
          <cell r="E1075">
            <v>1</v>
          </cell>
          <cell r="F1075">
            <v>12772</v>
          </cell>
          <cell r="G1075" t="str">
            <v>new</v>
          </cell>
          <cell r="H1075" t="str">
            <v>LMT</v>
          </cell>
          <cell r="I1075">
            <v>6300000</v>
          </cell>
          <cell r="J1075">
            <v>18</v>
          </cell>
          <cell r="K1075">
            <v>1</v>
          </cell>
          <cell r="L1075" t="str">
            <v>ME</v>
          </cell>
          <cell r="M1075" t="str">
            <v>A</v>
          </cell>
          <cell r="N1075" t="str">
            <v>GTC</v>
          </cell>
          <cell r="P1075" t="str">
            <v>Account4</v>
          </cell>
          <cell r="Q1075">
            <v>0.85338000000000003</v>
          </cell>
        </row>
        <row r="1076">
          <cell r="C1076">
            <v>12786</v>
          </cell>
          <cell r="E1076">
            <v>1</v>
          </cell>
          <cell r="F1076">
            <v>12786</v>
          </cell>
          <cell r="G1076" t="str">
            <v>new</v>
          </cell>
          <cell r="H1076" t="str">
            <v>LMT</v>
          </cell>
          <cell r="I1076">
            <v>2700000</v>
          </cell>
          <cell r="J1076">
            <v>18</v>
          </cell>
          <cell r="K1076">
            <v>7</v>
          </cell>
          <cell r="L1076" t="str">
            <v>ME</v>
          </cell>
          <cell r="M1076" t="str">
            <v>B</v>
          </cell>
          <cell r="N1076" t="str">
            <v>GTC</v>
          </cell>
          <cell r="P1076" t="str">
            <v>Account1</v>
          </cell>
          <cell r="Q1076">
            <v>0.85348000000000002</v>
          </cell>
        </row>
        <row r="1077">
          <cell r="C1077">
            <v>12799</v>
          </cell>
          <cell r="E1077">
            <v>1</v>
          </cell>
          <cell r="F1077">
            <v>12799</v>
          </cell>
          <cell r="G1077" t="str">
            <v>new</v>
          </cell>
          <cell r="H1077" t="str">
            <v>LMT</v>
          </cell>
          <cell r="I1077">
            <v>8600000</v>
          </cell>
          <cell r="J1077">
            <v>18</v>
          </cell>
          <cell r="K1077">
            <v>7</v>
          </cell>
          <cell r="L1077" t="str">
            <v>ME</v>
          </cell>
          <cell r="M1077" t="str">
            <v>B</v>
          </cell>
          <cell r="N1077" t="str">
            <v>GTC</v>
          </cell>
          <cell r="P1077" t="str">
            <v>Account1</v>
          </cell>
          <cell r="Q1077">
            <v>0.85348000000000002</v>
          </cell>
        </row>
        <row r="1078">
          <cell r="C1078">
            <v>12812</v>
          </cell>
          <cell r="E1078">
            <v>1</v>
          </cell>
          <cell r="F1078">
            <v>12812</v>
          </cell>
          <cell r="G1078" t="str">
            <v>new</v>
          </cell>
          <cell r="H1078" t="str">
            <v>LMT</v>
          </cell>
          <cell r="I1078">
            <v>4300000</v>
          </cell>
          <cell r="J1078">
            <v>18</v>
          </cell>
          <cell r="K1078">
            <v>9</v>
          </cell>
          <cell r="L1078" t="str">
            <v>ME</v>
          </cell>
          <cell r="M1078" t="str">
            <v>B</v>
          </cell>
          <cell r="N1078" t="str">
            <v>GTC</v>
          </cell>
          <cell r="P1078" t="str">
            <v>Account2</v>
          </cell>
          <cell r="Q1078">
            <v>0.85348000000000002</v>
          </cell>
        </row>
        <row r="1079">
          <cell r="C1079">
            <v>12823</v>
          </cell>
          <cell r="E1079">
            <v>1</v>
          </cell>
          <cell r="F1079">
            <v>12823</v>
          </cell>
          <cell r="G1079" t="str">
            <v>new</v>
          </cell>
          <cell r="H1079" t="str">
            <v>LMT</v>
          </cell>
          <cell r="I1079">
            <v>8600000</v>
          </cell>
          <cell r="J1079">
            <v>18</v>
          </cell>
          <cell r="K1079">
            <v>4</v>
          </cell>
          <cell r="L1079" t="str">
            <v>ME</v>
          </cell>
          <cell r="M1079" t="str">
            <v>B</v>
          </cell>
          <cell r="N1079" t="str">
            <v>GTC</v>
          </cell>
          <cell r="P1079" t="str">
            <v>Account2</v>
          </cell>
          <cell r="Q1079">
            <v>0.85348000000000002</v>
          </cell>
        </row>
        <row r="1080">
          <cell r="C1080">
            <v>12834</v>
          </cell>
          <cell r="E1080">
            <v>1</v>
          </cell>
          <cell r="F1080">
            <v>12834</v>
          </cell>
          <cell r="G1080" t="str">
            <v>new</v>
          </cell>
          <cell r="H1080" t="str">
            <v>LMT</v>
          </cell>
          <cell r="I1080">
            <v>400000</v>
          </cell>
          <cell r="J1080">
            <v>18</v>
          </cell>
          <cell r="K1080">
            <v>3</v>
          </cell>
          <cell r="L1080" t="str">
            <v>ME</v>
          </cell>
          <cell r="M1080" t="str">
            <v>A</v>
          </cell>
          <cell r="N1080" t="str">
            <v>GTC</v>
          </cell>
          <cell r="P1080" t="str">
            <v>Account4</v>
          </cell>
          <cell r="Q1080">
            <v>0.85348000000000002</v>
          </cell>
        </row>
        <row r="1081">
          <cell r="C1081">
            <v>12846</v>
          </cell>
          <cell r="E1081">
            <v>1</v>
          </cell>
          <cell r="F1081">
            <v>12846</v>
          </cell>
          <cell r="G1081" t="str">
            <v>new</v>
          </cell>
          <cell r="H1081" t="str">
            <v>LMT</v>
          </cell>
          <cell r="I1081">
            <v>6100000</v>
          </cell>
          <cell r="J1081">
            <v>18</v>
          </cell>
          <cell r="K1081">
            <v>4</v>
          </cell>
          <cell r="L1081" t="str">
            <v>ME</v>
          </cell>
          <cell r="M1081" t="str">
            <v>A</v>
          </cell>
          <cell r="N1081" t="str">
            <v>GTC</v>
          </cell>
          <cell r="P1081" t="str">
            <v>Account4</v>
          </cell>
          <cell r="Q1081">
            <v>0.85348000000000002</v>
          </cell>
        </row>
        <row r="1082">
          <cell r="C1082">
            <v>12860</v>
          </cell>
          <cell r="E1082">
            <v>1</v>
          </cell>
          <cell r="F1082">
            <v>12860</v>
          </cell>
          <cell r="G1082" t="str">
            <v>new</v>
          </cell>
          <cell r="H1082" t="str">
            <v>LMT</v>
          </cell>
          <cell r="I1082">
            <v>2500000</v>
          </cell>
          <cell r="J1082">
            <v>18</v>
          </cell>
          <cell r="K1082">
            <v>5</v>
          </cell>
          <cell r="L1082" t="str">
            <v>ME</v>
          </cell>
          <cell r="M1082" t="str">
            <v>B</v>
          </cell>
          <cell r="N1082" t="str">
            <v>GTC</v>
          </cell>
          <cell r="P1082" t="str">
            <v>Account4</v>
          </cell>
          <cell r="Q1082">
            <v>0.85348000000000002</v>
          </cell>
        </row>
        <row r="1083">
          <cell r="C1083">
            <v>12873</v>
          </cell>
          <cell r="E1083">
            <v>1</v>
          </cell>
          <cell r="F1083">
            <v>12873</v>
          </cell>
          <cell r="G1083" t="str">
            <v>new</v>
          </cell>
          <cell r="H1083" t="str">
            <v>LMT</v>
          </cell>
          <cell r="I1083">
            <v>4300000</v>
          </cell>
          <cell r="J1083">
            <v>18</v>
          </cell>
          <cell r="K1083">
            <v>4</v>
          </cell>
          <cell r="L1083" t="str">
            <v>ME</v>
          </cell>
          <cell r="M1083" t="str">
            <v>B</v>
          </cell>
          <cell r="N1083" t="str">
            <v>GTC</v>
          </cell>
          <cell r="P1083" t="str">
            <v>Account5</v>
          </cell>
          <cell r="Q1083">
            <v>0.85348000000000002</v>
          </cell>
        </row>
        <row r="1084">
          <cell r="C1084">
            <v>12887</v>
          </cell>
          <cell r="E1084">
            <v>1</v>
          </cell>
          <cell r="F1084">
            <v>12887</v>
          </cell>
          <cell r="G1084" t="str">
            <v>new</v>
          </cell>
          <cell r="H1084" t="str">
            <v>LMT</v>
          </cell>
          <cell r="I1084">
            <v>600000</v>
          </cell>
          <cell r="J1084">
            <v>18</v>
          </cell>
          <cell r="K1084">
            <v>1</v>
          </cell>
          <cell r="L1084" t="str">
            <v>ME</v>
          </cell>
          <cell r="M1084" t="str">
            <v>B</v>
          </cell>
          <cell r="N1084" t="str">
            <v>GTC</v>
          </cell>
          <cell r="P1084" t="str">
            <v>Account5</v>
          </cell>
          <cell r="Q1084">
            <v>0.85348000000000002</v>
          </cell>
        </row>
        <row r="1085">
          <cell r="C1085">
            <v>12899</v>
          </cell>
          <cell r="E1085">
            <v>1</v>
          </cell>
          <cell r="F1085">
            <v>12899</v>
          </cell>
          <cell r="G1085" t="str">
            <v>new</v>
          </cell>
          <cell r="H1085" t="str">
            <v>LMT</v>
          </cell>
          <cell r="I1085">
            <v>1000000</v>
          </cell>
          <cell r="J1085">
            <v>18</v>
          </cell>
          <cell r="K1085">
            <v>3</v>
          </cell>
          <cell r="L1085" t="str">
            <v>ME</v>
          </cell>
          <cell r="M1085" t="str">
            <v>A</v>
          </cell>
          <cell r="N1085" t="str">
            <v>GTC</v>
          </cell>
          <cell r="P1085" t="str">
            <v>Account1</v>
          </cell>
          <cell r="Q1085">
            <v>0.85348000000000002</v>
          </cell>
        </row>
        <row r="1086">
          <cell r="C1086">
            <v>12913</v>
          </cell>
          <cell r="E1086">
            <v>1</v>
          </cell>
          <cell r="F1086">
            <v>12913</v>
          </cell>
          <cell r="G1086" t="str">
            <v>new</v>
          </cell>
          <cell r="H1086" t="str">
            <v>LMT</v>
          </cell>
          <cell r="I1086">
            <v>3700000</v>
          </cell>
          <cell r="J1086">
            <v>18</v>
          </cell>
          <cell r="K1086">
            <v>6</v>
          </cell>
          <cell r="L1086" t="str">
            <v>ME</v>
          </cell>
          <cell r="M1086" t="str">
            <v>B</v>
          </cell>
          <cell r="N1086" t="str">
            <v>GTC</v>
          </cell>
          <cell r="P1086" t="str">
            <v>Account1</v>
          </cell>
          <cell r="Q1086">
            <v>0.85348000000000002</v>
          </cell>
        </row>
        <row r="1087">
          <cell r="C1087">
            <v>12927</v>
          </cell>
          <cell r="E1087">
            <v>1</v>
          </cell>
          <cell r="F1087">
            <v>12927</v>
          </cell>
          <cell r="G1087" t="str">
            <v>new</v>
          </cell>
          <cell r="H1087" t="str">
            <v>LMT</v>
          </cell>
          <cell r="I1087">
            <v>1600000</v>
          </cell>
          <cell r="J1087">
            <v>18</v>
          </cell>
          <cell r="K1087">
            <v>2</v>
          </cell>
          <cell r="L1087" t="str">
            <v>ME</v>
          </cell>
          <cell r="M1087" t="str">
            <v>B</v>
          </cell>
          <cell r="N1087" t="str">
            <v>GTC</v>
          </cell>
          <cell r="P1087" t="str">
            <v>Account1</v>
          </cell>
          <cell r="Q1087">
            <v>0.85348000000000002</v>
          </cell>
        </row>
        <row r="1088">
          <cell r="C1088">
            <v>12939</v>
          </cell>
          <cell r="E1088">
            <v>1</v>
          </cell>
          <cell r="F1088">
            <v>12939</v>
          </cell>
          <cell r="G1088" t="str">
            <v>new</v>
          </cell>
          <cell r="H1088" t="str">
            <v>LMT</v>
          </cell>
          <cell r="I1088">
            <v>1500000</v>
          </cell>
          <cell r="J1088">
            <v>18</v>
          </cell>
          <cell r="K1088">
            <v>6</v>
          </cell>
          <cell r="L1088" t="str">
            <v>ME</v>
          </cell>
          <cell r="M1088" t="str">
            <v>A</v>
          </cell>
          <cell r="N1088" t="str">
            <v>GTC</v>
          </cell>
          <cell r="P1088" t="str">
            <v>Account2</v>
          </cell>
          <cell r="Q1088">
            <v>0.85348000000000002</v>
          </cell>
        </row>
        <row r="1089">
          <cell r="C1089">
            <v>12951</v>
          </cell>
          <cell r="E1089">
            <v>1</v>
          </cell>
          <cell r="F1089">
            <v>12951</v>
          </cell>
          <cell r="G1089" t="str">
            <v>new</v>
          </cell>
          <cell r="H1089" t="str">
            <v>LMT</v>
          </cell>
          <cell r="I1089">
            <v>6400000</v>
          </cell>
          <cell r="J1089">
            <v>18</v>
          </cell>
          <cell r="K1089">
            <v>5</v>
          </cell>
          <cell r="L1089" t="str">
            <v>ME</v>
          </cell>
          <cell r="M1089" t="str">
            <v>B</v>
          </cell>
          <cell r="N1089" t="str">
            <v>GTC</v>
          </cell>
          <cell r="P1089" t="str">
            <v>Account4</v>
          </cell>
          <cell r="Q1089">
            <v>0.85348000000000002</v>
          </cell>
        </row>
        <row r="1090">
          <cell r="C1090">
            <v>12963</v>
          </cell>
          <cell r="E1090">
            <v>1</v>
          </cell>
          <cell r="F1090">
            <v>12963</v>
          </cell>
          <cell r="G1090" t="str">
            <v>new</v>
          </cell>
          <cell r="H1090" t="str">
            <v>LMT</v>
          </cell>
          <cell r="I1090">
            <v>8300000</v>
          </cell>
          <cell r="J1090">
            <v>18</v>
          </cell>
          <cell r="K1090">
            <v>4</v>
          </cell>
          <cell r="L1090" t="str">
            <v>ME</v>
          </cell>
          <cell r="M1090" t="str">
            <v>A</v>
          </cell>
          <cell r="N1090" t="str">
            <v>GTC</v>
          </cell>
          <cell r="P1090" t="str">
            <v>Account5</v>
          </cell>
          <cell r="Q1090">
            <v>0.85348000000000002</v>
          </cell>
        </row>
        <row r="1091">
          <cell r="C1091">
            <v>12975</v>
          </cell>
          <cell r="E1091">
            <v>1</v>
          </cell>
          <cell r="F1091">
            <v>12975</v>
          </cell>
          <cell r="G1091" t="str">
            <v>new</v>
          </cell>
          <cell r="H1091" t="str">
            <v>LMT</v>
          </cell>
          <cell r="I1091">
            <v>9600000</v>
          </cell>
          <cell r="J1091">
            <v>18</v>
          </cell>
          <cell r="K1091">
            <v>7</v>
          </cell>
          <cell r="L1091" t="str">
            <v>ME</v>
          </cell>
          <cell r="M1091" t="str">
            <v>B</v>
          </cell>
          <cell r="N1091" t="str">
            <v>GTC</v>
          </cell>
          <cell r="P1091" t="str">
            <v>Account2</v>
          </cell>
          <cell r="Q1091">
            <v>0.85348000000000002</v>
          </cell>
        </row>
        <row r="1092">
          <cell r="C1092">
            <v>12987</v>
          </cell>
          <cell r="E1092">
            <v>1</v>
          </cell>
          <cell r="F1092">
            <v>12987</v>
          </cell>
          <cell r="G1092" t="str">
            <v>new</v>
          </cell>
          <cell r="H1092" t="str">
            <v>LMT</v>
          </cell>
          <cell r="I1092">
            <v>4600000</v>
          </cell>
          <cell r="J1092">
            <v>18</v>
          </cell>
          <cell r="K1092">
            <v>8</v>
          </cell>
          <cell r="L1092" t="str">
            <v>ME</v>
          </cell>
          <cell r="M1092" t="str">
            <v>B</v>
          </cell>
          <cell r="N1092" t="str">
            <v>GTC</v>
          </cell>
          <cell r="P1092" t="str">
            <v>Account3</v>
          </cell>
          <cell r="Q1092">
            <v>0.85348000000000002</v>
          </cell>
        </row>
        <row r="1093">
          <cell r="C1093">
            <v>12998</v>
          </cell>
          <cell r="E1093">
            <v>1</v>
          </cell>
          <cell r="F1093">
            <v>12998</v>
          </cell>
          <cell r="G1093" t="str">
            <v>new</v>
          </cell>
          <cell r="H1093" t="str">
            <v>LMT</v>
          </cell>
          <cell r="I1093">
            <v>6500000</v>
          </cell>
          <cell r="J1093">
            <v>18</v>
          </cell>
          <cell r="K1093">
            <v>9</v>
          </cell>
          <cell r="L1093" t="str">
            <v>ME</v>
          </cell>
          <cell r="M1093" t="str">
            <v>B</v>
          </cell>
          <cell r="N1093" t="str">
            <v>GTC</v>
          </cell>
          <cell r="P1093" t="str">
            <v>Account2</v>
          </cell>
          <cell r="Q1093">
            <v>0.85358000000000001</v>
          </cell>
        </row>
        <row r="1094">
          <cell r="C1094">
            <v>13009</v>
          </cell>
          <cell r="E1094">
            <v>1</v>
          </cell>
          <cell r="F1094">
            <v>13009</v>
          </cell>
          <cell r="G1094" t="str">
            <v>new</v>
          </cell>
          <cell r="H1094" t="str">
            <v>LMT</v>
          </cell>
          <cell r="I1094">
            <v>1600000</v>
          </cell>
          <cell r="J1094">
            <v>18</v>
          </cell>
          <cell r="K1094">
            <v>9</v>
          </cell>
          <cell r="L1094" t="str">
            <v>ME</v>
          </cell>
          <cell r="M1094" t="str">
            <v>B</v>
          </cell>
          <cell r="N1094" t="str">
            <v>GTC</v>
          </cell>
          <cell r="P1094" t="str">
            <v>Account5</v>
          </cell>
          <cell r="Q1094">
            <v>0.85358000000000001</v>
          </cell>
        </row>
        <row r="1095">
          <cell r="C1095">
            <v>13021</v>
          </cell>
          <cell r="E1095">
            <v>1</v>
          </cell>
          <cell r="F1095">
            <v>13021</v>
          </cell>
          <cell r="G1095" t="str">
            <v>new</v>
          </cell>
          <cell r="H1095" t="str">
            <v>LMT</v>
          </cell>
          <cell r="I1095">
            <v>1200000</v>
          </cell>
          <cell r="J1095">
            <v>18</v>
          </cell>
          <cell r="K1095">
            <v>2</v>
          </cell>
          <cell r="L1095" t="str">
            <v>ME</v>
          </cell>
          <cell r="M1095" t="str">
            <v>A</v>
          </cell>
          <cell r="N1095" t="str">
            <v>GTC</v>
          </cell>
          <cell r="P1095" t="str">
            <v>Account4</v>
          </cell>
          <cell r="Q1095">
            <v>0.85358000000000001</v>
          </cell>
        </row>
        <row r="1096">
          <cell r="C1096">
            <v>13034</v>
          </cell>
          <cell r="E1096">
            <v>1</v>
          </cell>
          <cell r="F1096">
            <v>13034</v>
          </cell>
          <cell r="G1096" t="str">
            <v>new</v>
          </cell>
          <cell r="H1096" t="str">
            <v>LMT</v>
          </cell>
          <cell r="I1096">
            <v>2300000</v>
          </cell>
          <cell r="J1096">
            <v>18</v>
          </cell>
          <cell r="K1096">
            <v>2</v>
          </cell>
          <cell r="L1096" t="str">
            <v>ME</v>
          </cell>
          <cell r="M1096" t="str">
            <v>A</v>
          </cell>
          <cell r="N1096" t="str">
            <v>GTC</v>
          </cell>
          <cell r="P1096" t="str">
            <v>Account1</v>
          </cell>
          <cell r="Q1096">
            <v>0.85358000000000001</v>
          </cell>
        </row>
        <row r="1097">
          <cell r="C1097">
            <v>13047</v>
          </cell>
          <cell r="E1097">
            <v>1</v>
          </cell>
          <cell r="F1097">
            <v>13047</v>
          </cell>
          <cell r="G1097" t="str">
            <v>new</v>
          </cell>
          <cell r="H1097" t="str">
            <v>LMT</v>
          </cell>
          <cell r="I1097">
            <v>1700000</v>
          </cell>
          <cell r="J1097">
            <v>18</v>
          </cell>
          <cell r="K1097">
            <v>6</v>
          </cell>
          <cell r="L1097" t="str">
            <v>ME</v>
          </cell>
          <cell r="M1097" t="str">
            <v>B</v>
          </cell>
          <cell r="N1097" t="str">
            <v>GTC</v>
          </cell>
          <cell r="P1097" t="str">
            <v>Account4</v>
          </cell>
          <cell r="Q1097">
            <v>0.85358000000000001</v>
          </cell>
        </row>
        <row r="1098">
          <cell r="C1098">
            <v>13060</v>
          </cell>
          <cell r="E1098">
            <v>1</v>
          </cell>
          <cell r="F1098">
            <v>13060</v>
          </cell>
          <cell r="G1098" t="str">
            <v>new</v>
          </cell>
          <cell r="H1098" t="str">
            <v>LMT</v>
          </cell>
          <cell r="I1098">
            <v>9600000</v>
          </cell>
          <cell r="J1098">
            <v>18</v>
          </cell>
          <cell r="K1098">
            <v>2</v>
          </cell>
          <cell r="L1098" t="str">
            <v>ME</v>
          </cell>
          <cell r="M1098" t="str">
            <v>A</v>
          </cell>
          <cell r="N1098" t="str">
            <v>GTC</v>
          </cell>
          <cell r="P1098" t="str">
            <v>Account4</v>
          </cell>
          <cell r="Q1098">
            <v>0.85367999999999999</v>
          </cell>
        </row>
        <row r="1099">
          <cell r="C1099">
            <v>13073</v>
          </cell>
          <cell r="E1099">
            <v>1</v>
          </cell>
          <cell r="F1099">
            <v>13073</v>
          </cell>
          <cell r="G1099" t="str">
            <v>new</v>
          </cell>
          <cell r="H1099" t="str">
            <v>LMT</v>
          </cell>
          <cell r="I1099">
            <v>8000000</v>
          </cell>
          <cell r="J1099">
            <v>18</v>
          </cell>
          <cell r="K1099">
            <v>8</v>
          </cell>
          <cell r="L1099" t="str">
            <v>ME</v>
          </cell>
          <cell r="M1099" t="str">
            <v>A</v>
          </cell>
          <cell r="N1099" t="str">
            <v>GTC</v>
          </cell>
          <cell r="P1099" t="str">
            <v>Account3</v>
          </cell>
          <cell r="Q1099">
            <v>0.85367999999999999</v>
          </cell>
        </row>
        <row r="1100">
          <cell r="C1100">
            <v>13086</v>
          </cell>
          <cell r="E1100">
            <v>1</v>
          </cell>
          <cell r="F1100">
            <v>13086</v>
          </cell>
          <cell r="G1100" t="str">
            <v>new</v>
          </cell>
          <cell r="H1100" t="str">
            <v>LMT</v>
          </cell>
          <cell r="I1100">
            <v>4800000</v>
          </cell>
          <cell r="J1100">
            <v>18</v>
          </cell>
          <cell r="K1100">
            <v>5</v>
          </cell>
          <cell r="L1100" t="str">
            <v>ME</v>
          </cell>
          <cell r="M1100" t="str">
            <v>A</v>
          </cell>
          <cell r="N1100" t="str">
            <v>GTC</v>
          </cell>
          <cell r="P1100" t="str">
            <v>Account2</v>
          </cell>
          <cell r="Q1100">
            <v>0.85377999999999998</v>
          </cell>
        </row>
        <row r="1101">
          <cell r="C1101">
            <v>13097</v>
          </cell>
          <cell r="E1101">
            <v>1</v>
          </cell>
          <cell r="F1101">
            <v>13097</v>
          </cell>
          <cell r="G1101" t="str">
            <v>new</v>
          </cell>
          <cell r="H1101" t="str">
            <v>LMT</v>
          </cell>
          <cell r="I1101">
            <v>9600000</v>
          </cell>
          <cell r="J1101">
            <v>18</v>
          </cell>
          <cell r="K1101">
            <v>5</v>
          </cell>
          <cell r="L1101" t="str">
            <v>ME</v>
          </cell>
          <cell r="M1101" t="str">
            <v>B</v>
          </cell>
          <cell r="N1101" t="str">
            <v>GTC</v>
          </cell>
          <cell r="P1101" t="str">
            <v>Account5</v>
          </cell>
          <cell r="Q1101">
            <v>0.85377999999999998</v>
          </cell>
        </row>
        <row r="1102">
          <cell r="C1102">
            <v>13109</v>
          </cell>
          <cell r="E1102">
            <v>1</v>
          </cell>
          <cell r="F1102">
            <v>13109</v>
          </cell>
          <cell r="G1102" t="str">
            <v>new</v>
          </cell>
          <cell r="H1102" t="str">
            <v>LMT</v>
          </cell>
          <cell r="I1102">
            <v>1600000</v>
          </cell>
          <cell r="J1102">
            <v>18</v>
          </cell>
          <cell r="K1102">
            <v>2</v>
          </cell>
          <cell r="L1102" t="str">
            <v>ME</v>
          </cell>
          <cell r="M1102" t="str">
            <v>A</v>
          </cell>
          <cell r="N1102" t="str">
            <v>GTC</v>
          </cell>
          <cell r="P1102" t="str">
            <v>Account2</v>
          </cell>
          <cell r="Q1102">
            <v>0.85377999999999998</v>
          </cell>
        </row>
        <row r="1103">
          <cell r="C1103">
            <v>13121</v>
          </cell>
          <cell r="E1103">
            <v>1</v>
          </cell>
          <cell r="F1103">
            <v>13121</v>
          </cell>
          <cell r="G1103" t="str">
            <v>new</v>
          </cell>
          <cell r="H1103" t="str">
            <v>LMT</v>
          </cell>
          <cell r="I1103">
            <v>2800000</v>
          </cell>
          <cell r="J1103">
            <v>18</v>
          </cell>
          <cell r="K1103">
            <v>6</v>
          </cell>
          <cell r="L1103" t="str">
            <v>ME</v>
          </cell>
          <cell r="M1103" t="str">
            <v>A</v>
          </cell>
          <cell r="N1103" t="str">
            <v>GTC</v>
          </cell>
          <cell r="P1103" t="str">
            <v>Account1</v>
          </cell>
          <cell r="Q1103">
            <v>0.85367999999999999</v>
          </cell>
        </row>
        <row r="1104">
          <cell r="C1104">
            <v>13133</v>
          </cell>
          <cell r="E1104">
            <v>1</v>
          </cell>
          <cell r="F1104">
            <v>13133</v>
          </cell>
          <cell r="G1104" t="str">
            <v>new</v>
          </cell>
          <cell r="H1104" t="str">
            <v>LMT</v>
          </cell>
          <cell r="I1104">
            <v>3900000</v>
          </cell>
          <cell r="J1104">
            <v>18</v>
          </cell>
          <cell r="K1104">
            <v>8</v>
          </cell>
          <cell r="L1104" t="str">
            <v>ME</v>
          </cell>
          <cell r="M1104" t="str">
            <v>A</v>
          </cell>
          <cell r="N1104" t="str">
            <v>GTC</v>
          </cell>
          <cell r="P1104" t="str">
            <v>Account5</v>
          </cell>
          <cell r="Q1104">
            <v>0.85367999999999999</v>
          </cell>
        </row>
        <row r="1105">
          <cell r="C1105">
            <v>13146</v>
          </cell>
          <cell r="E1105">
            <v>1</v>
          </cell>
          <cell r="F1105">
            <v>13146</v>
          </cell>
          <cell r="G1105" t="str">
            <v>new</v>
          </cell>
          <cell r="H1105" t="str">
            <v>LMT</v>
          </cell>
          <cell r="I1105">
            <v>4400000</v>
          </cell>
          <cell r="J1105">
            <v>18</v>
          </cell>
          <cell r="K1105">
            <v>8</v>
          </cell>
          <cell r="L1105" t="str">
            <v>ME</v>
          </cell>
          <cell r="M1105" t="str">
            <v>A</v>
          </cell>
          <cell r="N1105" t="str">
            <v>GTC</v>
          </cell>
          <cell r="P1105" t="str">
            <v>Account5</v>
          </cell>
          <cell r="Q1105">
            <v>0.85358000000000001</v>
          </cell>
        </row>
        <row r="1106">
          <cell r="C1106">
            <v>13160</v>
          </cell>
          <cell r="E1106">
            <v>1</v>
          </cell>
          <cell r="F1106">
            <v>13160</v>
          </cell>
          <cell r="G1106" t="str">
            <v>new</v>
          </cell>
          <cell r="H1106" t="str">
            <v>LMT</v>
          </cell>
          <cell r="I1106">
            <v>200000</v>
          </cell>
          <cell r="J1106">
            <v>18</v>
          </cell>
          <cell r="K1106">
            <v>9</v>
          </cell>
          <cell r="L1106" t="str">
            <v>ME</v>
          </cell>
          <cell r="M1106" t="str">
            <v>B</v>
          </cell>
          <cell r="N1106" t="str">
            <v>GTC</v>
          </cell>
          <cell r="P1106" t="str">
            <v>Account2</v>
          </cell>
          <cell r="Q1106">
            <v>0.85348000000000002</v>
          </cell>
        </row>
        <row r="1107">
          <cell r="C1107">
            <v>13172</v>
          </cell>
          <cell r="E1107">
            <v>1</v>
          </cell>
          <cell r="F1107">
            <v>13172</v>
          </cell>
          <cell r="G1107" t="str">
            <v>new</v>
          </cell>
          <cell r="H1107" t="str">
            <v>LMT</v>
          </cell>
          <cell r="I1107">
            <v>4000000</v>
          </cell>
          <cell r="J1107">
            <v>18</v>
          </cell>
          <cell r="K1107">
            <v>4</v>
          </cell>
          <cell r="L1107" t="str">
            <v>ME</v>
          </cell>
          <cell r="M1107" t="str">
            <v>A</v>
          </cell>
          <cell r="N1107" t="str">
            <v>GTC</v>
          </cell>
          <cell r="P1107" t="str">
            <v>Account4</v>
          </cell>
          <cell r="Q1107">
            <v>0.85348000000000002</v>
          </cell>
        </row>
        <row r="1108">
          <cell r="C1108">
            <v>13184</v>
          </cell>
          <cell r="E1108">
            <v>1</v>
          </cell>
          <cell r="F1108">
            <v>13184</v>
          </cell>
          <cell r="G1108" t="str">
            <v>new</v>
          </cell>
          <cell r="H1108" t="str">
            <v>LMT</v>
          </cell>
          <cell r="I1108">
            <v>7600000</v>
          </cell>
          <cell r="J1108">
            <v>18</v>
          </cell>
          <cell r="K1108">
            <v>3</v>
          </cell>
          <cell r="L1108" t="str">
            <v>ME</v>
          </cell>
          <cell r="M1108" t="str">
            <v>A</v>
          </cell>
          <cell r="N1108" t="str">
            <v>GTC</v>
          </cell>
          <cell r="P1108" t="str">
            <v>Account1</v>
          </cell>
          <cell r="Q1108">
            <v>0.85348000000000002</v>
          </cell>
        </row>
        <row r="1109">
          <cell r="C1109">
            <v>13197</v>
          </cell>
          <cell r="E1109">
            <v>1</v>
          </cell>
          <cell r="F1109">
            <v>13197</v>
          </cell>
          <cell r="G1109" t="str">
            <v>new</v>
          </cell>
          <cell r="H1109" t="str">
            <v>LMT</v>
          </cell>
          <cell r="I1109">
            <v>2900000</v>
          </cell>
          <cell r="J1109">
            <v>18</v>
          </cell>
          <cell r="K1109">
            <v>8</v>
          </cell>
          <cell r="L1109" t="str">
            <v>ME</v>
          </cell>
          <cell r="M1109" t="str">
            <v>A</v>
          </cell>
          <cell r="N1109" t="str">
            <v>GTC</v>
          </cell>
          <cell r="P1109" t="str">
            <v>Account4</v>
          </cell>
          <cell r="Q1109">
            <v>0.85348000000000002</v>
          </cell>
        </row>
        <row r="1110">
          <cell r="C1110">
            <v>13210</v>
          </cell>
          <cell r="E1110">
            <v>1</v>
          </cell>
          <cell r="F1110">
            <v>13210</v>
          </cell>
          <cell r="G1110" t="str">
            <v>new</v>
          </cell>
          <cell r="H1110" t="str">
            <v>LMT</v>
          </cell>
          <cell r="I1110">
            <v>500000</v>
          </cell>
          <cell r="J1110">
            <v>18</v>
          </cell>
          <cell r="K1110">
            <v>8</v>
          </cell>
          <cell r="L1110" t="str">
            <v>ME</v>
          </cell>
          <cell r="M1110" t="str">
            <v>B</v>
          </cell>
          <cell r="N1110" t="str">
            <v>GTC</v>
          </cell>
          <cell r="P1110" t="str">
            <v>Account4</v>
          </cell>
          <cell r="Q1110">
            <v>0.85348000000000002</v>
          </cell>
        </row>
        <row r="1111">
          <cell r="C1111">
            <v>13222</v>
          </cell>
          <cell r="E1111">
            <v>1</v>
          </cell>
          <cell r="F1111">
            <v>13222</v>
          </cell>
          <cell r="G1111" t="str">
            <v>new</v>
          </cell>
          <cell r="H1111" t="str">
            <v>LMT</v>
          </cell>
          <cell r="I1111">
            <v>8700000</v>
          </cell>
          <cell r="J1111">
            <v>18</v>
          </cell>
          <cell r="K1111">
            <v>2</v>
          </cell>
          <cell r="L1111" t="str">
            <v>ME</v>
          </cell>
          <cell r="M1111" t="str">
            <v>B</v>
          </cell>
          <cell r="N1111" t="str">
            <v>GTC</v>
          </cell>
          <cell r="P1111" t="str">
            <v>Account3</v>
          </cell>
          <cell r="Q1111">
            <v>0.85358000000000001</v>
          </cell>
        </row>
        <row r="1112">
          <cell r="C1112">
            <v>13235</v>
          </cell>
          <cell r="E1112">
            <v>1</v>
          </cell>
          <cell r="F1112">
            <v>13235</v>
          </cell>
          <cell r="G1112" t="str">
            <v>new</v>
          </cell>
          <cell r="H1112" t="str">
            <v>LMT</v>
          </cell>
          <cell r="I1112">
            <v>5300000</v>
          </cell>
          <cell r="J1112">
            <v>18</v>
          </cell>
          <cell r="K1112">
            <v>8</v>
          </cell>
          <cell r="L1112" t="str">
            <v>ME</v>
          </cell>
          <cell r="M1112" t="str">
            <v>A</v>
          </cell>
          <cell r="N1112" t="str">
            <v>GTC</v>
          </cell>
          <cell r="P1112" t="str">
            <v>Account3</v>
          </cell>
          <cell r="Q1112">
            <v>0.85348000000000002</v>
          </cell>
        </row>
        <row r="1113">
          <cell r="C1113">
            <v>13248</v>
          </cell>
          <cell r="E1113">
            <v>1</v>
          </cell>
          <cell r="F1113">
            <v>13248</v>
          </cell>
          <cell r="G1113" t="str">
            <v>new</v>
          </cell>
          <cell r="H1113" t="str">
            <v>LMT</v>
          </cell>
          <cell r="I1113">
            <v>9800000</v>
          </cell>
          <cell r="J1113">
            <v>18</v>
          </cell>
          <cell r="K1113">
            <v>5</v>
          </cell>
          <cell r="L1113" t="str">
            <v>ME</v>
          </cell>
          <cell r="M1113" t="str">
            <v>A</v>
          </cell>
          <cell r="N1113" t="str">
            <v>GTC</v>
          </cell>
          <cell r="P1113" t="str">
            <v>Account3</v>
          </cell>
          <cell r="Q1113">
            <v>0.85348000000000002</v>
          </cell>
        </row>
        <row r="1114">
          <cell r="C1114">
            <v>13260</v>
          </cell>
          <cell r="E1114">
            <v>1</v>
          </cell>
          <cell r="F1114">
            <v>13260</v>
          </cell>
          <cell r="G1114" t="str">
            <v>new</v>
          </cell>
          <cell r="H1114" t="str">
            <v>LMT</v>
          </cell>
          <cell r="I1114">
            <v>6600000</v>
          </cell>
          <cell r="J1114">
            <v>18</v>
          </cell>
          <cell r="K1114">
            <v>6</v>
          </cell>
          <cell r="L1114" t="str">
            <v>ME</v>
          </cell>
          <cell r="M1114" t="str">
            <v>B</v>
          </cell>
          <cell r="N1114" t="str">
            <v>GTC</v>
          </cell>
          <cell r="P1114" t="str">
            <v>Account3</v>
          </cell>
          <cell r="Q1114">
            <v>0.85348000000000002</v>
          </cell>
        </row>
        <row r="1115">
          <cell r="C1115">
            <v>13271</v>
          </cell>
          <cell r="E1115">
            <v>2</v>
          </cell>
          <cell r="F1115">
            <v>13271</v>
          </cell>
          <cell r="G1115" t="str">
            <v>new</v>
          </cell>
          <cell r="H1115" t="str">
            <v>LMT</v>
          </cell>
          <cell r="I1115">
            <v>7400000</v>
          </cell>
          <cell r="J1115">
            <v>18</v>
          </cell>
          <cell r="K1115">
            <v>9</v>
          </cell>
          <cell r="L1115" t="str">
            <v>ME</v>
          </cell>
          <cell r="M1115" t="str">
            <v>A</v>
          </cell>
          <cell r="N1115" t="str">
            <v>GTC</v>
          </cell>
          <cell r="P1115" t="str">
            <v>Account2</v>
          </cell>
          <cell r="Q1115">
            <v>0.85348000000000002</v>
          </cell>
        </row>
        <row r="1116">
          <cell r="C1116">
            <v>13271</v>
          </cell>
          <cell r="E1116">
            <v>2</v>
          </cell>
          <cell r="F1116">
            <v>13271</v>
          </cell>
          <cell r="G1116" t="str">
            <v>cxl</v>
          </cell>
          <cell r="H1116" t="str">
            <v>LMT</v>
          </cell>
          <cell r="I1116">
            <v>7400000</v>
          </cell>
          <cell r="J1116">
            <v>18</v>
          </cell>
          <cell r="K1116">
            <v>5</v>
          </cell>
          <cell r="L1116" t="str">
            <v>ME</v>
          </cell>
          <cell r="M1116" t="str">
            <v>A</v>
          </cell>
          <cell r="N1116" t="str">
            <v>GTC</v>
          </cell>
          <cell r="P1116" t="str">
            <v>Account2</v>
          </cell>
          <cell r="Q1116">
            <v>0.85348000000000002</v>
          </cell>
        </row>
        <row r="1117">
          <cell r="C1117">
            <v>13284</v>
          </cell>
          <cell r="E1117">
            <v>1</v>
          </cell>
          <cell r="F1117">
            <v>13284</v>
          </cell>
          <cell r="G1117" t="str">
            <v>new</v>
          </cell>
          <cell r="H1117" t="str">
            <v>LMT</v>
          </cell>
          <cell r="I1117">
            <v>4300000</v>
          </cell>
          <cell r="J1117">
            <v>18</v>
          </cell>
          <cell r="K1117">
            <v>8</v>
          </cell>
          <cell r="L1117" t="str">
            <v>ME</v>
          </cell>
          <cell r="M1117" t="str">
            <v>B</v>
          </cell>
          <cell r="N1117" t="str">
            <v>GTC</v>
          </cell>
          <cell r="P1117" t="str">
            <v>Account4</v>
          </cell>
          <cell r="Q1117">
            <v>0.85348000000000002</v>
          </cell>
        </row>
        <row r="1118">
          <cell r="C1118">
            <v>13295</v>
          </cell>
          <cell r="E1118">
            <v>1</v>
          </cell>
          <cell r="F1118">
            <v>13295</v>
          </cell>
          <cell r="G1118" t="str">
            <v>new</v>
          </cell>
          <cell r="H1118" t="str">
            <v>LMT</v>
          </cell>
          <cell r="I1118">
            <v>8400000</v>
          </cell>
          <cell r="J1118">
            <v>18</v>
          </cell>
          <cell r="K1118">
            <v>7</v>
          </cell>
          <cell r="L1118" t="str">
            <v>ME</v>
          </cell>
          <cell r="M1118" t="str">
            <v>A</v>
          </cell>
          <cell r="N1118" t="str">
            <v>GTC</v>
          </cell>
          <cell r="P1118" t="str">
            <v>Account3</v>
          </cell>
          <cell r="Q1118">
            <v>0.85348000000000002</v>
          </cell>
        </row>
        <row r="1119">
          <cell r="C1119">
            <v>13307</v>
          </cell>
          <cell r="E1119">
            <v>1</v>
          </cell>
          <cell r="F1119">
            <v>13307</v>
          </cell>
          <cell r="G1119" t="str">
            <v>new</v>
          </cell>
          <cell r="H1119" t="str">
            <v>LMT</v>
          </cell>
          <cell r="I1119">
            <v>3400000</v>
          </cell>
          <cell r="J1119">
            <v>18</v>
          </cell>
          <cell r="K1119">
            <v>4</v>
          </cell>
          <cell r="L1119" t="str">
            <v>ME</v>
          </cell>
          <cell r="M1119" t="str">
            <v>A</v>
          </cell>
          <cell r="N1119" t="str">
            <v>GTC</v>
          </cell>
          <cell r="P1119" t="str">
            <v>Account4</v>
          </cell>
          <cell r="Q1119">
            <v>0.85348000000000002</v>
          </cell>
        </row>
        <row r="1120">
          <cell r="C1120">
            <v>13318</v>
          </cell>
          <cell r="E1120">
            <v>1</v>
          </cell>
          <cell r="F1120">
            <v>13318</v>
          </cell>
          <cell r="G1120" t="str">
            <v>new</v>
          </cell>
          <cell r="H1120" t="str">
            <v>LMT</v>
          </cell>
          <cell r="I1120">
            <v>9600000</v>
          </cell>
          <cell r="J1120">
            <v>18</v>
          </cell>
          <cell r="K1120">
            <v>6</v>
          </cell>
          <cell r="L1120" t="str">
            <v>ME</v>
          </cell>
          <cell r="M1120" t="str">
            <v>B</v>
          </cell>
          <cell r="N1120" t="str">
            <v>GTC</v>
          </cell>
          <cell r="P1120" t="str">
            <v>Account1</v>
          </cell>
          <cell r="Q1120">
            <v>0.85348000000000002</v>
          </cell>
        </row>
        <row r="1121">
          <cell r="C1121">
            <v>13331</v>
          </cell>
          <cell r="E1121">
            <v>1</v>
          </cell>
          <cell r="F1121">
            <v>13331</v>
          </cell>
          <cell r="G1121" t="str">
            <v>new</v>
          </cell>
          <cell r="H1121" t="str">
            <v>LMT</v>
          </cell>
          <cell r="I1121">
            <v>3100000</v>
          </cell>
          <cell r="J1121">
            <v>18</v>
          </cell>
          <cell r="K1121">
            <v>5</v>
          </cell>
          <cell r="L1121" t="str">
            <v>ME</v>
          </cell>
          <cell r="M1121" t="str">
            <v>B</v>
          </cell>
          <cell r="N1121" t="str">
            <v>GTC</v>
          </cell>
          <cell r="P1121" t="str">
            <v>Account5</v>
          </cell>
          <cell r="Q1121">
            <v>0.85338000000000003</v>
          </cell>
        </row>
        <row r="1122">
          <cell r="C1122">
            <v>13342</v>
          </cell>
          <cell r="E1122">
            <v>1</v>
          </cell>
          <cell r="F1122">
            <v>13342</v>
          </cell>
          <cell r="G1122" t="str">
            <v>new</v>
          </cell>
          <cell r="H1122" t="str">
            <v>LMT</v>
          </cell>
          <cell r="I1122">
            <v>3200000</v>
          </cell>
          <cell r="J1122">
            <v>18</v>
          </cell>
          <cell r="K1122">
            <v>9</v>
          </cell>
          <cell r="L1122" t="str">
            <v>ME</v>
          </cell>
          <cell r="M1122" t="str">
            <v>A</v>
          </cell>
          <cell r="N1122" t="str">
            <v>GTC</v>
          </cell>
          <cell r="P1122" t="str">
            <v>Account1</v>
          </cell>
          <cell r="Q1122">
            <v>0.85338000000000003</v>
          </cell>
        </row>
        <row r="1123">
          <cell r="C1123">
            <v>13353</v>
          </cell>
          <cell r="E1123">
            <v>1</v>
          </cell>
          <cell r="F1123">
            <v>13353</v>
          </cell>
          <cell r="G1123" t="str">
            <v>new</v>
          </cell>
          <cell r="H1123" t="str">
            <v>LMT</v>
          </cell>
          <cell r="I1123">
            <v>8200000</v>
          </cell>
          <cell r="J1123">
            <v>18</v>
          </cell>
          <cell r="K1123">
            <v>1</v>
          </cell>
          <cell r="L1123" t="str">
            <v>ME</v>
          </cell>
          <cell r="M1123" t="str">
            <v>A</v>
          </cell>
          <cell r="N1123" t="str">
            <v>GTC</v>
          </cell>
          <cell r="P1123" t="str">
            <v>Account3</v>
          </cell>
          <cell r="Q1123">
            <v>0.85338000000000003</v>
          </cell>
        </row>
        <row r="1124">
          <cell r="C1124">
            <v>13365</v>
          </cell>
          <cell r="E1124">
            <v>1</v>
          </cell>
          <cell r="F1124">
            <v>13365</v>
          </cell>
          <cell r="G1124" t="str">
            <v>new</v>
          </cell>
          <cell r="H1124" t="str">
            <v>LMT</v>
          </cell>
          <cell r="I1124">
            <v>4300000</v>
          </cell>
          <cell r="J1124">
            <v>18</v>
          </cell>
          <cell r="K1124">
            <v>3</v>
          </cell>
          <cell r="L1124" t="str">
            <v>ME</v>
          </cell>
          <cell r="M1124" t="str">
            <v>B</v>
          </cell>
          <cell r="N1124" t="str">
            <v>GTC</v>
          </cell>
          <cell r="P1124" t="str">
            <v>Account5</v>
          </cell>
          <cell r="Q1124">
            <v>0.85338000000000003</v>
          </cell>
        </row>
        <row r="1125">
          <cell r="C1125">
            <v>13377</v>
          </cell>
          <cell r="E1125">
            <v>1</v>
          </cell>
          <cell r="F1125">
            <v>13377</v>
          </cell>
          <cell r="G1125" t="str">
            <v>new</v>
          </cell>
          <cell r="H1125" t="str">
            <v>LMT</v>
          </cell>
          <cell r="I1125">
            <v>1100000</v>
          </cell>
          <cell r="J1125">
            <v>18</v>
          </cell>
          <cell r="K1125">
            <v>8</v>
          </cell>
          <cell r="L1125" t="str">
            <v>ME</v>
          </cell>
          <cell r="M1125" t="str">
            <v>B</v>
          </cell>
          <cell r="N1125" t="str">
            <v>GTC</v>
          </cell>
          <cell r="P1125" t="str">
            <v>Account2</v>
          </cell>
          <cell r="Q1125">
            <v>0.85318000000000005</v>
          </cell>
        </row>
        <row r="1126">
          <cell r="C1126">
            <v>13391</v>
          </cell>
          <cell r="E1126">
            <v>1</v>
          </cell>
          <cell r="F1126">
            <v>13391</v>
          </cell>
          <cell r="G1126" t="str">
            <v>new</v>
          </cell>
          <cell r="H1126" t="str">
            <v>LMT</v>
          </cell>
          <cell r="I1126">
            <v>9900000</v>
          </cell>
          <cell r="J1126">
            <v>18</v>
          </cell>
          <cell r="K1126">
            <v>1</v>
          </cell>
          <cell r="L1126" t="str">
            <v>ME</v>
          </cell>
          <cell r="M1126" t="str">
            <v>B</v>
          </cell>
          <cell r="N1126" t="str">
            <v>GTC</v>
          </cell>
          <cell r="P1126" t="str">
            <v>Account4</v>
          </cell>
          <cell r="Q1126">
            <v>0.85318000000000005</v>
          </cell>
        </row>
        <row r="1127">
          <cell r="C1127">
            <v>13404</v>
          </cell>
          <cell r="E1127">
            <v>1</v>
          </cell>
          <cell r="F1127">
            <v>13404</v>
          </cell>
          <cell r="G1127" t="str">
            <v>new</v>
          </cell>
          <cell r="H1127" t="str">
            <v>LMT</v>
          </cell>
          <cell r="I1127">
            <v>1900000</v>
          </cell>
          <cell r="J1127">
            <v>18</v>
          </cell>
          <cell r="K1127">
            <v>5</v>
          </cell>
          <cell r="L1127" t="str">
            <v>ME</v>
          </cell>
          <cell r="M1127" t="str">
            <v>A</v>
          </cell>
          <cell r="N1127" t="str">
            <v>GTC</v>
          </cell>
          <cell r="P1127" t="str">
            <v>Account5</v>
          </cell>
          <cell r="Q1127">
            <v>0.85318000000000005</v>
          </cell>
        </row>
        <row r="1128">
          <cell r="C1128">
            <v>13417</v>
          </cell>
          <cell r="E1128">
            <v>1</v>
          </cell>
          <cell r="F1128">
            <v>13417</v>
          </cell>
          <cell r="G1128" t="str">
            <v>new</v>
          </cell>
          <cell r="H1128" t="str">
            <v>LMT</v>
          </cell>
          <cell r="I1128">
            <v>1700000</v>
          </cell>
          <cell r="J1128">
            <v>18</v>
          </cell>
          <cell r="K1128">
            <v>5</v>
          </cell>
          <cell r="L1128" t="str">
            <v>ME</v>
          </cell>
          <cell r="M1128" t="str">
            <v>A</v>
          </cell>
          <cell r="N1128" t="str">
            <v>GTC</v>
          </cell>
          <cell r="P1128" t="str">
            <v>Account2</v>
          </cell>
          <cell r="Q1128">
            <v>0.85328000000000004</v>
          </cell>
        </row>
        <row r="1129">
          <cell r="C1129">
            <v>13430</v>
          </cell>
          <cell r="E1129">
            <v>1</v>
          </cell>
          <cell r="F1129">
            <v>13430</v>
          </cell>
          <cell r="G1129" t="str">
            <v>new</v>
          </cell>
          <cell r="H1129" t="str">
            <v>LMT</v>
          </cell>
          <cell r="I1129">
            <v>2500000</v>
          </cell>
          <cell r="J1129">
            <v>18</v>
          </cell>
          <cell r="K1129">
            <v>8</v>
          </cell>
          <cell r="L1129" t="str">
            <v>ME</v>
          </cell>
          <cell r="M1129" t="str">
            <v>A</v>
          </cell>
          <cell r="N1129" t="str">
            <v>GTC</v>
          </cell>
          <cell r="P1129" t="str">
            <v>Account4</v>
          </cell>
          <cell r="Q1129">
            <v>0.85318000000000005</v>
          </cell>
        </row>
        <row r="1130">
          <cell r="C1130">
            <v>13443</v>
          </cell>
          <cell r="E1130">
            <v>1</v>
          </cell>
          <cell r="F1130">
            <v>13443</v>
          </cell>
          <cell r="G1130" t="str">
            <v>new</v>
          </cell>
          <cell r="H1130" t="str">
            <v>LMT</v>
          </cell>
          <cell r="I1130">
            <v>6300000</v>
          </cell>
          <cell r="J1130">
            <v>18</v>
          </cell>
          <cell r="K1130">
            <v>7</v>
          </cell>
          <cell r="L1130" t="str">
            <v>ME</v>
          </cell>
          <cell r="M1130" t="str">
            <v>B</v>
          </cell>
          <cell r="N1130" t="str">
            <v>GTC</v>
          </cell>
          <cell r="P1130" t="str">
            <v>Account5</v>
          </cell>
          <cell r="Q1130">
            <v>0.85318000000000005</v>
          </cell>
        </row>
        <row r="1131">
          <cell r="C1131">
            <v>13455</v>
          </cell>
          <cell r="E1131">
            <v>1</v>
          </cell>
          <cell r="F1131">
            <v>13455</v>
          </cell>
          <cell r="G1131" t="str">
            <v>new</v>
          </cell>
          <cell r="H1131" t="str">
            <v>LMT</v>
          </cell>
          <cell r="I1131">
            <v>1200000</v>
          </cell>
          <cell r="J1131">
            <v>18</v>
          </cell>
          <cell r="K1131">
            <v>3</v>
          </cell>
          <cell r="L1131" t="str">
            <v>ME</v>
          </cell>
          <cell r="M1131" t="str">
            <v>A</v>
          </cell>
          <cell r="N1131" t="str">
            <v>GTC</v>
          </cell>
          <cell r="P1131" t="str">
            <v>Account2</v>
          </cell>
          <cell r="Q1131">
            <v>0.85328000000000004</v>
          </cell>
        </row>
        <row r="1132">
          <cell r="C1132">
            <v>13467</v>
          </cell>
          <cell r="E1132">
            <v>1</v>
          </cell>
          <cell r="F1132">
            <v>13467</v>
          </cell>
          <cell r="G1132" t="str">
            <v>new</v>
          </cell>
          <cell r="H1132" t="str">
            <v>LMT</v>
          </cell>
          <cell r="I1132">
            <v>9600000</v>
          </cell>
          <cell r="J1132">
            <v>18</v>
          </cell>
          <cell r="K1132">
            <v>4</v>
          </cell>
          <cell r="L1132" t="str">
            <v>ME</v>
          </cell>
          <cell r="M1132" t="str">
            <v>B</v>
          </cell>
          <cell r="N1132" t="str">
            <v>GTC</v>
          </cell>
          <cell r="P1132" t="str">
            <v>Account2</v>
          </cell>
          <cell r="Q1132">
            <v>0.85328000000000004</v>
          </cell>
        </row>
        <row r="1133">
          <cell r="C1133">
            <v>13481</v>
          </cell>
          <cell r="E1133">
            <v>1</v>
          </cell>
          <cell r="F1133">
            <v>13481</v>
          </cell>
          <cell r="G1133" t="str">
            <v>new</v>
          </cell>
          <cell r="H1133" t="str">
            <v>LMT</v>
          </cell>
          <cell r="I1133">
            <v>9900000</v>
          </cell>
          <cell r="J1133">
            <v>18</v>
          </cell>
          <cell r="K1133">
            <v>3</v>
          </cell>
          <cell r="L1133" t="str">
            <v>ME</v>
          </cell>
          <cell r="M1133" t="str">
            <v>B</v>
          </cell>
          <cell r="N1133" t="str">
            <v>GTC</v>
          </cell>
          <cell r="P1133" t="str">
            <v>Account1</v>
          </cell>
          <cell r="Q1133">
            <v>0.85318000000000005</v>
          </cell>
        </row>
        <row r="1134">
          <cell r="C1134">
            <v>13492</v>
          </cell>
          <cell r="E1134">
            <v>1</v>
          </cell>
          <cell r="F1134">
            <v>13492</v>
          </cell>
          <cell r="G1134" t="str">
            <v>new</v>
          </cell>
          <cell r="H1134" t="str">
            <v>LMT</v>
          </cell>
          <cell r="I1134">
            <v>1700000</v>
          </cell>
          <cell r="J1134">
            <v>18</v>
          </cell>
          <cell r="K1134">
            <v>1</v>
          </cell>
          <cell r="L1134" t="str">
            <v>ME</v>
          </cell>
          <cell r="M1134" t="str">
            <v>A</v>
          </cell>
          <cell r="N1134" t="str">
            <v>GTC</v>
          </cell>
          <cell r="P1134" t="str">
            <v>Account2</v>
          </cell>
          <cell r="Q1134">
            <v>0.85318000000000005</v>
          </cell>
        </row>
        <row r="1135">
          <cell r="C1135">
            <v>13504</v>
          </cell>
          <cell r="E1135">
            <v>1</v>
          </cell>
          <cell r="F1135">
            <v>13504</v>
          </cell>
          <cell r="G1135" t="str">
            <v>new</v>
          </cell>
          <cell r="H1135" t="str">
            <v>LMT</v>
          </cell>
          <cell r="I1135">
            <v>2400000</v>
          </cell>
          <cell r="J1135">
            <v>18</v>
          </cell>
          <cell r="K1135">
            <v>4</v>
          </cell>
          <cell r="L1135" t="str">
            <v>ME</v>
          </cell>
          <cell r="M1135" t="str">
            <v>A</v>
          </cell>
          <cell r="N1135" t="str">
            <v>GTC</v>
          </cell>
          <cell r="P1135" t="str">
            <v>Account2</v>
          </cell>
          <cell r="Q1135">
            <v>0.85318000000000005</v>
          </cell>
        </row>
        <row r="1136">
          <cell r="C1136">
            <v>13517</v>
          </cell>
          <cell r="E1136">
            <v>1</v>
          </cell>
          <cell r="F1136">
            <v>13517</v>
          </cell>
          <cell r="G1136" t="str">
            <v>new</v>
          </cell>
          <cell r="H1136" t="str">
            <v>LMT</v>
          </cell>
          <cell r="I1136">
            <v>7200000</v>
          </cell>
          <cell r="J1136">
            <v>18</v>
          </cell>
          <cell r="K1136">
            <v>2</v>
          </cell>
          <cell r="L1136" t="str">
            <v>ME</v>
          </cell>
          <cell r="M1136" t="str">
            <v>B</v>
          </cell>
          <cell r="N1136" t="str">
            <v>GTC</v>
          </cell>
          <cell r="P1136" t="str">
            <v>Account5</v>
          </cell>
          <cell r="Q1136">
            <v>0.85328000000000004</v>
          </cell>
        </row>
        <row r="1137">
          <cell r="C1137">
            <v>13529</v>
          </cell>
          <cell r="E1137">
            <v>1</v>
          </cell>
          <cell r="F1137">
            <v>13529</v>
          </cell>
          <cell r="G1137" t="str">
            <v>new</v>
          </cell>
          <cell r="H1137" t="str">
            <v>LMT</v>
          </cell>
          <cell r="I1137">
            <v>800000</v>
          </cell>
          <cell r="J1137">
            <v>18</v>
          </cell>
          <cell r="K1137">
            <v>5</v>
          </cell>
          <cell r="L1137" t="str">
            <v>ME</v>
          </cell>
          <cell r="M1137" t="str">
            <v>A</v>
          </cell>
          <cell r="N1137" t="str">
            <v>GTC</v>
          </cell>
          <cell r="P1137" t="str">
            <v>Account1</v>
          </cell>
          <cell r="Q1137">
            <v>0.85328000000000004</v>
          </cell>
        </row>
        <row r="1138">
          <cell r="C1138">
            <v>13543</v>
          </cell>
          <cell r="E1138">
            <v>1</v>
          </cell>
          <cell r="F1138">
            <v>13543</v>
          </cell>
          <cell r="G1138" t="str">
            <v>new</v>
          </cell>
          <cell r="H1138" t="str">
            <v>LMT</v>
          </cell>
          <cell r="I1138">
            <v>100000</v>
          </cell>
          <cell r="J1138">
            <v>18</v>
          </cell>
          <cell r="K1138">
            <v>6</v>
          </cell>
          <cell r="L1138" t="str">
            <v>ME</v>
          </cell>
          <cell r="M1138" t="str">
            <v>B</v>
          </cell>
          <cell r="N1138" t="str">
            <v>GTC</v>
          </cell>
          <cell r="P1138" t="str">
            <v>Account5</v>
          </cell>
          <cell r="Q1138">
            <v>0.85328000000000004</v>
          </cell>
        </row>
        <row r="1139">
          <cell r="C1139">
            <v>13556</v>
          </cell>
          <cell r="E1139">
            <v>1</v>
          </cell>
          <cell r="F1139">
            <v>13556</v>
          </cell>
          <cell r="G1139" t="str">
            <v>new</v>
          </cell>
          <cell r="H1139" t="str">
            <v>LMT</v>
          </cell>
          <cell r="I1139">
            <v>10000000</v>
          </cell>
          <cell r="J1139">
            <v>18</v>
          </cell>
          <cell r="K1139">
            <v>9</v>
          </cell>
          <cell r="L1139" t="str">
            <v>ME</v>
          </cell>
          <cell r="M1139" t="str">
            <v>B</v>
          </cell>
          <cell r="N1139" t="str">
            <v>GTC</v>
          </cell>
          <cell r="P1139" t="str">
            <v>Account5</v>
          </cell>
          <cell r="Q1139">
            <v>0.85328000000000004</v>
          </cell>
        </row>
        <row r="1140">
          <cell r="C1140">
            <v>13570</v>
          </cell>
          <cell r="E1140">
            <v>1</v>
          </cell>
          <cell r="F1140">
            <v>13570</v>
          </cell>
          <cell r="G1140" t="str">
            <v>new</v>
          </cell>
          <cell r="H1140" t="str">
            <v>LMT</v>
          </cell>
          <cell r="I1140">
            <v>5100000</v>
          </cell>
          <cell r="J1140">
            <v>18</v>
          </cell>
          <cell r="K1140">
            <v>1</v>
          </cell>
          <cell r="L1140" t="str">
            <v>ME</v>
          </cell>
          <cell r="M1140" t="str">
            <v>A</v>
          </cell>
          <cell r="N1140" t="str">
            <v>GTC</v>
          </cell>
          <cell r="P1140" t="str">
            <v>Account1</v>
          </cell>
          <cell r="Q1140">
            <v>0.85328000000000004</v>
          </cell>
        </row>
        <row r="1141">
          <cell r="C1141">
            <v>13583</v>
          </cell>
          <cell r="E1141">
            <v>1</v>
          </cell>
          <cell r="F1141">
            <v>13583</v>
          </cell>
          <cell r="G1141" t="str">
            <v>new</v>
          </cell>
          <cell r="H1141" t="str">
            <v>LMT</v>
          </cell>
          <cell r="I1141">
            <v>7700000</v>
          </cell>
          <cell r="J1141">
            <v>18</v>
          </cell>
          <cell r="K1141">
            <v>8</v>
          </cell>
          <cell r="L1141" t="str">
            <v>ME</v>
          </cell>
          <cell r="M1141" t="str">
            <v>B</v>
          </cell>
          <cell r="N1141" t="str">
            <v>GTC</v>
          </cell>
          <cell r="P1141" t="str">
            <v>Account1</v>
          </cell>
          <cell r="Q1141">
            <v>0.85338000000000003</v>
          </cell>
        </row>
        <row r="1142">
          <cell r="C1142">
            <v>13596</v>
          </cell>
          <cell r="E1142">
            <v>1</v>
          </cell>
          <cell r="F1142">
            <v>13596</v>
          </cell>
          <cell r="G1142" t="str">
            <v>new</v>
          </cell>
          <cell r="H1142" t="str">
            <v>LMT</v>
          </cell>
          <cell r="I1142">
            <v>2600000</v>
          </cell>
          <cell r="J1142">
            <v>18</v>
          </cell>
          <cell r="K1142">
            <v>7</v>
          </cell>
          <cell r="L1142" t="str">
            <v>ME</v>
          </cell>
          <cell r="M1142" t="str">
            <v>A</v>
          </cell>
          <cell r="N1142" t="str">
            <v>GTC</v>
          </cell>
          <cell r="P1142" t="str">
            <v>Account3</v>
          </cell>
          <cell r="Q1142">
            <v>0.85328000000000004</v>
          </cell>
        </row>
        <row r="1143">
          <cell r="C1143">
            <v>13609</v>
          </cell>
          <cell r="E1143">
            <v>1</v>
          </cell>
          <cell r="F1143">
            <v>13609</v>
          </cell>
          <cell r="G1143" t="str">
            <v>new</v>
          </cell>
          <cell r="H1143" t="str">
            <v>LMT</v>
          </cell>
          <cell r="I1143">
            <v>1200000</v>
          </cell>
          <cell r="J1143">
            <v>18</v>
          </cell>
          <cell r="K1143">
            <v>5</v>
          </cell>
          <cell r="L1143" t="str">
            <v>ME</v>
          </cell>
          <cell r="M1143" t="str">
            <v>B</v>
          </cell>
          <cell r="N1143" t="str">
            <v>GTC</v>
          </cell>
          <cell r="P1143" t="str">
            <v>Account3</v>
          </cell>
          <cell r="Q1143">
            <v>0.85318000000000005</v>
          </cell>
        </row>
        <row r="1144">
          <cell r="C1144">
            <v>13622</v>
          </cell>
          <cell r="E1144">
            <v>1</v>
          </cell>
          <cell r="F1144">
            <v>13622</v>
          </cell>
          <cell r="G1144" t="str">
            <v>new</v>
          </cell>
          <cell r="H1144" t="str">
            <v>LMT</v>
          </cell>
          <cell r="I1144">
            <v>7600000</v>
          </cell>
          <cell r="J1144">
            <v>18</v>
          </cell>
          <cell r="K1144">
            <v>9</v>
          </cell>
          <cell r="L1144" t="str">
            <v>ME</v>
          </cell>
          <cell r="M1144" t="str">
            <v>B</v>
          </cell>
          <cell r="N1144" t="str">
            <v>GTC</v>
          </cell>
          <cell r="P1144" t="str">
            <v>Account4</v>
          </cell>
          <cell r="Q1144">
            <v>0.85318000000000005</v>
          </cell>
        </row>
        <row r="1145">
          <cell r="C1145">
            <v>13633</v>
          </cell>
          <cell r="E1145">
            <v>1</v>
          </cell>
          <cell r="F1145">
            <v>13633</v>
          </cell>
          <cell r="G1145" t="str">
            <v>new</v>
          </cell>
          <cell r="H1145" t="str">
            <v>LMT</v>
          </cell>
          <cell r="I1145">
            <v>7000000</v>
          </cell>
          <cell r="J1145">
            <v>18</v>
          </cell>
          <cell r="K1145">
            <v>2</v>
          </cell>
          <cell r="L1145" t="str">
            <v>ME</v>
          </cell>
          <cell r="M1145" t="str">
            <v>A</v>
          </cell>
          <cell r="N1145" t="str">
            <v>GTC</v>
          </cell>
          <cell r="P1145" t="str">
            <v>Account5</v>
          </cell>
          <cell r="Q1145">
            <v>0.85318000000000005</v>
          </cell>
        </row>
        <row r="1146">
          <cell r="C1146">
            <v>13644</v>
          </cell>
          <cell r="E1146">
            <v>1</v>
          </cell>
          <cell r="F1146">
            <v>13644</v>
          </cell>
          <cell r="G1146" t="str">
            <v>new</v>
          </cell>
          <cell r="H1146" t="str">
            <v>LMT</v>
          </cell>
          <cell r="I1146">
            <v>9500000</v>
          </cell>
          <cell r="J1146">
            <v>18</v>
          </cell>
          <cell r="K1146">
            <v>6</v>
          </cell>
          <cell r="L1146" t="str">
            <v>ME</v>
          </cell>
          <cell r="M1146" t="str">
            <v>A</v>
          </cell>
          <cell r="N1146" t="str">
            <v>GTC</v>
          </cell>
          <cell r="P1146" t="str">
            <v>Account2</v>
          </cell>
          <cell r="Q1146">
            <v>0.85318000000000005</v>
          </cell>
        </row>
        <row r="1147">
          <cell r="C1147">
            <v>13655</v>
          </cell>
          <cell r="E1147">
            <v>1</v>
          </cell>
          <cell r="F1147">
            <v>13655</v>
          </cell>
          <cell r="G1147" t="str">
            <v>new</v>
          </cell>
          <cell r="H1147" t="str">
            <v>LMT</v>
          </cell>
          <cell r="I1147">
            <v>6000000</v>
          </cell>
          <cell r="J1147">
            <v>18</v>
          </cell>
          <cell r="K1147">
            <v>8</v>
          </cell>
          <cell r="L1147" t="str">
            <v>ME</v>
          </cell>
          <cell r="M1147" t="str">
            <v>A</v>
          </cell>
          <cell r="N1147" t="str">
            <v>GTC</v>
          </cell>
          <cell r="P1147" t="str">
            <v>Account1</v>
          </cell>
          <cell r="Q1147">
            <v>0.85318000000000005</v>
          </cell>
        </row>
        <row r="1148">
          <cell r="C1148">
            <v>13667</v>
          </cell>
          <cell r="E1148">
            <v>1</v>
          </cell>
          <cell r="F1148">
            <v>13667</v>
          </cell>
          <cell r="G1148" t="str">
            <v>new</v>
          </cell>
          <cell r="H1148" t="str">
            <v>LMT</v>
          </cell>
          <cell r="I1148">
            <v>5400000</v>
          </cell>
          <cell r="J1148">
            <v>18</v>
          </cell>
          <cell r="K1148">
            <v>9</v>
          </cell>
          <cell r="L1148" t="str">
            <v>ME</v>
          </cell>
          <cell r="M1148" t="str">
            <v>A</v>
          </cell>
          <cell r="N1148" t="str">
            <v>GTC</v>
          </cell>
          <cell r="P1148" t="str">
            <v>Account2</v>
          </cell>
          <cell r="Q1148">
            <v>0.85318000000000005</v>
          </cell>
        </row>
        <row r="1149">
          <cell r="C1149">
            <v>13678</v>
          </cell>
          <cell r="E1149">
            <v>1</v>
          </cell>
          <cell r="F1149">
            <v>13678</v>
          </cell>
          <cell r="G1149" t="str">
            <v>new</v>
          </cell>
          <cell r="H1149" t="str">
            <v>LMT</v>
          </cell>
          <cell r="I1149">
            <v>6800000</v>
          </cell>
          <cell r="J1149">
            <v>18</v>
          </cell>
          <cell r="K1149">
            <v>1</v>
          </cell>
          <cell r="L1149" t="str">
            <v>ME</v>
          </cell>
          <cell r="M1149" t="str">
            <v>B</v>
          </cell>
          <cell r="N1149" t="str">
            <v>GTC</v>
          </cell>
          <cell r="P1149" t="str">
            <v>Account1</v>
          </cell>
          <cell r="Q1149">
            <v>0.85318000000000005</v>
          </cell>
        </row>
        <row r="1150">
          <cell r="C1150">
            <v>13691</v>
          </cell>
          <cell r="E1150">
            <v>1</v>
          </cell>
          <cell r="F1150">
            <v>13691</v>
          </cell>
          <cell r="G1150" t="str">
            <v>new</v>
          </cell>
          <cell r="H1150" t="str">
            <v>LMT</v>
          </cell>
          <cell r="I1150">
            <v>9000000</v>
          </cell>
          <cell r="J1150">
            <v>18</v>
          </cell>
          <cell r="K1150">
            <v>4</v>
          </cell>
          <cell r="L1150" t="str">
            <v>ME</v>
          </cell>
          <cell r="M1150" t="str">
            <v>A</v>
          </cell>
          <cell r="N1150" t="str">
            <v>GTC</v>
          </cell>
          <cell r="P1150" t="str">
            <v>Account2</v>
          </cell>
          <cell r="Q1150">
            <v>0.85318000000000005</v>
          </cell>
        </row>
        <row r="1151">
          <cell r="C1151">
            <v>13702</v>
          </cell>
          <cell r="E1151">
            <v>1</v>
          </cell>
          <cell r="F1151">
            <v>13702</v>
          </cell>
          <cell r="G1151" t="str">
            <v>new</v>
          </cell>
          <cell r="H1151" t="str">
            <v>LMT</v>
          </cell>
          <cell r="I1151">
            <v>3900000</v>
          </cell>
          <cell r="J1151">
            <v>18</v>
          </cell>
          <cell r="K1151">
            <v>3</v>
          </cell>
          <cell r="L1151" t="str">
            <v>ME</v>
          </cell>
          <cell r="M1151" t="str">
            <v>B</v>
          </cell>
          <cell r="N1151" t="str">
            <v>GTC</v>
          </cell>
          <cell r="P1151" t="str">
            <v>Account4</v>
          </cell>
          <cell r="Q1151">
            <v>0.85318000000000005</v>
          </cell>
        </row>
        <row r="1152">
          <cell r="C1152">
            <v>13715</v>
          </cell>
          <cell r="E1152">
            <v>2</v>
          </cell>
          <cell r="F1152">
            <v>13715</v>
          </cell>
          <cell r="G1152" t="str">
            <v>new</v>
          </cell>
          <cell r="H1152" t="str">
            <v>LMT</v>
          </cell>
          <cell r="I1152">
            <v>2900000</v>
          </cell>
          <cell r="J1152">
            <v>18</v>
          </cell>
          <cell r="K1152">
            <v>1</v>
          </cell>
          <cell r="L1152" t="str">
            <v>ME</v>
          </cell>
          <cell r="M1152" t="str">
            <v>A</v>
          </cell>
          <cell r="N1152" t="str">
            <v>GTC</v>
          </cell>
          <cell r="P1152" t="str">
            <v>Account2</v>
          </cell>
          <cell r="Q1152">
            <v>0.85318000000000005</v>
          </cell>
        </row>
        <row r="1153">
          <cell r="C1153">
            <v>13715</v>
          </cell>
          <cell r="E1153">
            <v>2</v>
          </cell>
          <cell r="F1153">
            <v>13715</v>
          </cell>
          <cell r="G1153" t="str">
            <v>mod</v>
          </cell>
          <cell r="H1153" t="str">
            <v>LMT</v>
          </cell>
          <cell r="I1153">
            <v>3600000</v>
          </cell>
          <cell r="J1153">
            <v>18</v>
          </cell>
          <cell r="K1153">
            <v>5</v>
          </cell>
          <cell r="L1153" t="str">
            <v>ME</v>
          </cell>
          <cell r="M1153" t="str">
            <v>A</v>
          </cell>
          <cell r="N1153" t="str">
            <v>GTC</v>
          </cell>
          <cell r="P1153" t="str">
            <v>Account2</v>
          </cell>
          <cell r="Q1153">
            <v>0.85318000000000005</v>
          </cell>
        </row>
        <row r="1154">
          <cell r="C1154">
            <v>13728</v>
          </cell>
          <cell r="E1154">
            <v>1</v>
          </cell>
          <cell r="F1154">
            <v>13728</v>
          </cell>
          <cell r="G1154" t="str">
            <v>new</v>
          </cell>
          <cell r="H1154" t="str">
            <v>LMT</v>
          </cell>
          <cell r="I1154">
            <v>8600000</v>
          </cell>
          <cell r="J1154">
            <v>18</v>
          </cell>
          <cell r="K1154">
            <v>7</v>
          </cell>
          <cell r="L1154" t="str">
            <v>ME</v>
          </cell>
          <cell r="M1154" t="str">
            <v>A</v>
          </cell>
          <cell r="N1154" t="str">
            <v>GTC</v>
          </cell>
          <cell r="P1154" t="str">
            <v>Account4</v>
          </cell>
          <cell r="Q1154">
            <v>0.85328000000000004</v>
          </cell>
        </row>
        <row r="1155">
          <cell r="C1155">
            <v>13742</v>
          </cell>
          <cell r="E1155">
            <v>1</v>
          </cell>
          <cell r="F1155">
            <v>13742</v>
          </cell>
          <cell r="G1155" t="str">
            <v>new</v>
          </cell>
          <cell r="H1155" t="str">
            <v>LMT</v>
          </cell>
          <cell r="I1155">
            <v>2600000</v>
          </cell>
          <cell r="J1155">
            <v>18</v>
          </cell>
          <cell r="K1155">
            <v>5</v>
          </cell>
          <cell r="L1155" t="str">
            <v>ME</v>
          </cell>
          <cell r="M1155" t="str">
            <v>B</v>
          </cell>
          <cell r="N1155" t="str">
            <v>GTC</v>
          </cell>
          <cell r="P1155" t="str">
            <v>Account3</v>
          </cell>
          <cell r="Q1155">
            <v>0.85328000000000004</v>
          </cell>
        </row>
        <row r="1156">
          <cell r="C1156">
            <v>13753</v>
          </cell>
          <cell r="E1156">
            <v>1</v>
          </cell>
          <cell r="F1156">
            <v>13753</v>
          </cell>
          <cell r="G1156" t="str">
            <v>new</v>
          </cell>
          <cell r="H1156" t="str">
            <v>LMT</v>
          </cell>
          <cell r="I1156">
            <v>9000000</v>
          </cell>
          <cell r="J1156">
            <v>18</v>
          </cell>
          <cell r="K1156">
            <v>2</v>
          </cell>
          <cell r="L1156" t="str">
            <v>ME</v>
          </cell>
          <cell r="M1156" t="str">
            <v>B</v>
          </cell>
          <cell r="N1156" t="str">
            <v>GTC</v>
          </cell>
          <cell r="P1156" t="str">
            <v>Account1</v>
          </cell>
          <cell r="Q1156">
            <v>0.85328000000000004</v>
          </cell>
        </row>
        <row r="1157">
          <cell r="C1157">
            <v>13765</v>
          </cell>
          <cell r="E1157">
            <v>1</v>
          </cell>
          <cell r="F1157">
            <v>13765</v>
          </cell>
          <cell r="G1157" t="str">
            <v>new</v>
          </cell>
          <cell r="H1157" t="str">
            <v>LMT</v>
          </cell>
          <cell r="I1157">
            <v>8700000</v>
          </cell>
          <cell r="J1157">
            <v>18</v>
          </cell>
          <cell r="K1157">
            <v>8</v>
          </cell>
          <cell r="L1157" t="str">
            <v>ME</v>
          </cell>
          <cell r="M1157" t="str">
            <v>B</v>
          </cell>
          <cell r="N1157" t="str">
            <v>GTC</v>
          </cell>
          <cell r="P1157" t="str">
            <v>Account5</v>
          </cell>
          <cell r="Q1157">
            <v>0.85328000000000004</v>
          </cell>
        </row>
        <row r="1158">
          <cell r="C1158">
            <v>13778</v>
          </cell>
          <cell r="E1158">
            <v>1</v>
          </cell>
          <cell r="F1158">
            <v>13778</v>
          </cell>
          <cell r="G1158" t="str">
            <v>new</v>
          </cell>
          <cell r="H1158" t="str">
            <v>LMT</v>
          </cell>
          <cell r="I1158">
            <v>2100000</v>
          </cell>
          <cell r="J1158">
            <v>18</v>
          </cell>
          <cell r="K1158">
            <v>9</v>
          </cell>
          <cell r="L1158" t="str">
            <v>ME</v>
          </cell>
          <cell r="M1158" t="str">
            <v>A</v>
          </cell>
          <cell r="N1158" t="str">
            <v>GTC</v>
          </cell>
          <cell r="P1158" t="str">
            <v>Account3</v>
          </cell>
          <cell r="Q1158">
            <v>0.85328000000000004</v>
          </cell>
        </row>
        <row r="1159">
          <cell r="C1159">
            <v>13790</v>
          </cell>
          <cell r="E1159">
            <v>1</v>
          </cell>
          <cell r="F1159">
            <v>13790</v>
          </cell>
          <cell r="G1159" t="str">
            <v>new</v>
          </cell>
          <cell r="H1159" t="str">
            <v>LMT</v>
          </cell>
          <cell r="I1159">
            <v>4800000</v>
          </cell>
          <cell r="J1159">
            <v>18</v>
          </cell>
          <cell r="K1159">
            <v>5</v>
          </cell>
          <cell r="L1159" t="str">
            <v>ME</v>
          </cell>
          <cell r="M1159" t="str">
            <v>A</v>
          </cell>
          <cell r="N1159" t="str">
            <v>GTC</v>
          </cell>
          <cell r="P1159" t="str">
            <v>Account4</v>
          </cell>
          <cell r="Q1159">
            <v>0.85328000000000004</v>
          </cell>
        </row>
        <row r="1160">
          <cell r="C1160">
            <v>13803</v>
          </cell>
          <cell r="E1160">
            <v>1</v>
          </cell>
          <cell r="F1160">
            <v>13803</v>
          </cell>
          <cell r="G1160" t="str">
            <v>new</v>
          </cell>
          <cell r="H1160" t="str">
            <v>LMT</v>
          </cell>
          <cell r="I1160">
            <v>4900000</v>
          </cell>
          <cell r="J1160">
            <v>18</v>
          </cell>
          <cell r="K1160">
            <v>9</v>
          </cell>
          <cell r="L1160" t="str">
            <v>ME</v>
          </cell>
          <cell r="M1160" t="str">
            <v>B</v>
          </cell>
          <cell r="N1160" t="str">
            <v>GTC</v>
          </cell>
          <cell r="P1160" t="str">
            <v>Account1</v>
          </cell>
          <cell r="Q1160">
            <v>0.85328000000000004</v>
          </cell>
        </row>
        <row r="1161">
          <cell r="C1161">
            <v>13815</v>
          </cell>
          <cell r="E1161">
            <v>1</v>
          </cell>
          <cell r="F1161">
            <v>13815</v>
          </cell>
          <cell r="G1161" t="str">
            <v>new</v>
          </cell>
          <cell r="H1161" t="str">
            <v>LMT</v>
          </cell>
          <cell r="I1161">
            <v>600000</v>
          </cell>
          <cell r="J1161">
            <v>18</v>
          </cell>
          <cell r="K1161">
            <v>8</v>
          </cell>
          <cell r="L1161" t="str">
            <v>ME</v>
          </cell>
          <cell r="M1161" t="str">
            <v>B</v>
          </cell>
          <cell r="N1161" t="str">
            <v>GTC</v>
          </cell>
          <cell r="P1161" t="str">
            <v>Account2</v>
          </cell>
          <cell r="Q1161">
            <v>0.85328000000000004</v>
          </cell>
        </row>
        <row r="1162">
          <cell r="C1162">
            <v>13829</v>
          </cell>
          <cell r="E1162">
            <v>1</v>
          </cell>
          <cell r="F1162">
            <v>13829</v>
          </cell>
          <cell r="G1162" t="str">
            <v>new</v>
          </cell>
          <cell r="H1162" t="str">
            <v>LMT</v>
          </cell>
          <cell r="I1162">
            <v>1800000</v>
          </cell>
          <cell r="J1162">
            <v>18</v>
          </cell>
          <cell r="K1162">
            <v>3</v>
          </cell>
          <cell r="L1162" t="str">
            <v>ME</v>
          </cell>
          <cell r="M1162" t="str">
            <v>B</v>
          </cell>
          <cell r="N1162" t="str">
            <v>GTC</v>
          </cell>
          <cell r="P1162" t="str">
            <v>Account3</v>
          </cell>
          <cell r="Q1162">
            <v>0.85338000000000003</v>
          </cell>
        </row>
        <row r="1163">
          <cell r="C1163">
            <v>13841</v>
          </cell>
          <cell r="E1163">
            <v>1</v>
          </cell>
          <cell r="F1163">
            <v>13841</v>
          </cell>
          <cell r="G1163" t="str">
            <v>new</v>
          </cell>
          <cell r="H1163" t="str">
            <v>LMT</v>
          </cell>
          <cell r="I1163">
            <v>3100000</v>
          </cell>
          <cell r="J1163">
            <v>18</v>
          </cell>
          <cell r="K1163">
            <v>8</v>
          </cell>
          <cell r="L1163" t="str">
            <v>ME</v>
          </cell>
          <cell r="M1163" t="str">
            <v>B</v>
          </cell>
          <cell r="N1163" t="str">
            <v>GTC</v>
          </cell>
          <cell r="P1163" t="str">
            <v>Account3</v>
          </cell>
          <cell r="Q1163">
            <v>0.85338000000000003</v>
          </cell>
        </row>
        <row r="1164">
          <cell r="C1164">
            <v>13852</v>
          </cell>
          <cell r="E1164">
            <v>1</v>
          </cell>
          <cell r="F1164">
            <v>13852</v>
          </cell>
          <cell r="G1164" t="str">
            <v>new</v>
          </cell>
          <cell r="H1164" t="str">
            <v>LMT</v>
          </cell>
          <cell r="I1164">
            <v>1400000</v>
          </cell>
          <cell r="J1164">
            <v>18</v>
          </cell>
          <cell r="K1164">
            <v>7</v>
          </cell>
          <cell r="L1164" t="str">
            <v>ME</v>
          </cell>
          <cell r="M1164" t="str">
            <v>A</v>
          </cell>
          <cell r="N1164" t="str">
            <v>GTC</v>
          </cell>
          <cell r="P1164" t="str">
            <v>Account5</v>
          </cell>
          <cell r="Q1164">
            <v>0.85338000000000003</v>
          </cell>
        </row>
        <row r="1165">
          <cell r="C1165">
            <v>13864</v>
          </cell>
          <cell r="E1165">
            <v>1</v>
          </cell>
          <cell r="F1165">
            <v>13864</v>
          </cell>
          <cell r="G1165" t="str">
            <v>new</v>
          </cell>
          <cell r="H1165" t="str">
            <v>LMT</v>
          </cell>
          <cell r="I1165">
            <v>2200000</v>
          </cell>
          <cell r="J1165">
            <v>18</v>
          </cell>
          <cell r="K1165">
            <v>3</v>
          </cell>
          <cell r="L1165" t="str">
            <v>ME</v>
          </cell>
          <cell r="M1165" t="str">
            <v>A</v>
          </cell>
          <cell r="N1165" t="str">
            <v>GTC</v>
          </cell>
          <cell r="P1165" t="str">
            <v>Account1</v>
          </cell>
          <cell r="Q1165">
            <v>0.85338000000000003</v>
          </cell>
        </row>
        <row r="1166">
          <cell r="C1166">
            <v>13876</v>
          </cell>
          <cell r="E1166">
            <v>1</v>
          </cell>
          <cell r="F1166">
            <v>13876</v>
          </cell>
          <cell r="G1166" t="str">
            <v>new</v>
          </cell>
          <cell r="H1166" t="str">
            <v>LMT</v>
          </cell>
          <cell r="I1166">
            <v>1500000</v>
          </cell>
          <cell r="J1166">
            <v>18</v>
          </cell>
          <cell r="K1166">
            <v>7</v>
          </cell>
          <cell r="L1166" t="str">
            <v>ME</v>
          </cell>
          <cell r="M1166" t="str">
            <v>B</v>
          </cell>
          <cell r="N1166" t="str">
            <v>GTC</v>
          </cell>
          <cell r="P1166" t="str">
            <v>Account3</v>
          </cell>
          <cell r="Q1166">
            <v>0.85338000000000003</v>
          </cell>
        </row>
        <row r="1167">
          <cell r="C1167">
            <v>13887</v>
          </cell>
          <cell r="E1167">
            <v>1</v>
          </cell>
          <cell r="F1167">
            <v>13887</v>
          </cell>
          <cell r="G1167" t="str">
            <v>new</v>
          </cell>
          <cell r="H1167" t="str">
            <v>LMT</v>
          </cell>
          <cell r="I1167">
            <v>800000</v>
          </cell>
          <cell r="J1167">
            <v>18</v>
          </cell>
          <cell r="K1167">
            <v>9</v>
          </cell>
          <cell r="L1167" t="str">
            <v>ME</v>
          </cell>
          <cell r="M1167" t="str">
            <v>B</v>
          </cell>
          <cell r="N1167" t="str">
            <v>GTC</v>
          </cell>
          <cell r="P1167" t="str">
            <v>Account3</v>
          </cell>
          <cell r="Q1167">
            <v>0.85338000000000003</v>
          </cell>
        </row>
        <row r="1168">
          <cell r="C1168">
            <v>13899</v>
          </cell>
          <cell r="E1168">
            <v>1</v>
          </cell>
          <cell r="F1168">
            <v>13899</v>
          </cell>
          <cell r="G1168" t="str">
            <v>new</v>
          </cell>
          <cell r="H1168" t="str">
            <v>LMT</v>
          </cell>
          <cell r="I1168">
            <v>2400000</v>
          </cell>
          <cell r="J1168">
            <v>18</v>
          </cell>
          <cell r="K1168">
            <v>8</v>
          </cell>
          <cell r="L1168" t="str">
            <v>ME</v>
          </cell>
          <cell r="M1168" t="str">
            <v>B</v>
          </cell>
          <cell r="N1168" t="str">
            <v>GTC</v>
          </cell>
          <cell r="P1168" t="str">
            <v>Account5</v>
          </cell>
          <cell r="Q1168">
            <v>0.85328000000000004</v>
          </cell>
        </row>
        <row r="1169">
          <cell r="C1169">
            <v>13910</v>
          </cell>
          <cell r="E1169">
            <v>1</v>
          </cell>
          <cell r="F1169">
            <v>13910</v>
          </cell>
          <cell r="G1169" t="str">
            <v>new</v>
          </cell>
          <cell r="H1169" t="str">
            <v>LMT</v>
          </cell>
          <cell r="I1169">
            <v>6700000</v>
          </cell>
          <cell r="J1169">
            <v>18</v>
          </cell>
          <cell r="K1169">
            <v>9</v>
          </cell>
          <cell r="L1169" t="str">
            <v>ME</v>
          </cell>
          <cell r="M1169" t="str">
            <v>A</v>
          </cell>
          <cell r="N1169" t="str">
            <v>GTC</v>
          </cell>
          <cell r="P1169" t="str">
            <v>Account2</v>
          </cell>
          <cell r="Q1169">
            <v>0.85338000000000003</v>
          </cell>
        </row>
        <row r="1170">
          <cell r="C1170">
            <v>13924</v>
          </cell>
          <cell r="E1170">
            <v>1</v>
          </cell>
          <cell r="F1170">
            <v>13924</v>
          </cell>
          <cell r="G1170" t="str">
            <v>new</v>
          </cell>
          <cell r="H1170" t="str">
            <v>LMT</v>
          </cell>
          <cell r="I1170">
            <v>2900000</v>
          </cell>
          <cell r="J1170">
            <v>18</v>
          </cell>
          <cell r="K1170">
            <v>9</v>
          </cell>
          <cell r="L1170" t="str">
            <v>ME</v>
          </cell>
          <cell r="M1170" t="str">
            <v>A</v>
          </cell>
          <cell r="N1170" t="str">
            <v>GTC</v>
          </cell>
          <cell r="P1170" t="str">
            <v>Account5</v>
          </cell>
          <cell r="Q1170">
            <v>0.85338000000000003</v>
          </cell>
        </row>
        <row r="1171">
          <cell r="C1171">
            <v>13938</v>
          </cell>
          <cell r="E1171">
            <v>1</v>
          </cell>
          <cell r="F1171">
            <v>13938</v>
          </cell>
          <cell r="G1171" t="str">
            <v>new</v>
          </cell>
          <cell r="H1171" t="str">
            <v>LMT</v>
          </cell>
          <cell r="I1171">
            <v>1500000</v>
          </cell>
          <cell r="J1171">
            <v>18</v>
          </cell>
          <cell r="K1171">
            <v>3</v>
          </cell>
          <cell r="L1171" t="str">
            <v>ME</v>
          </cell>
          <cell r="M1171" t="str">
            <v>A</v>
          </cell>
          <cell r="N1171" t="str">
            <v>GTC</v>
          </cell>
          <cell r="P1171" t="str">
            <v>Account1</v>
          </cell>
          <cell r="Q1171">
            <v>0.85328000000000004</v>
          </cell>
        </row>
        <row r="1172">
          <cell r="C1172">
            <v>13951</v>
          </cell>
          <cell r="E1172">
            <v>1</v>
          </cell>
          <cell r="F1172">
            <v>13951</v>
          </cell>
          <cell r="G1172" t="str">
            <v>new</v>
          </cell>
          <cell r="H1172" t="str">
            <v>LMT</v>
          </cell>
          <cell r="I1172">
            <v>7900000</v>
          </cell>
          <cell r="J1172">
            <v>18</v>
          </cell>
          <cell r="K1172">
            <v>4</v>
          </cell>
          <cell r="L1172" t="str">
            <v>ME</v>
          </cell>
          <cell r="M1172" t="str">
            <v>B</v>
          </cell>
          <cell r="N1172" t="str">
            <v>GTC</v>
          </cell>
          <cell r="P1172" t="str">
            <v>Account3</v>
          </cell>
          <cell r="Q1172">
            <v>0.85328000000000004</v>
          </cell>
        </row>
        <row r="1173">
          <cell r="C1173">
            <v>13964</v>
          </cell>
          <cell r="E1173">
            <v>1</v>
          </cell>
          <cell r="F1173">
            <v>13964</v>
          </cell>
          <cell r="G1173" t="str">
            <v>new</v>
          </cell>
          <cell r="H1173" t="str">
            <v>LMT</v>
          </cell>
          <cell r="I1173">
            <v>7200000</v>
          </cell>
          <cell r="J1173">
            <v>18</v>
          </cell>
          <cell r="K1173">
            <v>8</v>
          </cell>
          <cell r="L1173" t="str">
            <v>ME</v>
          </cell>
          <cell r="M1173" t="str">
            <v>B</v>
          </cell>
          <cell r="N1173" t="str">
            <v>GTC</v>
          </cell>
          <cell r="P1173" t="str">
            <v>Account1</v>
          </cell>
          <cell r="Q1173">
            <v>0.85328000000000004</v>
          </cell>
        </row>
        <row r="1174">
          <cell r="C1174">
            <v>13976</v>
          </cell>
          <cell r="E1174">
            <v>1</v>
          </cell>
          <cell r="F1174">
            <v>13976</v>
          </cell>
          <cell r="G1174" t="str">
            <v>new</v>
          </cell>
          <cell r="H1174" t="str">
            <v>LMT</v>
          </cell>
          <cell r="I1174">
            <v>3100000</v>
          </cell>
          <cell r="J1174">
            <v>18</v>
          </cell>
          <cell r="K1174">
            <v>4</v>
          </cell>
          <cell r="L1174" t="str">
            <v>ME</v>
          </cell>
          <cell r="M1174" t="str">
            <v>A</v>
          </cell>
          <cell r="N1174" t="str">
            <v>GTC</v>
          </cell>
          <cell r="P1174" t="str">
            <v>Account1</v>
          </cell>
          <cell r="Q1174">
            <v>0.85328000000000004</v>
          </cell>
        </row>
        <row r="1175">
          <cell r="C1175">
            <v>13989</v>
          </cell>
          <cell r="E1175">
            <v>1</v>
          </cell>
          <cell r="F1175">
            <v>13989</v>
          </cell>
          <cell r="G1175" t="str">
            <v>new</v>
          </cell>
          <cell r="H1175" t="str">
            <v>LMT</v>
          </cell>
          <cell r="I1175">
            <v>2100000</v>
          </cell>
          <cell r="J1175">
            <v>18</v>
          </cell>
          <cell r="K1175">
            <v>6</v>
          </cell>
          <cell r="L1175" t="str">
            <v>ME</v>
          </cell>
          <cell r="M1175" t="str">
            <v>A</v>
          </cell>
          <cell r="N1175" t="str">
            <v>GTC</v>
          </cell>
          <cell r="P1175" t="str">
            <v>Account1</v>
          </cell>
          <cell r="Q1175">
            <v>0.85328000000000004</v>
          </cell>
        </row>
        <row r="1176">
          <cell r="C1176">
            <v>14003</v>
          </cell>
          <cell r="E1176">
            <v>1</v>
          </cell>
          <cell r="F1176">
            <v>14003</v>
          </cell>
          <cell r="G1176" t="str">
            <v>new</v>
          </cell>
          <cell r="H1176" t="str">
            <v>LMT</v>
          </cell>
          <cell r="I1176">
            <v>7200000</v>
          </cell>
          <cell r="J1176">
            <v>18</v>
          </cell>
          <cell r="K1176">
            <v>4</v>
          </cell>
          <cell r="L1176" t="str">
            <v>ME</v>
          </cell>
          <cell r="M1176" t="str">
            <v>A</v>
          </cell>
          <cell r="N1176" t="str">
            <v>GTC</v>
          </cell>
          <cell r="P1176" t="str">
            <v>Account4</v>
          </cell>
          <cell r="Q1176">
            <v>0.85328000000000004</v>
          </cell>
        </row>
        <row r="1177">
          <cell r="C1177">
            <v>14017</v>
          </cell>
          <cell r="E1177">
            <v>1</v>
          </cell>
          <cell r="F1177">
            <v>14017</v>
          </cell>
          <cell r="G1177" t="str">
            <v>new</v>
          </cell>
          <cell r="H1177" t="str">
            <v>LMT</v>
          </cell>
          <cell r="I1177">
            <v>8900000</v>
          </cell>
          <cell r="J1177">
            <v>18</v>
          </cell>
          <cell r="K1177">
            <v>5</v>
          </cell>
          <cell r="L1177" t="str">
            <v>ME</v>
          </cell>
          <cell r="M1177" t="str">
            <v>A</v>
          </cell>
          <cell r="N1177" t="str">
            <v>GTC</v>
          </cell>
          <cell r="P1177" t="str">
            <v>Account5</v>
          </cell>
          <cell r="Q1177">
            <v>0.85328000000000004</v>
          </cell>
        </row>
        <row r="1178">
          <cell r="C1178">
            <v>14031</v>
          </cell>
          <cell r="E1178">
            <v>1</v>
          </cell>
          <cell r="F1178">
            <v>14031</v>
          </cell>
          <cell r="G1178" t="str">
            <v>new</v>
          </cell>
          <cell r="H1178" t="str">
            <v>LMT</v>
          </cell>
          <cell r="I1178">
            <v>1700000</v>
          </cell>
          <cell r="J1178">
            <v>18</v>
          </cell>
          <cell r="K1178">
            <v>3</v>
          </cell>
          <cell r="L1178" t="str">
            <v>ME</v>
          </cell>
          <cell r="M1178" t="str">
            <v>B</v>
          </cell>
          <cell r="N1178" t="str">
            <v>GTC</v>
          </cell>
          <cell r="P1178" t="str">
            <v>Account4</v>
          </cell>
          <cell r="Q1178">
            <v>0.85328000000000004</v>
          </cell>
        </row>
        <row r="1179">
          <cell r="C1179">
            <v>14043</v>
          </cell>
          <cell r="E1179">
            <v>1</v>
          </cell>
          <cell r="F1179">
            <v>14043</v>
          </cell>
          <cell r="G1179" t="str">
            <v>new</v>
          </cell>
          <cell r="H1179" t="str">
            <v>LMT</v>
          </cell>
          <cell r="I1179">
            <v>9400000</v>
          </cell>
          <cell r="J1179">
            <v>18</v>
          </cell>
          <cell r="K1179">
            <v>4</v>
          </cell>
          <cell r="L1179" t="str">
            <v>ME</v>
          </cell>
          <cell r="M1179" t="str">
            <v>B</v>
          </cell>
          <cell r="N1179" t="str">
            <v>GTC</v>
          </cell>
          <cell r="P1179" t="str">
            <v>Account1</v>
          </cell>
          <cell r="Q1179">
            <v>0.85328000000000004</v>
          </cell>
        </row>
        <row r="1180">
          <cell r="C1180">
            <v>14055</v>
          </cell>
          <cell r="E1180">
            <v>1</v>
          </cell>
          <cell r="F1180">
            <v>14055</v>
          </cell>
          <cell r="G1180" t="str">
            <v>new</v>
          </cell>
          <cell r="H1180" t="str">
            <v>LMT</v>
          </cell>
          <cell r="I1180">
            <v>9100000</v>
          </cell>
          <cell r="J1180">
            <v>18</v>
          </cell>
          <cell r="K1180">
            <v>1</v>
          </cell>
          <cell r="L1180" t="str">
            <v>ME</v>
          </cell>
          <cell r="M1180" t="str">
            <v>B</v>
          </cell>
          <cell r="N1180" t="str">
            <v>GTC</v>
          </cell>
          <cell r="P1180" t="str">
            <v>Account4</v>
          </cell>
          <cell r="Q1180">
            <v>0.85328000000000004</v>
          </cell>
        </row>
        <row r="1181">
          <cell r="C1181">
            <v>14066</v>
          </cell>
          <cell r="E1181">
            <v>1</v>
          </cell>
          <cell r="F1181">
            <v>14066</v>
          </cell>
          <cell r="G1181" t="str">
            <v>new</v>
          </cell>
          <cell r="H1181" t="str">
            <v>LMT</v>
          </cell>
          <cell r="I1181">
            <v>8400000</v>
          </cell>
          <cell r="J1181">
            <v>18</v>
          </cell>
          <cell r="K1181">
            <v>9</v>
          </cell>
          <cell r="L1181" t="str">
            <v>ME</v>
          </cell>
          <cell r="M1181" t="str">
            <v>B</v>
          </cell>
          <cell r="N1181" t="str">
            <v>GTC</v>
          </cell>
          <cell r="P1181" t="str">
            <v>Account3</v>
          </cell>
          <cell r="Q1181">
            <v>0.85328000000000004</v>
          </cell>
        </row>
        <row r="1182">
          <cell r="C1182">
            <v>14078</v>
          </cell>
          <cell r="E1182">
            <v>1</v>
          </cell>
          <cell r="F1182">
            <v>14078</v>
          </cell>
          <cell r="G1182" t="str">
            <v>new</v>
          </cell>
          <cell r="H1182" t="str">
            <v>LMT</v>
          </cell>
          <cell r="I1182">
            <v>5700000</v>
          </cell>
          <cell r="J1182">
            <v>18</v>
          </cell>
          <cell r="K1182">
            <v>8</v>
          </cell>
          <cell r="L1182" t="str">
            <v>ME</v>
          </cell>
          <cell r="M1182" t="str">
            <v>A</v>
          </cell>
          <cell r="N1182" t="str">
            <v>GTC</v>
          </cell>
          <cell r="P1182" t="str">
            <v>Account3</v>
          </cell>
          <cell r="Q1182">
            <v>0.85318000000000005</v>
          </cell>
        </row>
        <row r="1183">
          <cell r="C1183">
            <v>14091</v>
          </cell>
          <cell r="E1183">
            <v>1</v>
          </cell>
          <cell r="F1183">
            <v>14091</v>
          </cell>
          <cell r="G1183" t="str">
            <v>new</v>
          </cell>
          <cell r="H1183" t="str">
            <v>LMT</v>
          </cell>
          <cell r="I1183">
            <v>7000000</v>
          </cell>
          <cell r="J1183">
            <v>18</v>
          </cell>
          <cell r="K1183">
            <v>7</v>
          </cell>
          <cell r="L1183" t="str">
            <v>ME</v>
          </cell>
          <cell r="M1183" t="str">
            <v>A</v>
          </cell>
          <cell r="N1183" t="str">
            <v>GTC</v>
          </cell>
          <cell r="P1183" t="str">
            <v>Account1</v>
          </cell>
          <cell r="Q1183">
            <v>0.85328000000000004</v>
          </cell>
        </row>
        <row r="1184">
          <cell r="C1184">
            <v>14103</v>
          </cell>
          <cell r="E1184">
            <v>1</v>
          </cell>
          <cell r="F1184">
            <v>14103</v>
          </cell>
          <cell r="G1184" t="str">
            <v>new</v>
          </cell>
          <cell r="H1184" t="str">
            <v>LMT</v>
          </cell>
          <cell r="I1184">
            <v>6700000</v>
          </cell>
          <cell r="J1184">
            <v>18</v>
          </cell>
          <cell r="K1184">
            <v>4</v>
          </cell>
          <cell r="L1184" t="str">
            <v>ME</v>
          </cell>
          <cell r="M1184" t="str">
            <v>A</v>
          </cell>
          <cell r="N1184" t="str">
            <v>GTC</v>
          </cell>
          <cell r="P1184" t="str">
            <v>Account1</v>
          </cell>
          <cell r="Q1184">
            <v>0.85338000000000003</v>
          </cell>
        </row>
        <row r="1185">
          <cell r="C1185">
            <v>14115</v>
          </cell>
          <cell r="E1185">
            <v>1</v>
          </cell>
          <cell r="F1185">
            <v>14115</v>
          </cell>
          <cell r="G1185" t="str">
            <v>new</v>
          </cell>
          <cell r="H1185" t="str">
            <v>LMT</v>
          </cell>
          <cell r="I1185">
            <v>3700000</v>
          </cell>
          <cell r="J1185">
            <v>18</v>
          </cell>
          <cell r="K1185">
            <v>8</v>
          </cell>
          <cell r="L1185" t="str">
            <v>ME</v>
          </cell>
          <cell r="M1185" t="str">
            <v>A</v>
          </cell>
          <cell r="N1185" t="str">
            <v>GTC</v>
          </cell>
          <cell r="P1185" t="str">
            <v>Account4</v>
          </cell>
          <cell r="Q1185">
            <v>0.85338000000000003</v>
          </cell>
        </row>
        <row r="1186">
          <cell r="C1186">
            <v>14128</v>
          </cell>
          <cell r="E1186">
            <v>1</v>
          </cell>
          <cell r="F1186">
            <v>14128</v>
          </cell>
          <cell r="G1186" t="str">
            <v>new</v>
          </cell>
          <cell r="H1186" t="str">
            <v>LMT</v>
          </cell>
          <cell r="I1186">
            <v>9600000</v>
          </cell>
          <cell r="J1186">
            <v>18</v>
          </cell>
          <cell r="K1186">
            <v>8</v>
          </cell>
          <cell r="L1186" t="str">
            <v>ME</v>
          </cell>
          <cell r="M1186" t="str">
            <v>B</v>
          </cell>
          <cell r="N1186" t="str">
            <v>GTC</v>
          </cell>
          <cell r="P1186" t="str">
            <v>Account5</v>
          </cell>
          <cell r="Q1186">
            <v>0.85338000000000003</v>
          </cell>
        </row>
        <row r="1187">
          <cell r="C1187">
            <v>14140</v>
          </cell>
          <cell r="E1187">
            <v>1</v>
          </cell>
          <cell r="F1187">
            <v>14140</v>
          </cell>
          <cell r="G1187" t="str">
            <v>new</v>
          </cell>
          <cell r="H1187" t="str">
            <v>LMT</v>
          </cell>
          <cell r="I1187">
            <v>8200000</v>
          </cell>
          <cell r="J1187">
            <v>18</v>
          </cell>
          <cell r="K1187">
            <v>6</v>
          </cell>
          <cell r="L1187" t="str">
            <v>ME</v>
          </cell>
          <cell r="M1187" t="str">
            <v>B</v>
          </cell>
          <cell r="N1187" t="str">
            <v>GTC</v>
          </cell>
          <cell r="P1187" t="str">
            <v>Account3</v>
          </cell>
          <cell r="Q1187">
            <v>0.85338000000000003</v>
          </cell>
        </row>
        <row r="1188">
          <cell r="C1188">
            <v>14151</v>
          </cell>
          <cell r="E1188">
            <v>1</v>
          </cell>
          <cell r="F1188">
            <v>14151</v>
          </cell>
          <cell r="G1188" t="str">
            <v>new</v>
          </cell>
          <cell r="H1188" t="str">
            <v>LMT</v>
          </cell>
          <cell r="I1188">
            <v>9300000</v>
          </cell>
          <cell r="J1188">
            <v>18</v>
          </cell>
          <cell r="K1188">
            <v>6</v>
          </cell>
          <cell r="L1188" t="str">
            <v>ME</v>
          </cell>
          <cell r="M1188" t="str">
            <v>A</v>
          </cell>
          <cell r="N1188" t="str">
            <v>GTC</v>
          </cell>
          <cell r="P1188" t="str">
            <v>Account2</v>
          </cell>
          <cell r="Q1188">
            <v>0.85338000000000003</v>
          </cell>
        </row>
        <row r="1189">
          <cell r="C1189">
            <v>14162</v>
          </cell>
          <cell r="E1189">
            <v>1</v>
          </cell>
          <cell r="F1189">
            <v>14162</v>
          </cell>
          <cell r="G1189" t="str">
            <v>new</v>
          </cell>
          <cell r="H1189" t="str">
            <v>LMT</v>
          </cell>
          <cell r="I1189">
            <v>5700000</v>
          </cell>
          <cell r="J1189">
            <v>18</v>
          </cell>
          <cell r="K1189">
            <v>2</v>
          </cell>
          <cell r="L1189" t="str">
            <v>ME</v>
          </cell>
          <cell r="M1189" t="str">
            <v>A</v>
          </cell>
          <cell r="N1189" t="str">
            <v>GTC</v>
          </cell>
          <cell r="P1189" t="str">
            <v>Account2</v>
          </cell>
          <cell r="Q1189">
            <v>0.85338000000000003</v>
          </cell>
        </row>
        <row r="1190">
          <cell r="C1190">
            <v>14175</v>
          </cell>
          <cell r="E1190">
            <v>1</v>
          </cell>
          <cell r="F1190">
            <v>14175</v>
          </cell>
          <cell r="G1190" t="str">
            <v>new</v>
          </cell>
          <cell r="H1190" t="str">
            <v>LMT</v>
          </cell>
          <cell r="I1190">
            <v>3600000</v>
          </cell>
          <cell r="J1190">
            <v>18</v>
          </cell>
          <cell r="K1190">
            <v>6</v>
          </cell>
          <cell r="L1190" t="str">
            <v>ME</v>
          </cell>
          <cell r="M1190" t="str">
            <v>B</v>
          </cell>
          <cell r="N1190" t="str">
            <v>GTC</v>
          </cell>
          <cell r="P1190" t="str">
            <v>Account2</v>
          </cell>
          <cell r="Q1190">
            <v>0.85338000000000003</v>
          </cell>
        </row>
        <row r="1191">
          <cell r="C1191">
            <v>14186</v>
          </cell>
          <cell r="E1191">
            <v>1</v>
          </cell>
          <cell r="F1191">
            <v>14186</v>
          </cell>
          <cell r="G1191" t="str">
            <v>new</v>
          </cell>
          <cell r="H1191" t="str">
            <v>LMT</v>
          </cell>
          <cell r="I1191">
            <v>4900000</v>
          </cell>
          <cell r="J1191">
            <v>18</v>
          </cell>
          <cell r="K1191">
            <v>9</v>
          </cell>
          <cell r="L1191" t="str">
            <v>ME</v>
          </cell>
          <cell r="M1191" t="str">
            <v>B</v>
          </cell>
          <cell r="N1191" t="str">
            <v>GTC</v>
          </cell>
          <cell r="P1191" t="str">
            <v>Account2</v>
          </cell>
          <cell r="Q1191">
            <v>0.85338000000000003</v>
          </cell>
        </row>
        <row r="1192">
          <cell r="C1192">
            <v>14200</v>
          </cell>
          <cell r="E1192">
            <v>1</v>
          </cell>
          <cell r="F1192">
            <v>14200</v>
          </cell>
          <cell r="G1192" t="str">
            <v>new</v>
          </cell>
          <cell r="H1192" t="str">
            <v>LMT</v>
          </cell>
          <cell r="I1192">
            <v>8100000</v>
          </cell>
          <cell r="J1192">
            <v>18</v>
          </cell>
          <cell r="K1192">
            <v>7</v>
          </cell>
          <cell r="L1192" t="str">
            <v>ME</v>
          </cell>
          <cell r="M1192" t="str">
            <v>A</v>
          </cell>
          <cell r="N1192" t="str">
            <v>GTC</v>
          </cell>
          <cell r="P1192" t="str">
            <v>Account5</v>
          </cell>
          <cell r="Q1192">
            <v>0.85338000000000003</v>
          </cell>
        </row>
        <row r="1193">
          <cell r="C1193">
            <v>14213</v>
          </cell>
          <cell r="E1193">
            <v>1</v>
          </cell>
          <cell r="F1193">
            <v>14213</v>
          </cell>
          <cell r="G1193" t="str">
            <v>new</v>
          </cell>
          <cell r="H1193" t="str">
            <v>LMT</v>
          </cell>
          <cell r="I1193">
            <v>7900000</v>
          </cell>
          <cell r="J1193">
            <v>18</v>
          </cell>
          <cell r="K1193">
            <v>9</v>
          </cell>
          <cell r="L1193" t="str">
            <v>ME</v>
          </cell>
          <cell r="M1193" t="str">
            <v>B</v>
          </cell>
          <cell r="N1193" t="str">
            <v>GTC</v>
          </cell>
          <cell r="P1193" t="str">
            <v>Account2</v>
          </cell>
          <cell r="Q1193">
            <v>0.85338000000000003</v>
          </cell>
        </row>
        <row r="1194">
          <cell r="C1194">
            <v>14226</v>
          </cell>
          <cell r="E1194">
            <v>1</v>
          </cell>
          <cell r="F1194">
            <v>14226</v>
          </cell>
          <cell r="G1194" t="str">
            <v>new</v>
          </cell>
          <cell r="H1194" t="str">
            <v>LMT</v>
          </cell>
          <cell r="I1194">
            <v>2400000</v>
          </cell>
          <cell r="J1194">
            <v>18</v>
          </cell>
          <cell r="K1194">
            <v>2</v>
          </cell>
          <cell r="L1194" t="str">
            <v>ME</v>
          </cell>
          <cell r="M1194" t="str">
            <v>B</v>
          </cell>
          <cell r="N1194" t="str">
            <v>GTC</v>
          </cell>
          <cell r="P1194" t="str">
            <v>Account2</v>
          </cell>
          <cell r="Q1194">
            <v>0.85338000000000003</v>
          </cell>
        </row>
        <row r="1195">
          <cell r="C1195">
            <v>14239</v>
          </cell>
          <cell r="E1195">
            <v>1</v>
          </cell>
          <cell r="F1195">
            <v>14239</v>
          </cell>
          <cell r="G1195" t="str">
            <v>new</v>
          </cell>
          <cell r="H1195" t="str">
            <v>LMT</v>
          </cell>
          <cell r="I1195">
            <v>2200000</v>
          </cell>
          <cell r="J1195">
            <v>18</v>
          </cell>
          <cell r="K1195">
            <v>9</v>
          </cell>
          <cell r="L1195" t="str">
            <v>ME</v>
          </cell>
          <cell r="M1195" t="str">
            <v>A</v>
          </cell>
          <cell r="N1195" t="str">
            <v>GTC</v>
          </cell>
          <cell r="P1195" t="str">
            <v>Account4</v>
          </cell>
          <cell r="Q1195">
            <v>0.85338000000000003</v>
          </cell>
        </row>
        <row r="1196">
          <cell r="C1196">
            <v>14250</v>
          </cell>
          <cell r="E1196">
            <v>1</v>
          </cell>
          <cell r="F1196">
            <v>14250</v>
          </cell>
          <cell r="G1196" t="str">
            <v>new</v>
          </cell>
          <cell r="H1196" t="str">
            <v>LMT</v>
          </cell>
          <cell r="I1196">
            <v>2700000</v>
          </cell>
          <cell r="J1196">
            <v>18</v>
          </cell>
          <cell r="K1196">
            <v>7</v>
          </cell>
          <cell r="L1196" t="str">
            <v>ME</v>
          </cell>
          <cell r="M1196" t="str">
            <v>B</v>
          </cell>
          <cell r="N1196" t="str">
            <v>GTC</v>
          </cell>
          <cell r="P1196" t="str">
            <v>Account3</v>
          </cell>
          <cell r="Q1196">
            <v>0.85338000000000003</v>
          </cell>
        </row>
        <row r="1197">
          <cell r="C1197">
            <v>14262</v>
          </cell>
          <cell r="E1197">
            <v>1</v>
          </cell>
          <cell r="F1197">
            <v>14262</v>
          </cell>
          <cell r="G1197" t="str">
            <v>new</v>
          </cell>
          <cell r="H1197" t="str">
            <v>LMT</v>
          </cell>
          <cell r="I1197">
            <v>1800000</v>
          </cell>
          <cell r="J1197">
            <v>18</v>
          </cell>
          <cell r="K1197">
            <v>9</v>
          </cell>
          <cell r="L1197" t="str">
            <v>ME</v>
          </cell>
          <cell r="M1197" t="str">
            <v>B</v>
          </cell>
          <cell r="N1197" t="str">
            <v>GTC</v>
          </cell>
          <cell r="P1197" t="str">
            <v>Account4</v>
          </cell>
          <cell r="Q1197">
            <v>0.85338000000000003</v>
          </cell>
        </row>
        <row r="1198">
          <cell r="C1198">
            <v>14274</v>
          </cell>
          <cell r="E1198">
            <v>1</v>
          </cell>
          <cell r="F1198">
            <v>14274</v>
          </cell>
          <cell r="G1198" t="str">
            <v>new</v>
          </cell>
          <cell r="H1198" t="str">
            <v>LMT</v>
          </cell>
          <cell r="I1198">
            <v>2300000</v>
          </cell>
          <cell r="J1198">
            <v>18</v>
          </cell>
          <cell r="K1198">
            <v>7</v>
          </cell>
          <cell r="L1198" t="str">
            <v>ME</v>
          </cell>
          <cell r="M1198" t="str">
            <v>B</v>
          </cell>
          <cell r="N1198" t="str">
            <v>GTC</v>
          </cell>
          <cell r="P1198" t="str">
            <v>Account4</v>
          </cell>
          <cell r="Q1198">
            <v>0.85338000000000003</v>
          </cell>
        </row>
        <row r="1199">
          <cell r="C1199">
            <v>14285</v>
          </cell>
          <cell r="E1199">
            <v>1</v>
          </cell>
          <cell r="F1199">
            <v>14285</v>
          </cell>
          <cell r="G1199" t="str">
            <v>new</v>
          </cell>
          <cell r="H1199" t="str">
            <v>LMT</v>
          </cell>
          <cell r="I1199">
            <v>5300000</v>
          </cell>
          <cell r="J1199">
            <v>18</v>
          </cell>
          <cell r="K1199">
            <v>2</v>
          </cell>
          <cell r="L1199" t="str">
            <v>ME</v>
          </cell>
          <cell r="M1199" t="str">
            <v>B</v>
          </cell>
          <cell r="N1199" t="str">
            <v>GTC</v>
          </cell>
          <cell r="P1199" t="str">
            <v>Account3</v>
          </cell>
          <cell r="Q1199">
            <v>0.85338000000000003</v>
          </cell>
        </row>
        <row r="1200">
          <cell r="C1200">
            <v>14298</v>
          </cell>
          <cell r="E1200">
            <v>1</v>
          </cell>
          <cell r="F1200">
            <v>14298</v>
          </cell>
          <cell r="G1200" t="str">
            <v>new</v>
          </cell>
          <cell r="H1200" t="str">
            <v>LMT</v>
          </cell>
          <cell r="I1200">
            <v>6100000</v>
          </cell>
          <cell r="J1200">
            <v>18</v>
          </cell>
          <cell r="K1200">
            <v>7</v>
          </cell>
          <cell r="L1200" t="str">
            <v>ME</v>
          </cell>
          <cell r="M1200" t="str">
            <v>B</v>
          </cell>
          <cell r="N1200" t="str">
            <v>GTC</v>
          </cell>
          <cell r="P1200" t="str">
            <v>Account2</v>
          </cell>
          <cell r="Q1200">
            <v>0.85328000000000004</v>
          </cell>
        </row>
        <row r="1201">
          <cell r="C1201">
            <v>14311</v>
          </cell>
          <cell r="E1201">
            <v>1</v>
          </cell>
          <cell r="F1201">
            <v>14311</v>
          </cell>
          <cell r="G1201" t="str">
            <v>new</v>
          </cell>
          <cell r="H1201" t="str">
            <v>LMT</v>
          </cell>
          <cell r="I1201">
            <v>1900000</v>
          </cell>
          <cell r="J1201">
            <v>18</v>
          </cell>
          <cell r="K1201">
            <v>1</v>
          </cell>
          <cell r="L1201" t="str">
            <v>ME</v>
          </cell>
          <cell r="M1201" t="str">
            <v>B</v>
          </cell>
          <cell r="N1201" t="str">
            <v>GTC</v>
          </cell>
          <cell r="P1201" t="str">
            <v>Account5</v>
          </cell>
          <cell r="Q1201">
            <v>0.85328000000000004</v>
          </cell>
        </row>
        <row r="1202">
          <cell r="C1202">
            <v>14322</v>
          </cell>
          <cell r="E1202">
            <v>1</v>
          </cell>
          <cell r="F1202">
            <v>14322</v>
          </cell>
          <cell r="G1202" t="str">
            <v>new</v>
          </cell>
          <cell r="H1202" t="str">
            <v>LMT</v>
          </cell>
          <cell r="I1202">
            <v>5200000</v>
          </cell>
          <cell r="J1202">
            <v>18</v>
          </cell>
          <cell r="K1202">
            <v>3</v>
          </cell>
          <cell r="L1202" t="str">
            <v>ME</v>
          </cell>
          <cell r="M1202" t="str">
            <v>A</v>
          </cell>
          <cell r="N1202" t="str">
            <v>GTC</v>
          </cell>
          <cell r="P1202" t="str">
            <v>Account5</v>
          </cell>
          <cell r="Q1202">
            <v>0.85328000000000004</v>
          </cell>
        </row>
        <row r="1203">
          <cell r="C1203">
            <v>14334</v>
          </cell>
          <cell r="E1203">
            <v>1</v>
          </cell>
          <cell r="F1203">
            <v>14334</v>
          </cell>
          <cell r="G1203" t="str">
            <v>new</v>
          </cell>
          <cell r="H1203" t="str">
            <v>LMT</v>
          </cell>
          <cell r="I1203">
            <v>5900000</v>
          </cell>
          <cell r="J1203">
            <v>18</v>
          </cell>
          <cell r="K1203">
            <v>2</v>
          </cell>
          <cell r="L1203" t="str">
            <v>ME</v>
          </cell>
          <cell r="M1203" t="str">
            <v>B</v>
          </cell>
          <cell r="N1203" t="str">
            <v>GTC</v>
          </cell>
          <cell r="P1203" t="str">
            <v>Account3</v>
          </cell>
          <cell r="Q1203">
            <v>0.85328000000000004</v>
          </cell>
        </row>
        <row r="1204">
          <cell r="C1204">
            <v>14346</v>
          </cell>
          <cell r="E1204">
            <v>1</v>
          </cell>
          <cell r="F1204">
            <v>14346</v>
          </cell>
          <cell r="G1204" t="str">
            <v>new</v>
          </cell>
          <cell r="H1204" t="str">
            <v>LMT</v>
          </cell>
          <cell r="I1204">
            <v>1400000</v>
          </cell>
          <cell r="J1204">
            <v>18</v>
          </cell>
          <cell r="K1204">
            <v>6</v>
          </cell>
          <cell r="L1204" t="str">
            <v>ME</v>
          </cell>
          <cell r="M1204" t="str">
            <v>A</v>
          </cell>
          <cell r="N1204" t="str">
            <v>GTC</v>
          </cell>
          <cell r="P1204" t="str">
            <v>Account4</v>
          </cell>
          <cell r="Q1204">
            <v>0.85328000000000004</v>
          </cell>
        </row>
        <row r="1205">
          <cell r="C1205">
            <v>14359</v>
          </cell>
          <cell r="E1205">
            <v>1</v>
          </cell>
          <cell r="F1205">
            <v>14359</v>
          </cell>
          <cell r="G1205" t="str">
            <v>new</v>
          </cell>
          <cell r="H1205" t="str">
            <v>LMT</v>
          </cell>
          <cell r="I1205">
            <v>9100000</v>
          </cell>
          <cell r="J1205">
            <v>18</v>
          </cell>
          <cell r="K1205">
            <v>2</v>
          </cell>
          <cell r="L1205" t="str">
            <v>ME</v>
          </cell>
          <cell r="M1205" t="str">
            <v>A</v>
          </cell>
          <cell r="N1205" t="str">
            <v>GTC</v>
          </cell>
          <cell r="P1205" t="str">
            <v>Account5</v>
          </cell>
          <cell r="Q1205">
            <v>0.85318000000000005</v>
          </cell>
        </row>
        <row r="1206">
          <cell r="C1206">
            <v>14370</v>
          </cell>
          <cell r="E1206">
            <v>1</v>
          </cell>
          <cell r="F1206">
            <v>14370</v>
          </cell>
          <cell r="G1206" t="str">
            <v>new</v>
          </cell>
          <cell r="H1206" t="str">
            <v>LMT</v>
          </cell>
          <cell r="I1206">
            <v>7500000</v>
          </cell>
          <cell r="J1206">
            <v>18</v>
          </cell>
          <cell r="K1206">
            <v>2</v>
          </cell>
          <cell r="L1206" t="str">
            <v>ME</v>
          </cell>
          <cell r="M1206" t="str">
            <v>B</v>
          </cell>
          <cell r="N1206" t="str">
            <v>GTC</v>
          </cell>
          <cell r="P1206" t="str">
            <v>Account5</v>
          </cell>
          <cell r="Q1206">
            <v>0.85318000000000005</v>
          </cell>
        </row>
        <row r="1207">
          <cell r="C1207">
            <v>14383</v>
          </cell>
          <cell r="E1207">
            <v>1</v>
          </cell>
          <cell r="F1207">
            <v>14383</v>
          </cell>
          <cell r="G1207" t="str">
            <v>new</v>
          </cell>
          <cell r="H1207" t="str">
            <v>LMT</v>
          </cell>
          <cell r="I1207">
            <v>6300000</v>
          </cell>
          <cell r="J1207">
            <v>18</v>
          </cell>
          <cell r="K1207">
            <v>6</v>
          </cell>
          <cell r="L1207" t="str">
            <v>ME</v>
          </cell>
          <cell r="M1207" t="str">
            <v>A</v>
          </cell>
          <cell r="N1207" t="str">
            <v>GTC</v>
          </cell>
          <cell r="P1207" t="str">
            <v>Account1</v>
          </cell>
          <cell r="Q1207">
            <v>0.85318000000000005</v>
          </cell>
        </row>
        <row r="1208">
          <cell r="C1208">
            <v>14395</v>
          </cell>
          <cell r="E1208">
            <v>1</v>
          </cell>
          <cell r="F1208">
            <v>14395</v>
          </cell>
          <cell r="G1208" t="str">
            <v>new</v>
          </cell>
          <cell r="H1208" t="str">
            <v>LMT</v>
          </cell>
          <cell r="I1208">
            <v>7100000</v>
          </cell>
          <cell r="J1208">
            <v>18</v>
          </cell>
          <cell r="K1208">
            <v>6</v>
          </cell>
          <cell r="L1208" t="str">
            <v>ME</v>
          </cell>
          <cell r="M1208" t="str">
            <v>A</v>
          </cell>
          <cell r="N1208" t="str">
            <v>GTC</v>
          </cell>
          <cell r="P1208" t="str">
            <v>Account3</v>
          </cell>
          <cell r="Q1208">
            <v>0.85318000000000005</v>
          </cell>
        </row>
        <row r="1209">
          <cell r="C1209">
            <v>14407</v>
          </cell>
          <cell r="E1209">
            <v>1</v>
          </cell>
          <cell r="F1209">
            <v>14407</v>
          </cell>
          <cell r="G1209" t="str">
            <v>new</v>
          </cell>
          <cell r="H1209" t="str">
            <v>LMT</v>
          </cell>
          <cell r="I1209">
            <v>5000000</v>
          </cell>
          <cell r="J1209">
            <v>18</v>
          </cell>
          <cell r="K1209">
            <v>3</v>
          </cell>
          <cell r="L1209" t="str">
            <v>ME</v>
          </cell>
          <cell r="M1209" t="str">
            <v>B</v>
          </cell>
          <cell r="N1209" t="str">
            <v>GTC</v>
          </cell>
          <cell r="P1209" t="str">
            <v>Account4</v>
          </cell>
          <cell r="Q1209">
            <v>0.85307999999999995</v>
          </cell>
        </row>
        <row r="1210">
          <cell r="C1210">
            <v>14419</v>
          </cell>
          <cell r="E1210">
            <v>1</v>
          </cell>
          <cell r="F1210">
            <v>14419</v>
          </cell>
          <cell r="G1210" t="str">
            <v>new</v>
          </cell>
          <cell r="H1210" t="str">
            <v>LMT</v>
          </cell>
          <cell r="I1210">
            <v>6600000</v>
          </cell>
          <cell r="J1210">
            <v>18</v>
          </cell>
          <cell r="K1210">
            <v>5</v>
          </cell>
          <cell r="L1210" t="str">
            <v>ME</v>
          </cell>
          <cell r="M1210" t="str">
            <v>A</v>
          </cell>
          <cell r="N1210" t="str">
            <v>GTC</v>
          </cell>
          <cell r="P1210" t="str">
            <v>Account1</v>
          </cell>
          <cell r="Q1210">
            <v>0.85307999999999995</v>
          </cell>
        </row>
        <row r="1211">
          <cell r="C1211">
            <v>14430</v>
          </cell>
          <cell r="E1211">
            <v>1</v>
          </cell>
          <cell r="F1211">
            <v>14430</v>
          </cell>
          <cell r="G1211" t="str">
            <v>new</v>
          </cell>
          <cell r="H1211" t="str">
            <v>LMT</v>
          </cell>
          <cell r="I1211">
            <v>6200000</v>
          </cell>
          <cell r="J1211">
            <v>18</v>
          </cell>
          <cell r="K1211">
            <v>5</v>
          </cell>
          <cell r="L1211" t="str">
            <v>ME</v>
          </cell>
          <cell r="M1211" t="str">
            <v>B</v>
          </cell>
          <cell r="N1211" t="str">
            <v>GTC</v>
          </cell>
          <cell r="P1211" t="str">
            <v>Account4</v>
          </cell>
          <cell r="Q1211">
            <v>0.85307999999999995</v>
          </cell>
        </row>
        <row r="1212">
          <cell r="C1212">
            <v>14444</v>
          </cell>
          <cell r="E1212">
            <v>1</v>
          </cell>
          <cell r="F1212">
            <v>14444</v>
          </cell>
          <cell r="G1212" t="str">
            <v>new</v>
          </cell>
          <cell r="H1212" t="str">
            <v>LMT</v>
          </cell>
          <cell r="I1212">
            <v>2100000</v>
          </cell>
          <cell r="J1212">
            <v>18</v>
          </cell>
          <cell r="K1212">
            <v>1</v>
          </cell>
          <cell r="L1212" t="str">
            <v>ME</v>
          </cell>
          <cell r="M1212" t="str">
            <v>A</v>
          </cell>
          <cell r="N1212" t="str">
            <v>GTC</v>
          </cell>
          <cell r="P1212" t="str">
            <v>Account1</v>
          </cell>
          <cell r="Q1212">
            <v>0.85297999999999996</v>
          </cell>
        </row>
        <row r="1213">
          <cell r="C1213">
            <v>14455</v>
          </cell>
          <cell r="E1213">
            <v>1</v>
          </cell>
          <cell r="F1213">
            <v>14455</v>
          </cell>
          <cell r="G1213" t="str">
            <v>new</v>
          </cell>
          <cell r="H1213" t="str">
            <v>LMT</v>
          </cell>
          <cell r="I1213">
            <v>8300000</v>
          </cell>
          <cell r="J1213">
            <v>18</v>
          </cell>
          <cell r="K1213">
            <v>1</v>
          </cell>
          <cell r="L1213" t="str">
            <v>ME</v>
          </cell>
          <cell r="M1213" t="str">
            <v>A</v>
          </cell>
          <cell r="N1213" t="str">
            <v>GTC</v>
          </cell>
          <cell r="P1213" t="str">
            <v>Account1</v>
          </cell>
          <cell r="Q1213">
            <v>0.85297999999999996</v>
          </cell>
        </row>
        <row r="1214">
          <cell r="C1214">
            <v>14468</v>
          </cell>
          <cell r="E1214">
            <v>1</v>
          </cell>
          <cell r="F1214">
            <v>14468</v>
          </cell>
          <cell r="G1214" t="str">
            <v>new</v>
          </cell>
          <cell r="H1214" t="str">
            <v>LMT</v>
          </cell>
          <cell r="I1214">
            <v>2000000</v>
          </cell>
          <cell r="J1214">
            <v>18</v>
          </cell>
          <cell r="K1214">
            <v>2</v>
          </cell>
          <cell r="L1214" t="str">
            <v>ME</v>
          </cell>
          <cell r="M1214" t="str">
            <v>A</v>
          </cell>
          <cell r="N1214" t="str">
            <v>GTC</v>
          </cell>
          <cell r="P1214" t="str">
            <v>Account1</v>
          </cell>
          <cell r="Q1214">
            <v>0.85297999999999996</v>
          </cell>
        </row>
        <row r="1215">
          <cell r="C1215">
            <v>14481</v>
          </cell>
          <cell r="E1215">
            <v>1</v>
          </cell>
          <cell r="F1215">
            <v>14481</v>
          </cell>
          <cell r="G1215" t="str">
            <v>new</v>
          </cell>
          <cell r="H1215" t="str">
            <v>LMT</v>
          </cell>
          <cell r="I1215">
            <v>7300000</v>
          </cell>
          <cell r="J1215">
            <v>18</v>
          </cell>
          <cell r="K1215">
            <v>9</v>
          </cell>
          <cell r="L1215" t="str">
            <v>ME</v>
          </cell>
          <cell r="M1215" t="str">
            <v>B</v>
          </cell>
          <cell r="N1215" t="str">
            <v>GTC</v>
          </cell>
          <cell r="P1215" t="str">
            <v>Account2</v>
          </cell>
          <cell r="Q1215">
            <v>0.85297999999999996</v>
          </cell>
        </row>
        <row r="1216">
          <cell r="C1216">
            <v>14495</v>
          </cell>
          <cell r="E1216">
            <v>1</v>
          </cell>
          <cell r="F1216">
            <v>14495</v>
          </cell>
          <cell r="G1216" t="str">
            <v>new</v>
          </cell>
          <cell r="H1216" t="str">
            <v>LMT</v>
          </cell>
          <cell r="I1216">
            <v>2400000</v>
          </cell>
          <cell r="J1216">
            <v>18</v>
          </cell>
          <cell r="K1216">
            <v>5</v>
          </cell>
          <cell r="L1216" t="str">
            <v>ME</v>
          </cell>
          <cell r="M1216" t="str">
            <v>A</v>
          </cell>
          <cell r="N1216" t="str">
            <v>GTC</v>
          </cell>
          <cell r="P1216" t="str">
            <v>Account3</v>
          </cell>
          <cell r="Q1216">
            <v>0.85297999999999996</v>
          </cell>
        </row>
        <row r="1217">
          <cell r="C1217">
            <v>14506</v>
          </cell>
          <cell r="E1217">
            <v>1</v>
          </cell>
          <cell r="F1217">
            <v>14506</v>
          </cell>
          <cell r="G1217" t="str">
            <v>new</v>
          </cell>
          <cell r="H1217" t="str">
            <v>LMT</v>
          </cell>
          <cell r="I1217">
            <v>8400000</v>
          </cell>
          <cell r="J1217">
            <v>18</v>
          </cell>
          <cell r="K1217">
            <v>3</v>
          </cell>
          <cell r="L1217" t="str">
            <v>ME</v>
          </cell>
          <cell r="M1217" t="str">
            <v>A</v>
          </cell>
          <cell r="N1217" t="str">
            <v>GTC</v>
          </cell>
          <cell r="P1217" t="str">
            <v>Account2</v>
          </cell>
          <cell r="Q1217">
            <v>0.85297999999999996</v>
          </cell>
        </row>
        <row r="1218">
          <cell r="C1218">
            <v>14518</v>
          </cell>
          <cell r="E1218">
            <v>1</v>
          </cell>
          <cell r="F1218">
            <v>14518</v>
          </cell>
          <cell r="G1218" t="str">
            <v>new</v>
          </cell>
          <cell r="H1218" t="str">
            <v>LMT</v>
          </cell>
          <cell r="I1218">
            <v>6800000</v>
          </cell>
          <cell r="J1218">
            <v>18</v>
          </cell>
          <cell r="K1218">
            <v>4</v>
          </cell>
          <cell r="L1218" t="str">
            <v>ME</v>
          </cell>
          <cell r="M1218" t="str">
            <v>A</v>
          </cell>
          <cell r="N1218" t="str">
            <v>GTC</v>
          </cell>
          <cell r="P1218" t="str">
            <v>Account4</v>
          </cell>
          <cell r="Q1218">
            <v>0.85307999999999995</v>
          </cell>
        </row>
        <row r="1219">
          <cell r="C1219">
            <v>14529</v>
          </cell>
          <cell r="E1219">
            <v>1</v>
          </cell>
          <cell r="F1219">
            <v>14529</v>
          </cell>
          <cell r="G1219" t="str">
            <v>new</v>
          </cell>
          <cell r="H1219" t="str">
            <v>LMT</v>
          </cell>
          <cell r="I1219">
            <v>7600000</v>
          </cell>
          <cell r="J1219">
            <v>18</v>
          </cell>
          <cell r="K1219">
            <v>4</v>
          </cell>
          <cell r="L1219" t="str">
            <v>ME</v>
          </cell>
          <cell r="M1219" t="str">
            <v>B</v>
          </cell>
          <cell r="N1219" t="str">
            <v>GTC</v>
          </cell>
          <cell r="P1219" t="str">
            <v>Account4</v>
          </cell>
          <cell r="Q1219">
            <v>0.85307999999999995</v>
          </cell>
        </row>
        <row r="1220">
          <cell r="C1220">
            <v>14540</v>
          </cell>
          <cell r="E1220">
            <v>1</v>
          </cell>
          <cell r="F1220">
            <v>14540</v>
          </cell>
          <cell r="G1220" t="str">
            <v>new</v>
          </cell>
          <cell r="H1220" t="str">
            <v>LMT</v>
          </cell>
          <cell r="I1220">
            <v>300000</v>
          </cell>
          <cell r="J1220">
            <v>18</v>
          </cell>
          <cell r="K1220">
            <v>6</v>
          </cell>
          <cell r="L1220" t="str">
            <v>ME</v>
          </cell>
          <cell r="M1220" t="str">
            <v>A</v>
          </cell>
          <cell r="N1220" t="str">
            <v>GTC</v>
          </cell>
          <cell r="P1220" t="str">
            <v>Account4</v>
          </cell>
          <cell r="Q1220">
            <v>0.85307999999999995</v>
          </cell>
        </row>
        <row r="1221">
          <cell r="C1221">
            <v>14551</v>
          </cell>
          <cell r="E1221">
            <v>1</v>
          </cell>
          <cell r="F1221">
            <v>14551</v>
          </cell>
          <cell r="G1221" t="str">
            <v>new</v>
          </cell>
          <cell r="H1221" t="str">
            <v>LMT</v>
          </cell>
          <cell r="I1221">
            <v>3300000</v>
          </cell>
          <cell r="J1221">
            <v>18</v>
          </cell>
          <cell r="K1221">
            <v>8</v>
          </cell>
          <cell r="L1221" t="str">
            <v>ME</v>
          </cell>
          <cell r="M1221" t="str">
            <v>A</v>
          </cell>
          <cell r="N1221" t="str">
            <v>GTC</v>
          </cell>
          <cell r="P1221" t="str">
            <v>Account2</v>
          </cell>
          <cell r="Q1221">
            <v>0.85307999999999995</v>
          </cell>
        </row>
        <row r="1222">
          <cell r="C1222">
            <v>14562</v>
          </cell>
          <cell r="E1222">
            <v>1</v>
          </cell>
          <cell r="F1222">
            <v>14562</v>
          </cell>
          <cell r="G1222" t="str">
            <v>new</v>
          </cell>
          <cell r="H1222" t="str">
            <v>LMT</v>
          </cell>
          <cell r="I1222">
            <v>1900000</v>
          </cell>
          <cell r="J1222">
            <v>18</v>
          </cell>
          <cell r="K1222">
            <v>2</v>
          </cell>
          <cell r="L1222" t="str">
            <v>ME</v>
          </cell>
          <cell r="M1222" t="str">
            <v>A</v>
          </cell>
          <cell r="N1222" t="str">
            <v>GTC</v>
          </cell>
          <cell r="P1222" t="str">
            <v>Account1</v>
          </cell>
          <cell r="Q1222">
            <v>0.85307999999999995</v>
          </cell>
        </row>
        <row r="1223">
          <cell r="C1223">
            <v>14575</v>
          </cell>
          <cell r="E1223">
            <v>1</v>
          </cell>
          <cell r="F1223">
            <v>14575</v>
          </cell>
          <cell r="G1223" t="str">
            <v>new</v>
          </cell>
          <cell r="H1223" t="str">
            <v>LMT</v>
          </cell>
          <cell r="I1223">
            <v>900000</v>
          </cell>
          <cell r="J1223">
            <v>18</v>
          </cell>
          <cell r="K1223">
            <v>9</v>
          </cell>
          <cell r="L1223" t="str">
            <v>ME</v>
          </cell>
          <cell r="M1223" t="str">
            <v>B</v>
          </cell>
          <cell r="N1223" t="str">
            <v>GTC</v>
          </cell>
          <cell r="P1223" t="str">
            <v>Account5</v>
          </cell>
          <cell r="Q1223">
            <v>0.85307999999999995</v>
          </cell>
        </row>
        <row r="1224">
          <cell r="C1224">
            <v>14586</v>
          </cell>
          <cell r="E1224">
            <v>1</v>
          </cell>
          <cell r="F1224">
            <v>14586</v>
          </cell>
          <cell r="G1224" t="str">
            <v>new</v>
          </cell>
          <cell r="H1224" t="str">
            <v>LMT</v>
          </cell>
          <cell r="I1224">
            <v>7500000</v>
          </cell>
          <cell r="J1224">
            <v>18</v>
          </cell>
          <cell r="K1224">
            <v>8</v>
          </cell>
          <cell r="L1224" t="str">
            <v>ME</v>
          </cell>
          <cell r="M1224" t="str">
            <v>B</v>
          </cell>
          <cell r="N1224" t="str">
            <v>GTC</v>
          </cell>
          <cell r="P1224" t="str">
            <v>Account5</v>
          </cell>
          <cell r="Q1224">
            <v>0.85307999999999995</v>
          </cell>
        </row>
        <row r="1225">
          <cell r="C1225">
            <v>14599</v>
          </cell>
          <cell r="E1225">
            <v>1</v>
          </cell>
          <cell r="F1225">
            <v>14599</v>
          </cell>
          <cell r="G1225" t="str">
            <v>new</v>
          </cell>
          <cell r="H1225" t="str">
            <v>LMT</v>
          </cell>
          <cell r="I1225">
            <v>3000000</v>
          </cell>
          <cell r="J1225">
            <v>18</v>
          </cell>
          <cell r="K1225">
            <v>9</v>
          </cell>
          <cell r="L1225" t="str">
            <v>ME</v>
          </cell>
          <cell r="M1225" t="str">
            <v>B</v>
          </cell>
          <cell r="N1225" t="str">
            <v>GTC</v>
          </cell>
          <cell r="P1225" t="str">
            <v>Account4</v>
          </cell>
          <cell r="Q1225">
            <v>0.85307999999999995</v>
          </cell>
        </row>
        <row r="1226">
          <cell r="C1226">
            <v>12322</v>
          </cell>
          <cell r="E1226">
            <v>78</v>
          </cell>
          <cell r="F1226">
            <v>14602</v>
          </cell>
          <cell r="G1226" t="str">
            <v>new</v>
          </cell>
          <cell r="H1226" t="str">
            <v>LMT</v>
          </cell>
          <cell r="I1226">
            <v>50000</v>
          </cell>
          <cell r="J1226">
            <v>18</v>
          </cell>
          <cell r="K1226">
            <v>9</v>
          </cell>
          <cell r="L1226" t="str">
            <v>ME</v>
          </cell>
          <cell r="M1226" t="str">
            <v>B</v>
          </cell>
          <cell r="N1226" t="str">
            <v>GTC</v>
          </cell>
          <cell r="P1226" t="str">
            <v>Account3</v>
          </cell>
          <cell r="Q1226">
            <v>0.96020000000000005</v>
          </cell>
        </row>
        <row r="1227">
          <cell r="C1227">
            <v>12322</v>
          </cell>
          <cell r="E1227">
            <v>78</v>
          </cell>
          <cell r="F1227">
            <v>14602</v>
          </cell>
          <cell r="G1227" t="str">
            <v>mod</v>
          </cell>
          <cell r="H1227" t="str">
            <v>LMT</v>
          </cell>
          <cell r="I1227">
            <v>50000</v>
          </cell>
          <cell r="J1227">
            <v>18</v>
          </cell>
          <cell r="K1227">
            <v>5</v>
          </cell>
          <cell r="L1227" t="str">
            <v>ME</v>
          </cell>
          <cell r="M1227" t="str">
            <v>B</v>
          </cell>
          <cell r="N1227" t="str">
            <v>GTC</v>
          </cell>
          <cell r="P1227" t="str">
            <v>Account3</v>
          </cell>
          <cell r="Q1227">
            <v>0.96020000000000005</v>
          </cell>
        </row>
        <row r="1228">
          <cell r="C1228">
            <v>12322</v>
          </cell>
          <cell r="E1228">
            <v>78</v>
          </cell>
          <cell r="F1228">
            <v>14602</v>
          </cell>
          <cell r="G1228" t="str">
            <v>mod</v>
          </cell>
          <cell r="H1228" t="str">
            <v>LMT</v>
          </cell>
          <cell r="I1228">
            <v>50000</v>
          </cell>
          <cell r="J1228">
            <v>18</v>
          </cell>
          <cell r="K1228">
            <v>5</v>
          </cell>
          <cell r="L1228" t="str">
            <v>ME</v>
          </cell>
          <cell r="M1228" t="str">
            <v>B</v>
          </cell>
          <cell r="N1228" t="str">
            <v>GTC</v>
          </cell>
          <cell r="P1228" t="str">
            <v>Account3</v>
          </cell>
          <cell r="Q1228">
            <v>0.96020000000000005</v>
          </cell>
        </row>
        <row r="1229">
          <cell r="C1229">
            <v>12322</v>
          </cell>
          <cell r="E1229">
            <v>78</v>
          </cell>
          <cell r="F1229">
            <v>14602</v>
          </cell>
          <cell r="G1229" t="str">
            <v>mod</v>
          </cell>
          <cell r="H1229" t="str">
            <v>LMT</v>
          </cell>
          <cell r="I1229">
            <v>50000</v>
          </cell>
          <cell r="J1229">
            <v>18</v>
          </cell>
          <cell r="K1229">
            <v>5</v>
          </cell>
          <cell r="L1229" t="str">
            <v>ME</v>
          </cell>
          <cell r="M1229" t="str">
            <v>B</v>
          </cell>
          <cell r="N1229" t="str">
            <v>GTC</v>
          </cell>
          <cell r="P1229" t="str">
            <v>Account3</v>
          </cell>
          <cell r="Q1229">
            <v>0.96020000000000005</v>
          </cell>
        </row>
        <row r="1230">
          <cell r="C1230">
            <v>12322</v>
          </cell>
          <cell r="E1230">
            <v>78</v>
          </cell>
          <cell r="F1230">
            <v>14602</v>
          </cell>
          <cell r="G1230" t="str">
            <v>mod</v>
          </cell>
          <cell r="H1230" t="str">
            <v>LMT</v>
          </cell>
          <cell r="I1230">
            <v>50000</v>
          </cell>
          <cell r="J1230">
            <v>18</v>
          </cell>
          <cell r="K1230">
            <v>5</v>
          </cell>
          <cell r="L1230" t="str">
            <v>ME</v>
          </cell>
          <cell r="M1230" t="str">
            <v>B</v>
          </cell>
          <cell r="N1230" t="str">
            <v>GTC</v>
          </cell>
          <cell r="P1230" t="str">
            <v>Account3</v>
          </cell>
          <cell r="Q1230">
            <v>0.96020000000000005</v>
          </cell>
        </row>
        <row r="1231">
          <cell r="C1231">
            <v>12322</v>
          </cell>
          <cell r="E1231">
            <v>78</v>
          </cell>
          <cell r="F1231">
            <v>14602</v>
          </cell>
          <cell r="G1231" t="str">
            <v>mod</v>
          </cell>
          <cell r="H1231" t="str">
            <v>LMT</v>
          </cell>
          <cell r="I1231">
            <v>50000</v>
          </cell>
          <cell r="J1231">
            <v>18</v>
          </cell>
          <cell r="K1231">
            <v>5</v>
          </cell>
          <cell r="L1231" t="str">
            <v>ME</v>
          </cell>
          <cell r="M1231" t="str">
            <v>B</v>
          </cell>
          <cell r="N1231" t="str">
            <v>GTC</v>
          </cell>
          <cell r="P1231" t="str">
            <v>Account3</v>
          </cell>
          <cell r="Q1231">
            <v>0.96020000000000005</v>
          </cell>
        </row>
        <row r="1232">
          <cell r="C1232">
            <v>12322</v>
          </cell>
          <cell r="E1232">
            <v>78</v>
          </cell>
          <cell r="F1232">
            <v>14602</v>
          </cell>
          <cell r="G1232" t="str">
            <v>mod</v>
          </cell>
          <cell r="H1232" t="str">
            <v>LMT</v>
          </cell>
          <cell r="I1232">
            <v>50000</v>
          </cell>
          <cell r="J1232">
            <v>18</v>
          </cell>
          <cell r="K1232">
            <v>5</v>
          </cell>
          <cell r="L1232" t="str">
            <v>ME</v>
          </cell>
          <cell r="M1232" t="str">
            <v>B</v>
          </cell>
          <cell r="N1232" t="str">
            <v>GTC</v>
          </cell>
          <cell r="P1232" t="str">
            <v>Account3</v>
          </cell>
          <cell r="Q1232">
            <v>0.96020000000000005</v>
          </cell>
        </row>
        <row r="1233">
          <cell r="C1233">
            <v>12322</v>
          </cell>
          <cell r="E1233">
            <v>78</v>
          </cell>
          <cell r="F1233">
            <v>14602</v>
          </cell>
          <cell r="G1233" t="str">
            <v>mod</v>
          </cell>
          <cell r="H1233" t="str">
            <v>LMT</v>
          </cell>
          <cell r="I1233">
            <v>50000</v>
          </cell>
          <cell r="J1233">
            <v>18</v>
          </cell>
          <cell r="K1233">
            <v>5</v>
          </cell>
          <cell r="L1233" t="str">
            <v>ME</v>
          </cell>
          <cell r="M1233" t="str">
            <v>B</v>
          </cell>
          <cell r="N1233" t="str">
            <v>GTC</v>
          </cell>
          <cell r="P1233" t="str">
            <v>Account3</v>
          </cell>
          <cell r="Q1233">
            <v>0.96020000000000005</v>
          </cell>
        </row>
        <row r="1234">
          <cell r="C1234">
            <v>12322</v>
          </cell>
          <cell r="E1234">
            <v>78</v>
          </cell>
          <cell r="F1234">
            <v>14602</v>
          </cell>
          <cell r="G1234" t="str">
            <v>mod</v>
          </cell>
          <cell r="H1234" t="str">
            <v>LMT</v>
          </cell>
          <cell r="I1234">
            <v>50000</v>
          </cell>
          <cell r="J1234">
            <v>18</v>
          </cell>
          <cell r="K1234">
            <v>5</v>
          </cell>
          <cell r="L1234" t="str">
            <v>ME</v>
          </cell>
          <cell r="M1234" t="str">
            <v>B</v>
          </cell>
          <cell r="N1234" t="str">
            <v>GTC</v>
          </cell>
          <cell r="P1234" t="str">
            <v>Account3</v>
          </cell>
          <cell r="Q1234">
            <v>0.96020000000000005</v>
          </cell>
        </row>
        <row r="1235">
          <cell r="C1235">
            <v>12322</v>
          </cell>
          <cell r="E1235">
            <v>78</v>
          </cell>
          <cell r="F1235">
            <v>14602</v>
          </cell>
          <cell r="G1235" t="str">
            <v>mod</v>
          </cell>
          <cell r="H1235" t="str">
            <v>LMT</v>
          </cell>
          <cell r="I1235">
            <v>50000</v>
          </cell>
          <cell r="J1235">
            <v>18</v>
          </cell>
          <cell r="K1235">
            <v>5</v>
          </cell>
          <cell r="L1235" t="str">
            <v>ME</v>
          </cell>
          <cell r="M1235" t="str">
            <v>B</v>
          </cell>
          <cell r="N1235" t="str">
            <v>GTC</v>
          </cell>
          <cell r="P1235" t="str">
            <v>Account3</v>
          </cell>
          <cell r="Q1235">
            <v>0.96020000000000005</v>
          </cell>
        </row>
        <row r="1236">
          <cell r="C1236">
            <v>12322</v>
          </cell>
          <cell r="E1236">
            <v>78</v>
          </cell>
          <cell r="F1236">
            <v>14602</v>
          </cell>
          <cell r="G1236" t="str">
            <v>mod</v>
          </cell>
          <cell r="H1236" t="str">
            <v>LMT</v>
          </cell>
          <cell r="I1236">
            <v>50000</v>
          </cell>
          <cell r="J1236">
            <v>18</v>
          </cell>
          <cell r="K1236">
            <v>5</v>
          </cell>
          <cell r="L1236" t="str">
            <v>ME</v>
          </cell>
          <cell r="M1236" t="str">
            <v>B</v>
          </cell>
          <cell r="N1236" t="str">
            <v>GTC</v>
          </cell>
          <cell r="P1236" t="str">
            <v>Account3</v>
          </cell>
          <cell r="Q1236">
            <v>0.96020000000000005</v>
          </cell>
        </row>
        <row r="1237">
          <cell r="C1237">
            <v>12322</v>
          </cell>
          <cell r="E1237">
            <v>78</v>
          </cell>
          <cell r="F1237">
            <v>14602</v>
          </cell>
          <cell r="G1237" t="str">
            <v>mod</v>
          </cell>
          <cell r="H1237" t="str">
            <v>LMT</v>
          </cell>
          <cell r="I1237">
            <v>50000</v>
          </cell>
          <cell r="J1237">
            <v>18</v>
          </cell>
          <cell r="K1237">
            <v>5</v>
          </cell>
          <cell r="L1237" t="str">
            <v>ME</v>
          </cell>
          <cell r="M1237" t="str">
            <v>B</v>
          </cell>
          <cell r="N1237" t="str">
            <v>GTC</v>
          </cell>
          <cell r="P1237" t="str">
            <v>Account3</v>
          </cell>
          <cell r="Q1237">
            <v>0.96020000000000005</v>
          </cell>
        </row>
        <row r="1238">
          <cell r="C1238">
            <v>12322</v>
          </cell>
          <cell r="E1238">
            <v>78</v>
          </cell>
          <cell r="F1238">
            <v>14602</v>
          </cell>
          <cell r="G1238" t="str">
            <v>mod</v>
          </cell>
          <cell r="H1238" t="str">
            <v>LMT</v>
          </cell>
          <cell r="I1238">
            <v>50000</v>
          </cell>
          <cell r="J1238">
            <v>18</v>
          </cell>
          <cell r="K1238">
            <v>5</v>
          </cell>
          <cell r="L1238" t="str">
            <v>ME</v>
          </cell>
          <cell r="M1238" t="str">
            <v>B</v>
          </cell>
          <cell r="N1238" t="str">
            <v>GTC</v>
          </cell>
          <cell r="P1238" t="str">
            <v>Account3</v>
          </cell>
          <cell r="Q1238">
            <v>0.96020000000000005</v>
          </cell>
        </row>
        <row r="1239">
          <cell r="C1239">
            <v>12322</v>
          </cell>
          <cell r="E1239">
            <v>78</v>
          </cell>
          <cell r="F1239">
            <v>14602</v>
          </cell>
          <cell r="G1239" t="str">
            <v>mod</v>
          </cell>
          <cell r="H1239" t="str">
            <v>LMT</v>
          </cell>
          <cell r="I1239">
            <v>50000</v>
          </cell>
          <cell r="J1239">
            <v>18</v>
          </cell>
          <cell r="K1239">
            <v>5</v>
          </cell>
          <cell r="L1239" t="str">
            <v>ME</v>
          </cell>
          <cell r="M1239" t="str">
            <v>B</v>
          </cell>
          <cell r="N1239" t="str">
            <v>GTC</v>
          </cell>
          <cell r="P1239" t="str">
            <v>Account3</v>
          </cell>
          <cell r="Q1239">
            <v>0.96020000000000005</v>
          </cell>
        </row>
        <row r="1240">
          <cell r="C1240">
            <v>12322</v>
          </cell>
          <cell r="E1240">
            <v>78</v>
          </cell>
          <cell r="F1240">
            <v>14602</v>
          </cell>
          <cell r="G1240" t="str">
            <v>mod</v>
          </cell>
          <cell r="H1240" t="str">
            <v>LMT</v>
          </cell>
          <cell r="I1240">
            <v>50000</v>
          </cell>
          <cell r="J1240">
            <v>18</v>
          </cell>
          <cell r="K1240">
            <v>5</v>
          </cell>
          <cell r="L1240" t="str">
            <v>ME</v>
          </cell>
          <cell r="M1240" t="str">
            <v>B</v>
          </cell>
          <cell r="N1240" t="str">
            <v>GTC</v>
          </cell>
          <cell r="P1240" t="str">
            <v>Account3</v>
          </cell>
          <cell r="Q1240">
            <v>0.96020000000000005</v>
          </cell>
        </row>
        <row r="1241">
          <cell r="C1241">
            <v>12322</v>
          </cell>
          <cell r="E1241">
            <v>78</v>
          </cell>
          <cell r="F1241">
            <v>14602</v>
          </cell>
          <cell r="G1241" t="str">
            <v>mod</v>
          </cell>
          <cell r="H1241" t="str">
            <v>LMT</v>
          </cell>
          <cell r="I1241">
            <v>50000</v>
          </cell>
          <cell r="J1241">
            <v>18</v>
          </cell>
          <cell r="K1241">
            <v>5</v>
          </cell>
          <cell r="L1241" t="str">
            <v>ME</v>
          </cell>
          <cell r="M1241" t="str">
            <v>B</v>
          </cell>
          <cell r="N1241" t="str">
            <v>GTC</v>
          </cell>
          <cell r="P1241" t="str">
            <v>Account3</v>
          </cell>
          <cell r="Q1241">
            <v>0.96020000000000005</v>
          </cell>
        </row>
        <row r="1242">
          <cell r="C1242">
            <v>12322</v>
          </cell>
          <cell r="E1242">
            <v>78</v>
          </cell>
          <cell r="F1242">
            <v>14602</v>
          </cell>
          <cell r="G1242" t="str">
            <v>mod</v>
          </cell>
          <cell r="H1242" t="str">
            <v>LMT</v>
          </cell>
          <cell r="I1242">
            <v>50000</v>
          </cell>
          <cell r="J1242">
            <v>18</v>
          </cell>
          <cell r="K1242">
            <v>5</v>
          </cell>
          <cell r="L1242" t="str">
            <v>ME</v>
          </cell>
          <cell r="M1242" t="str">
            <v>B</v>
          </cell>
          <cell r="N1242" t="str">
            <v>GTC</v>
          </cell>
          <cell r="P1242" t="str">
            <v>Account3</v>
          </cell>
          <cell r="Q1242">
            <v>0.96020000000000005</v>
          </cell>
        </row>
        <row r="1243">
          <cell r="C1243">
            <v>12322</v>
          </cell>
          <cell r="E1243">
            <v>78</v>
          </cell>
          <cell r="F1243">
            <v>14602</v>
          </cell>
          <cell r="G1243" t="str">
            <v>mod</v>
          </cell>
          <cell r="H1243" t="str">
            <v>LMT</v>
          </cell>
          <cell r="I1243">
            <v>50000</v>
          </cell>
          <cell r="J1243">
            <v>18</v>
          </cell>
          <cell r="K1243">
            <v>5</v>
          </cell>
          <cell r="L1243" t="str">
            <v>ME</v>
          </cell>
          <cell r="M1243" t="str">
            <v>B</v>
          </cell>
          <cell r="N1243" t="str">
            <v>GTC</v>
          </cell>
          <cell r="P1243" t="str">
            <v>Account3</v>
          </cell>
          <cell r="Q1243">
            <v>0.96020000000000005</v>
          </cell>
        </row>
        <row r="1244">
          <cell r="C1244">
            <v>12322</v>
          </cell>
          <cell r="E1244">
            <v>78</v>
          </cell>
          <cell r="F1244">
            <v>14602</v>
          </cell>
          <cell r="G1244" t="str">
            <v>mod</v>
          </cell>
          <cell r="H1244" t="str">
            <v>LMT</v>
          </cell>
          <cell r="I1244">
            <v>50000</v>
          </cell>
          <cell r="J1244">
            <v>18</v>
          </cell>
          <cell r="K1244">
            <v>5</v>
          </cell>
          <cell r="L1244" t="str">
            <v>ME</v>
          </cell>
          <cell r="M1244" t="str">
            <v>B</v>
          </cell>
          <cell r="N1244" t="str">
            <v>GTC</v>
          </cell>
          <cell r="P1244" t="str">
            <v>Account3</v>
          </cell>
          <cell r="Q1244">
            <v>0.96020000000000005</v>
          </cell>
        </row>
        <row r="1245">
          <cell r="C1245">
            <v>12322</v>
          </cell>
          <cell r="E1245">
            <v>78</v>
          </cell>
          <cell r="F1245">
            <v>14602</v>
          </cell>
          <cell r="G1245" t="str">
            <v>mod</v>
          </cell>
          <cell r="H1245" t="str">
            <v>LMT</v>
          </cell>
          <cell r="I1245">
            <v>50000</v>
          </cell>
          <cell r="J1245">
            <v>18</v>
          </cell>
          <cell r="K1245">
            <v>5</v>
          </cell>
          <cell r="L1245" t="str">
            <v>ME</v>
          </cell>
          <cell r="M1245" t="str">
            <v>B</v>
          </cell>
          <cell r="N1245" t="str">
            <v>GTC</v>
          </cell>
          <cell r="P1245" t="str">
            <v>Account3</v>
          </cell>
          <cell r="Q1245">
            <v>0.96020000000000005</v>
          </cell>
        </row>
        <row r="1246">
          <cell r="C1246">
            <v>12322</v>
          </cell>
          <cell r="E1246">
            <v>78</v>
          </cell>
          <cell r="F1246">
            <v>14602</v>
          </cell>
          <cell r="G1246" t="str">
            <v>mod</v>
          </cell>
          <cell r="H1246" t="str">
            <v>LMT</v>
          </cell>
          <cell r="I1246">
            <v>50000</v>
          </cell>
          <cell r="J1246">
            <v>18</v>
          </cell>
          <cell r="K1246">
            <v>5</v>
          </cell>
          <cell r="L1246" t="str">
            <v>ME</v>
          </cell>
          <cell r="M1246" t="str">
            <v>B</v>
          </cell>
          <cell r="N1246" t="str">
            <v>GTC</v>
          </cell>
          <cell r="P1246" t="str">
            <v>Account3</v>
          </cell>
          <cell r="Q1246">
            <v>0.96020000000000005</v>
          </cell>
        </row>
        <row r="1247">
          <cell r="C1247">
            <v>12322</v>
          </cell>
          <cell r="E1247">
            <v>78</v>
          </cell>
          <cell r="F1247">
            <v>14602</v>
          </cell>
          <cell r="G1247" t="str">
            <v>mod</v>
          </cell>
          <cell r="H1247" t="str">
            <v>LMT</v>
          </cell>
          <cell r="I1247">
            <v>50000</v>
          </cell>
          <cell r="J1247">
            <v>18</v>
          </cell>
          <cell r="K1247">
            <v>5</v>
          </cell>
          <cell r="L1247" t="str">
            <v>ME</v>
          </cell>
          <cell r="M1247" t="str">
            <v>B</v>
          </cell>
          <cell r="N1247" t="str">
            <v>GTC</v>
          </cell>
          <cell r="P1247" t="str">
            <v>Account3</v>
          </cell>
          <cell r="Q1247">
            <v>0.96020000000000005</v>
          </cell>
        </row>
        <row r="1248">
          <cell r="C1248">
            <v>12322</v>
          </cell>
          <cell r="E1248">
            <v>78</v>
          </cell>
          <cell r="F1248">
            <v>14602</v>
          </cell>
          <cell r="G1248" t="str">
            <v>mod</v>
          </cell>
          <cell r="H1248" t="str">
            <v>LMT</v>
          </cell>
          <cell r="I1248">
            <v>50000</v>
          </cell>
          <cell r="J1248">
            <v>18</v>
          </cell>
          <cell r="K1248">
            <v>5</v>
          </cell>
          <cell r="L1248" t="str">
            <v>ME</v>
          </cell>
          <cell r="M1248" t="str">
            <v>B</v>
          </cell>
          <cell r="N1248" t="str">
            <v>GTC</v>
          </cell>
          <cell r="P1248" t="str">
            <v>Account3</v>
          </cell>
          <cell r="Q1248">
            <v>0.96020000000000005</v>
          </cell>
        </row>
        <row r="1249">
          <cell r="C1249">
            <v>12322</v>
          </cell>
          <cell r="E1249">
            <v>78</v>
          </cell>
          <cell r="F1249">
            <v>14602</v>
          </cell>
          <cell r="G1249" t="str">
            <v>mod</v>
          </cell>
          <cell r="H1249" t="str">
            <v>LMT</v>
          </cell>
          <cell r="I1249">
            <v>50000</v>
          </cell>
          <cell r="J1249">
            <v>18</v>
          </cell>
          <cell r="K1249">
            <v>5</v>
          </cell>
          <cell r="L1249" t="str">
            <v>ME</v>
          </cell>
          <cell r="M1249" t="str">
            <v>B</v>
          </cell>
          <cell r="N1249" t="str">
            <v>GTC</v>
          </cell>
          <cell r="P1249" t="str">
            <v>Account3</v>
          </cell>
          <cell r="Q1249">
            <v>0.96020000000000005</v>
          </cell>
        </row>
        <row r="1250">
          <cell r="C1250">
            <v>12322</v>
          </cell>
          <cell r="E1250">
            <v>78</v>
          </cell>
          <cell r="F1250">
            <v>14602</v>
          </cell>
          <cell r="G1250" t="str">
            <v>mod</v>
          </cell>
          <cell r="H1250" t="str">
            <v>LMT</v>
          </cell>
          <cell r="I1250">
            <v>50000</v>
          </cell>
          <cell r="J1250">
            <v>18</v>
          </cell>
          <cell r="K1250">
            <v>5</v>
          </cell>
          <cell r="L1250" t="str">
            <v>ME</v>
          </cell>
          <cell r="M1250" t="str">
            <v>B</v>
          </cell>
          <cell r="N1250" t="str">
            <v>GTC</v>
          </cell>
          <cell r="P1250" t="str">
            <v>Account3</v>
          </cell>
          <cell r="Q1250">
            <v>0.96020000000000005</v>
          </cell>
        </row>
        <row r="1251">
          <cell r="C1251">
            <v>12322</v>
          </cell>
          <cell r="E1251">
            <v>78</v>
          </cell>
          <cell r="F1251">
            <v>14602</v>
          </cell>
          <cell r="G1251" t="str">
            <v>mod</v>
          </cell>
          <cell r="H1251" t="str">
            <v>LMT</v>
          </cell>
          <cell r="I1251">
            <v>50000</v>
          </cell>
          <cell r="J1251">
            <v>18</v>
          </cell>
          <cell r="K1251">
            <v>5</v>
          </cell>
          <cell r="L1251" t="str">
            <v>ME</v>
          </cell>
          <cell r="M1251" t="str">
            <v>B</v>
          </cell>
          <cell r="N1251" t="str">
            <v>GTC</v>
          </cell>
          <cell r="P1251" t="str">
            <v>Account3</v>
          </cell>
          <cell r="Q1251">
            <v>0.96020000000000005</v>
          </cell>
        </row>
        <row r="1252">
          <cell r="C1252">
            <v>12322</v>
          </cell>
          <cell r="E1252">
            <v>78</v>
          </cell>
          <cell r="F1252">
            <v>14602</v>
          </cell>
          <cell r="G1252" t="str">
            <v>mod</v>
          </cell>
          <cell r="H1252" t="str">
            <v>LMT</v>
          </cell>
          <cell r="I1252">
            <v>50000</v>
          </cell>
          <cell r="J1252">
            <v>18</v>
          </cell>
          <cell r="K1252">
            <v>5</v>
          </cell>
          <cell r="L1252" t="str">
            <v>ME</v>
          </cell>
          <cell r="M1252" t="str">
            <v>B</v>
          </cell>
          <cell r="N1252" t="str">
            <v>GTC</v>
          </cell>
          <cell r="P1252" t="str">
            <v>Account3</v>
          </cell>
          <cell r="Q1252">
            <v>0.96020000000000005</v>
          </cell>
        </row>
        <row r="1253">
          <cell r="C1253">
            <v>12322</v>
          </cell>
          <cell r="E1253">
            <v>78</v>
          </cell>
          <cell r="F1253">
            <v>14602</v>
          </cell>
          <cell r="G1253" t="str">
            <v>mod</v>
          </cell>
          <cell r="H1253" t="str">
            <v>LMT</v>
          </cell>
          <cell r="I1253">
            <v>50000</v>
          </cell>
          <cell r="J1253">
            <v>18</v>
          </cell>
          <cell r="K1253">
            <v>5</v>
          </cell>
          <cell r="L1253" t="str">
            <v>ME</v>
          </cell>
          <cell r="M1253" t="str">
            <v>B</v>
          </cell>
          <cell r="N1253" t="str">
            <v>GTC</v>
          </cell>
          <cell r="P1253" t="str">
            <v>Account3</v>
          </cell>
          <cell r="Q1253">
            <v>0.96020000000000005</v>
          </cell>
        </row>
        <row r="1254">
          <cell r="C1254">
            <v>12322</v>
          </cell>
          <cell r="E1254">
            <v>78</v>
          </cell>
          <cell r="F1254">
            <v>14602</v>
          </cell>
          <cell r="G1254" t="str">
            <v>mod</v>
          </cell>
          <cell r="H1254" t="str">
            <v>LMT</v>
          </cell>
          <cell r="I1254">
            <v>50000</v>
          </cell>
          <cell r="J1254">
            <v>18</v>
          </cell>
          <cell r="K1254">
            <v>5</v>
          </cell>
          <cell r="L1254" t="str">
            <v>ME</v>
          </cell>
          <cell r="M1254" t="str">
            <v>B</v>
          </cell>
          <cell r="N1254" t="str">
            <v>GTC</v>
          </cell>
          <cell r="P1254" t="str">
            <v>Account3</v>
          </cell>
          <cell r="Q1254">
            <v>0.96020000000000005</v>
          </cell>
        </row>
        <row r="1255">
          <cell r="C1255">
            <v>12322</v>
          </cell>
          <cell r="E1255">
            <v>78</v>
          </cell>
          <cell r="F1255">
            <v>14602</v>
          </cell>
          <cell r="G1255" t="str">
            <v>mod</v>
          </cell>
          <cell r="H1255" t="str">
            <v>LMT</v>
          </cell>
          <cell r="I1255">
            <v>50000</v>
          </cell>
          <cell r="J1255">
            <v>18</v>
          </cell>
          <cell r="K1255">
            <v>5</v>
          </cell>
          <cell r="L1255" t="str">
            <v>ME</v>
          </cell>
          <cell r="M1255" t="str">
            <v>B</v>
          </cell>
          <cell r="N1255" t="str">
            <v>GTC</v>
          </cell>
          <cell r="P1255" t="str">
            <v>Account3</v>
          </cell>
          <cell r="Q1255">
            <v>0.96020000000000005</v>
          </cell>
        </row>
        <row r="1256">
          <cell r="C1256">
            <v>12322</v>
          </cell>
          <cell r="E1256">
            <v>78</v>
          </cell>
          <cell r="F1256">
            <v>14602</v>
          </cell>
          <cell r="G1256" t="str">
            <v>mod</v>
          </cell>
          <cell r="H1256" t="str">
            <v>LMT</v>
          </cell>
          <cell r="I1256">
            <v>50000</v>
          </cell>
          <cell r="J1256">
            <v>18</v>
          </cell>
          <cell r="K1256">
            <v>5</v>
          </cell>
          <cell r="L1256" t="str">
            <v>ME</v>
          </cell>
          <cell r="M1256" t="str">
            <v>B</v>
          </cell>
          <cell r="N1256" t="str">
            <v>GTC</v>
          </cell>
          <cell r="P1256" t="str">
            <v>Account3</v>
          </cell>
          <cell r="Q1256">
            <v>0.96020000000000005</v>
          </cell>
        </row>
        <row r="1257">
          <cell r="C1257">
            <v>12322</v>
          </cell>
          <cell r="E1257">
            <v>78</v>
          </cell>
          <cell r="F1257">
            <v>14602</v>
          </cell>
          <cell r="G1257" t="str">
            <v>mod</v>
          </cell>
          <cell r="H1257" t="str">
            <v>LMT</v>
          </cell>
          <cell r="I1257">
            <v>50000</v>
          </cell>
          <cell r="J1257">
            <v>18</v>
          </cell>
          <cell r="K1257">
            <v>5</v>
          </cell>
          <cell r="L1257" t="str">
            <v>ME</v>
          </cell>
          <cell r="M1257" t="str">
            <v>B</v>
          </cell>
          <cell r="N1257" t="str">
            <v>GTC</v>
          </cell>
          <cell r="P1257" t="str">
            <v>Account3</v>
          </cell>
          <cell r="Q1257">
            <v>0.96020000000000005</v>
          </cell>
        </row>
        <row r="1258">
          <cell r="C1258">
            <v>12322</v>
          </cell>
          <cell r="E1258">
            <v>78</v>
          </cell>
          <cell r="F1258">
            <v>14602</v>
          </cell>
          <cell r="G1258" t="str">
            <v>mod</v>
          </cell>
          <cell r="H1258" t="str">
            <v>LMT</v>
          </cell>
          <cell r="I1258">
            <v>50000</v>
          </cell>
          <cell r="J1258">
            <v>18</v>
          </cell>
          <cell r="K1258">
            <v>5</v>
          </cell>
          <cell r="L1258" t="str">
            <v>ME</v>
          </cell>
          <cell r="M1258" t="str">
            <v>B</v>
          </cell>
          <cell r="N1258" t="str">
            <v>GTC</v>
          </cell>
          <cell r="P1258" t="str">
            <v>Account3</v>
          </cell>
          <cell r="Q1258">
            <v>0.96020000000000005</v>
          </cell>
        </row>
        <row r="1259">
          <cell r="C1259">
            <v>12322</v>
          </cell>
          <cell r="E1259">
            <v>78</v>
          </cell>
          <cell r="F1259">
            <v>14602</v>
          </cell>
          <cell r="G1259" t="str">
            <v>mod</v>
          </cell>
          <cell r="H1259" t="str">
            <v>LMT</v>
          </cell>
          <cell r="I1259">
            <v>50000</v>
          </cell>
          <cell r="J1259">
            <v>18</v>
          </cell>
          <cell r="K1259">
            <v>5</v>
          </cell>
          <cell r="L1259" t="str">
            <v>ME</v>
          </cell>
          <cell r="M1259" t="str">
            <v>B</v>
          </cell>
          <cell r="N1259" t="str">
            <v>GTC</v>
          </cell>
          <cell r="P1259" t="str">
            <v>Account3</v>
          </cell>
          <cell r="Q1259">
            <v>0.96020000000000005</v>
          </cell>
        </row>
        <row r="1260">
          <cell r="C1260">
            <v>12322</v>
          </cell>
          <cell r="E1260">
            <v>78</v>
          </cell>
          <cell r="F1260">
            <v>14602</v>
          </cell>
          <cell r="G1260" t="str">
            <v>mod</v>
          </cell>
          <cell r="H1260" t="str">
            <v>LMT</v>
          </cell>
          <cell r="I1260">
            <v>50000</v>
          </cell>
          <cell r="J1260">
            <v>18</v>
          </cell>
          <cell r="K1260">
            <v>5</v>
          </cell>
          <cell r="L1260" t="str">
            <v>ME</v>
          </cell>
          <cell r="M1260" t="str">
            <v>B</v>
          </cell>
          <cell r="N1260" t="str">
            <v>GTC</v>
          </cell>
          <cell r="P1260" t="str">
            <v>Account3</v>
          </cell>
          <cell r="Q1260">
            <v>0.96020000000000005</v>
          </cell>
        </row>
        <row r="1261">
          <cell r="C1261">
            <v>12322</v>
          </cell>
          <cell r="E1261">
            <v>78</v>
          </cell>
          <cell r="F1261">
            <v>14602</v>
          </cell>
          <cell r="G1261" t="str">
            <v>mod</v>
          </cell>
          <cell r="H1261" t="str">
            <v>LMT</v>
          </cell>
          <cell r="I1261">
            <v>50000</v>
          </cell>
          <cell r="J1261">
            <v>18</v>
          </cell>
          <cell r="K1261">
            <v>5</v>
          </cell>
          <cell r="L1261" t="str">
            <v>ME</v>
          </cell>
          <cell r="M1261" t="str">
            <v>B</v>
          </cell>
          <cell r="N1261" t="str">
            <v>GTC</v>
          </cell>
          <cell r="P1261" t="str">
            <v>Account3</v>
          </cell>
          <cell r="Q1261">
            <v>0.96020000000000005</v>
          </cell>
        </row>
        <row r="1262">
          <cell r="C1262">
            <v>12322</v>
          </cell>
          <cell r="E1262">
            <v>78</v>
          </cell>
          <cell r="F1262">
            <v>14602</v>
          </cell>
          <cell r="G1262" t="str">
            <v>mod</v>
          </cell>
          <cell r="H1262" t="str">
            <v>LMT</v>
          </cell>
          <cell r="I1262">
            <v>50000</v>
          </cell>
          <cell r="J1262">
            <v>18</v>
          </cell>
          <cell r="K1262">
            <v>5</v>
          </cell>
          <cell r="L1262" t="str">
            <v>ME</v>
          </cell>
          <cell r="M1262" t="str">
            <v>B</v>
          </cell>
          <cell r="N1262" t="str">
            <v>GTC</v>
          </cell>
          <cell r="P1262" t="str">
            <v>Account3</v>
          </cell>
          <cell r="Q1262">
            <v>0.96020000000000005</v>
          </cell>
        </row>
        <row r="1263">
          <cell r="C1263">
            <v>12322</v>
          </cell>
          <cell r="E1263">
            <v>78</v>
          </cell>
          <cell r="F1263">
            <v>14602</v>
          </cell>
          <cell r="G1263" t="str">
            <v>mod</v>
          </cell>
          <cell r="H1263" t="str">
            <v>LMT</v>
          </cell>
          <cell r="I1263">
            <v>50000</v>
          </cell>
          <cell r="J1263">
            <v>18</v>
          </cell>
          <cell r="K1263">
            <v>5</v>
          </cell>
          <cell r="L1263" t="str">
            <v>ME</v>
          </cell>
          <cell r="M1263" t="str">
            <v>B</v>
          </cell>
          <cell r="N1263" t="str">
            <v>GTC</v>
          </cell>
          <cell r="P1263" t="str">
            <v>Account3</v>
          </cell>
          <cell r="Q1263">
            <v>0.96020000000000005</v>
          </cell>
        </row>
        <row r="1264">
          <cell r="C1264">
            <v>12322</v>
          </cell>
          <cell r="E1264">
            <v>78</v>
          </cell>
          <cell r="F1264">
            <v>14602</v>
          </cell>
          <cell r="G1264" t="str">
            <v>mod</v>
          </cell>
          <cell r="H1264" t="str">
            <v>LMT</v>
          </cell>
          <cell r="I1264">
            <v>50000</v>
          </cell>
          <cell r="J1264">
            <v>18</v>
          </cell>
          <cell r="K1264">
            <v>5</v>
          </cell>
          <cell r="L1264" t="str">
            <v>ME</v>
          </cell>
          <cell r="M1264" t="str">
            <v>B</v>
          </cell>
          <cell r="N1264" t="str">
            <v>GTC</v>
          </cell>
          <cell r="P1264" t="str">
            <v>Account3</v>
          </cell>
          <cell r="Q1264">
            <v>0.96020000000000005</v>
          </cell>
        </row>
        <row r="1265">
          <cell r="C1265">
            <v>12322</v>
          </cell>
          <cell r="E1265">
            <v>78</v>
          </cell>
          <cell r="F1265">
            <v>14602</v>
          </cell>
          <cell r="G1265" t="str">
            <v>mod</v>
          </cell>
          <cell r="H1265" t="str">
            <v>LMT</v>
          </cell>
          <cell r="I1265">
            <v>50000</v>
          </cell>
          <cell r="J1265">
            <v>18</v>
          </cell>
          <cell r="K1265">
            <v>5</v>
          </cell>
          <cell r="L1265" t="str">
            <v>ME</v>
          </cell>
          <cell r="M1265" t="str">
            <v>B</v>
          </cell>
          <cell r="N1265" t="str">
            <v>GTC</v>
          </cell>
          <cell r="P1265" t="str">
            <v>Account3</v>
          </cell>
          <cell r="Q1265">
            <v>0.96020000000000005</v>
          </cell>
        </row>
        <row r="1266">
          <cell r="C1266">
            <v>12322</v>
          </cell>
          <cell r="E1266">
            <v>78</v>
          </cell>
          <cell r="F1266">
            <v>14602</v>
          </cell>
          <cell r="G1266" t="str">
            <v>mod</v>
          </cell>
          <cell r="H1266" t="str">
            <v>LMT</v>
          </cell>
          <cell r="I1266">
            <v>50000</v>
          </cell>
          <cell r="J1266">
            <v>18</v>
          </cell>
          <cell r="K1266">
            <v>5</v>
          </cell>
          <cell r="L1266" t="str">
            <v>ME</v>
          </cell>
          <cell r="M1266" t="str">
            <v>B</v>
          </cell>
          <cell r="N1266" t="str">
            <v>GTC</v>
          </cell>
          <cell r="P1266" t="str">
            <v>Account3</v>
          </cell>
          <cell r="Q1266">
            <v>0.96020000000000005</v>
          </cell>
        </row>
        <row r="1267">
          <cell r="C1267">
            <v>12322</v>
          </cell>
          <cell r="E1267">
            <v>78</v>
          </cell>
          <cell r="F1267">
            <v>14602</v>
          </cell>
          <cell r="G1267" t="str">
            <v>mod</v>
          </cell>
          <cell r="H1267" t="str">
            <v>LMT</v>
          </cell>
          <cell r="I1267">
            <v>50000</v>
          </cell>
          <cell r="J1267">
            <v>18</v>
          </cell>
          <cell r="K1267">
            <v>5</v>
          </cell>
          <cell r="L1267" t="str">
            <v>ME</v>
          </cell>
          <cell r="M1267" t="str">
            <v>B</v>
          </cell>
          <cell r="N1267" t="str">
            <v>GTC</v>
          </cell>
          <cell r="P1267" t="str">
            <v>Account3</v>
          </cell>
          <cell r="Q1267">
            <v>0.96020000000000005</v>
          </cell>
        </row>
        <row r="1268">
          <cell r="C1268">
            <v>12322</v>
          </cell>
          <cell r="E1268">
            <v>78</v>
          </cell>
          <cell r="F1268">
            <v>14602</v>
          </cell>
          <cell r="G1268" t="str">
            <v>mod</v>
          </cell>
          <cell r="H1268" t="str">
            <v>LMT</v>
          </cell>
          <cell r="I1268">
            <v>50000</v>
          </cell>
          <cell r="J1268">
            <v>18</v>
          </cell>
          <cell r="K1268">
            <v>5</v>
          </cell>
          <cell r="L1268" t="str">
            <v>ME</v>
          </cell>
          <cell r="M1268" t="str">
            <v>B</v>
          </cell>
          <cell r="N1268" t="str">
            <v>GTC</v>
          </cell>
          <cell r="P1268" t="str">
            <v>Account3</v>
          </cell>
          <cell r="Q1268">
            <v>0.96020000000000005</v>
          </cell>
        </row>
        <row r="1269">
          <cell r="C1269">
            <v>12322</v>
          </cell>
          <cell r="E1269">
            <v>78</v>
          </cell>
          <cell r="F1269">
            <v>14602</v>
          </cell>
          <cell r="G1269" t="str">
            <v>mod</v>
          </cell>
          <cell r="H1269" t="str">
            <v>LMT</v>
          </cell>
          <cell r="I1269">
            <v>50000</v>
          </cell>
          <cell r="J1269">
            <v>18</v>
          </cell>
          <cell r="K1269">
            <v>5</v>
          </cell>
          <cell r="L1269" t="str">
            <v>ME</v>
          </cell>
          <cell r="M1269" t="str">
            <v>B</v>
          </cell>
          <cell r="N1269" t="str">
            <v>GTC</v>
          </cell>
          <cell r="P1269" t="str">
            <v>Account3</v>
          </cell>
          <cell r="Q1269">
            <v>0.96020000000000005</v>
          </cell>
        </row>
        <row r="1270">
          <cell r="C1270">
            <v>12322</v>
          </cell>
          <cell r="E1270">
            <v>78</v>
          </cell>
          <cell r="F1270">
            <v>14602</v>
          </cell>
          <cell r="G1270" t="str">
            <v>mod</v>
          </cell>
          <cell r="H1270" t="str">
            <v>LMT</v>
          </cell>
          <cell r="I1270">
            <v>50000</v>
          </cell>
          <cell r="J1270">
            <v>18</v>
          </cell>
          <cell r="K1270">
            <v>5</v>
          </cell>
          <cell r="L1270" t="str">
            <v>ME</v>
          </cell>
          <cell r="M1270" t="str">
            <v>B</v>
          </cell>
          <cell r="N1270" t="str">
            <v>GTC</v>
          </cell>
          <cell r="P1270" t="str">
            <v>Account3</v>
          </cell>
          <cell r="Q1270">
            <v>0.96020000000000005</v>
          </cell>
        </row>
        <row r="1271">
          <cell r="C1271">
            <v>12322</v>
          </cell>
          <cell r="E1271">
            <v>78</v>
          </cell>
          <cell r="F1271">
            <v>14602</v>
          </cell>
          <cell r="G1271" t="str">
            <v>mod</v>
          </cell>
          <cell r="H1271" t="str">
            <v>LMT</v>
          </cell>
          <cell r="I1271">
            <v>50000</v>
          </cell>
          <cell r="J1271">
            <v>18</v>
          </cell>
          <cell r="K1271">
            <v>5</v>
          </cell>
          <cell r="L1271" t="str">
            <v>ME</v>
          </cell>
          <cell r="M1271" t="str">
            <v>B</v>
          </cell>
          <cell r="N1271" t="str">
            <v>GTC</v>
          </cell>
          <cell r="P1271" t="str">
            <v>Account3</v>
          </cell>
          <cell r="Q1271">
            <v>0.96020000000000005</v>
          </cell>
        </row>
        <row r="1272">
          <cell r="C1272">
            <v>12322</v>
          </cell>
          <cell r="E1272">
            <v>78</v>
          </cell>
          <cell r="F1272">
            <v>14602</v>
          </cell>
          <cell r="G1272" t="str">
            <v>mod</v>
          </cell>
          <cell r="H1272" t="str">
            <v>LMT</v>
          </cell>
          <cell r="I1272">
            <v>50000</v>
          </cell>
          <cell r="J1272">
            <v>18</v>
          </cell>
          <cell r="K1272">
            <v>5</v>
          </cell>
          <cell r="L1272" t="str">
            <v>ME</v>
          </cell>
          <cell r="M1272" t="str">
            <v>B</v>
          </cell>
          <cell r="N1272" t="str">
            <v>GTC</v>
          </cell>
          <cell r="P1272" t="str">
            <v>Account3</v>
          </cell>
          <cell r="Q1272">
            <v>0.96020000000000005</v>
          </cell>
        </row>
        <row r="1273">
          <cell r="C1273">
            <v>12322</v>
          </cell>
          <cell r="E1273">
            <v>78</v>
          </cell>
          <cell r="F1273">
            <v>14602</v>
          </cell>
          <cell r="G1273" t="str">
            <v>mod</v>
          </cell>
          <cell r="H1273" t="str">
            <v>LMT</v>
          </cell>
          <cell r="I1273">
            <v>50000</v>
          </cell>
          <cell r="J1273">
            <v>18</v>
          </cell>
          <cell r="K1273">
            <v>5</v>
          </cell>
          <cell r="L1273" t="str">
            <v>ME</v>
          </cell>
          <cell r="M1273" t="str">
            <v>B</v>
          </cell>
          <cell r="N1273" t="str">
            <v>GTC</v>
          </cell>
          <cell r="P1273" t="str">
            <v>Account3</v>
          </cell>
          <cell r="Q1273">
            <v>0.96020000000000005</v>
          </cell>
        </row>
        <row r="1274">
          <cell r="C1274">
            <v>12322</v>
          </cell>
          <cell r="E1274">
            <v>78</v>
          </cell>
          <cell r="F1274">
            <v>14602</v>
          </cell>
          <cell r="G1274" t="str">
            <v>mod</v>
          </cell>
          <cell r="H1274" t="str">
            <v>LMT</v>
          </cell>
          <cell r="I1274">
            <v>50000</v>
          </cell>
          <cell r="J1274">
            <v>18</v>
          </cell>
          <cell r="K1274">
            <v>5</v>
          </cell>
          <cell r="L1274" t="str">
            <v>ME</v>
          </cell>
          <cell r="M1274" t="str">
            <v>B</v>
          </cell>
          <cell r="N1274" t="str">
            <v>GTC</v>
          </cell>
          <cell r="P1274" t="str">
            <v>Account3</v>
          </cell>
          <cell r="Q1274">
            <v>0.96020000000000005</v>
          </cell>
        </row>
        <row r="1275">
          <cell r="C1275">
            <v>12322</v>
          </cell>
          <cell r="E1275">
            <v>78</v>
          </cell>
          <cell r="F1275">
            <v>14602</v>
          </cell>
          <cell r="G1275" t="str">
            <v>mod</v>
          </cell>
          <cell r="H1275" t="str">
            <v>LMT</v>
          </cell>
          <cell r="I1275">
            <v>50000</v>
          </cell>
          <cell r="J1275">
            <v>18</v>
          </cell>
          <cell r="K1275">
            <v>5</v>
          </cell>
          <cell r="L1275" t="str">
            <v>ME</v>
          </cell>
          <cell r="M1275" t="str">
            <v>B</v>
          </cell>
          <cell r="N1275" t="str">
            <v>GTC</v>
          </cell>
          <cell r="P1275" t="str">
            <v>Account3</v>
          </cell>
          <cell r="Q1275">
            <v>0.96020000000000005</v>
          </cell>
        </row>
        <row r="1276">
          <cell r="C1276">
            <v>12322</v>
          </cell>
          <cell r="E1276">
            <v>78</v>
          </cell>
          <cell r="F1276">
            <v>14602</v>
          </cell>
          <cell r="G1276" t="str">
            <v>mod</v>
          </cell>
          <cell r="H1276" t="str">
            <v>LMT</v>
          </cell>
          <cell r="I1276">
            <v>50000</v>
          </cell>
          <cell r="J1276">
            <v>18</v>
          </cell>
          <cell r="K1276">
            <v>5</v>
          </cell>
          <cell r="L1276" t="str">
            <v>ME</v>
          </cell>
          <cell r="M1276" t="str">
            <v>B</v>
          </cell>
          <cell r="N1276" t="str">
            <v>GTC</v>
          </cell>
          <cell r="P1276" t="str">
            <v>Account3</v>
          </cell>
          <cell r="Q1276">
            <v>0.96020000000000005</v>
          </cell>
        </row>
        <row r="1277">
          <cell r="C1277">
            <v>12322</v>
          </cell>
          <cell r="E1277">
            <v>78</v>
          </cell>
          <cell r="F1277">
            <v>14602</v>
          </cell>
          <cell r="G1277" t="str">
            <v>mod</v>
          </cell>
          <cell r="H1277" t="str">
            <v>LMT</v>
          </cell>
          <cell r="I1277">
            <v>50000</v>
          </cell>
          <cell r="J1277">
            <v>18</v>
          </cell>
          <cell r="K1277">
            <v>5</v>
          </cell>
          <cell r="L1277" t="str">
            <v>ME</v>
          </cell>
          <cell r="M1277" t="str">
            <v>B</v>
          </cell>
          <cell r="N1277" t="str">
            <v>GTC</v>
          </cell>
          <cell r="P1277" t="str">
            <v>Account3</v>
          </cell>
          <cell r="Q1277">
            <v>0.96020000000000005</v>
          </cell>
        </row>
        <row r="1278">
          <cell r="C1278">
            <v>12322</v>
          </cell>
          <cell r="E1278">
            <v>78</v>
          </cell>
          <cell r="F1278">
            <v>14602</v>
          </cell>
          <cell r="G1278" t="str">
            <v>mod</v>
          </cell>
          <cell r="H1278" t="str">
            <v>LMT</v>
          </cell>
          <cell r="I1278">
            <v>50000</v>
          </cell>
          <cell r="J1278">
            <v>18</v>
          </cell>
          <cell r="K1278">
            <v>5</v>
          </cell>
          <cell r="L1278" t="str">
            <v>ME</v>
          </cell>
          <cell r="M1278" t="str">
            <v>B</v>
          </cell>
          <cell r="N1278" t="str">
            <v>GTC</v>
          </cell>
          <cell r="P1278" t="str">
            <v>Account3</v>
          </cell>
          <cell r="Q1278">
            <v>0.96020000000000005</v>
          </cell>
        </row>
        <row r="1279">
          <cell r="C1279">
            <v>12322</v>
          </cell>
          <cell r="E1279">
            <v>78</v>
          </cell>
          <cell r="F1279">
            <v>14602</v>
          </cell>
          <cell r="G1279" t="str">
            <v>mod</v>
          </cell>
          <cell r="H1279" t="str">
            <v>LMT</v>
          </cell>
          <cell r="I1279">
            <v>50000</v>
          </cell>
          <cell r="J1279">
            <v>18</v>
          </cell>
          <cell r="K1279">
            <v>5</v>
          </cell>
          <cell r="L1279" t="str">
            <v>ME</v>
          </cell>
          <cell r="M1279" t="str">
            <v>B</v>
          </cell>
          <cell r="N1279" t="str">
            <v>GTC</v>
          </cell>
          <cell r="P1279" t="str">
            <v>Account3</v>
          </cell>
          <cell r="Q1279">
            <v>0.96020000000000005</v>
          </cell>
        </row>
        <row r="1280">
          <cell r="C1280">
            <v>12322</v>
          </cell>
          <cell r="E1280">
            <v>78</v>
          </cell>
          <cell r="F1280">
            <v>14602</v>
          </cell>
          <cell r="G1280" t="str">
            <v>mod</v>
          </cell>
          <cell r="H1280" t="str">
            <v>LMT</v>
          </cell>
          <cell r="I1280">
            <v>50000</v>
          </cell>
          <cell r="J1280">
            <v>18</v>
          </cell>
          <cell r="K1280">
            <v>5</v>
          </cell>
          <cell r="L1280" t="str">
            <v>ME</v>
          </cell>
          <cell r="M1280" t="str">
            <v>B</v>
          </cell>
          <cell r="N1280" t="str">
            <v>GTC</v>
          </cell>
          <cell r="P1280" t="str">
            <v>Account3</v>
          </cell>
          <cell r="Q1280">
            <v>0.96020000000000005</v>
          </cell>
        </row>
        <row r="1281">
          <cell r="C1281">
            <v>12322</v>
          </cell>
          <cell r="E1281">
            <v>78</v>
          </cell>
          <cell r="F1281">
            <v>14602</v>
          </cell>
          <cell r="G1281" t="str">
            <v>mod</v>
          </cell>
          <cell r="H1281" t="str">
            <v>LMT</v>
          </cell>
          <cell r="I1281">
            <v>50000</v>
          </cell>
          <cell r="J1281">
            <v>18</v>
          </cell>
          <cell r="K1281">
            <v>5</v>
          </cell>
          <cell r="L1281" t="str">
            <v>ME</v>
          </cell>
          <cell r="M1281" t="str">
            <v>B</v>
          </cell>
          <cell r="N1281" t="str">
            <v>GTC</v>
          </cell>
          <cell r="P1281" t="str">
            <v>Account3</v>
          </cell>
          <cell r="Q1281">
            <v>0.96020000000000005</v>
          </cell>
        </row>
        <row r="1282">
          <cell r="C1282">
            <v>12322</v>
          </cell>
          <cell r="E1282">
            <v>78</v>
          </cell>
          <cell r="F1282">
            <v>14602</v>
          </cell>
          <cell r="G1282" t="str">
            <v>mod</v>
          </cell>
          <cell r="H1282" t="str">
            <v>LMT</v>
          </cell>
          <cell r="I1282">
            <v>50000</v>
          </cell>
          <cell r="J1282">
            <v>18</v>
          </cell>
          <cell r="K1282">
            <v>5</v>
          </cell>
          <cell r="L1282" t="str">
            <v>ME</v>
          </cell>
          <cell r="M1282" t="str">
            <v>B</v>
          </cell>
          <cell r="N1282" t="str">
            <v>GTC</v>
          </cell>
          <cell r="P1282" t="str">
            <v>Account3</v>
          </cell>
          <cell r="Q1282">
            <v>0.96020000000000005</v>
          </cell>
        </row>
        <row r="1283">
          <cell r="C1283">
            <v>12322</v>
          </cell>
          <cell r="E1283">
            <v>78</v>
          </cell>
          <cell r="F1283">
            <v>14602</v>
          </cell>
          <cell r="G1283" t="str">
            <v>mod</v>
          </cell>
          <cell r="H1283" t="str">
            <v>LMT</v>
          </cell>
          <cell r="I1283">
            <v>50000</v>
          </cell>
          <cell r="J1283">
            <v>18</v>
          </cell>
          <cell r="K1283">
            <v>5</v>
          </cell>
          <cell r="L1283" t="str">
            <v>ME</v>
          </cell>
          <cell r="M1283" t="str">
            <v>B</v>
          </cell>
          <cell r="N1283" t="str">
            <v>GTC</v>
          </cell>
          <cell r="P1283" t="str">
            <v>Account3</v>
          </cell>
          <cell r="Q1283">
            <v>0.96020000000000005</v>
          </cell>
        </row>
        <row r="1284">
          <cell r="C1284">
            <v>12322</v>
          </cell>
          <cell r="E1284">
            <v>78</v>
          </cell>
          <cell r="F1284">
            <v>14602</v>
          </cell>
          <cell r="G1284" t="str">
            <v>mod</v>
          </cell>
          <cell r="H1284" t="str">
            <v>LMT</v>
          </cell>
          <cell r="I1284">
            <v>50000</v>
          </cell>
          <cell r="J1284">
            <v>18</v>
          </cell>
          <cell r="K1284">
            <v>5</v>
          </cell>
          <cell r="L1284" t="str">
            <v>ME</v>
          </cell>
          <cell r="M1284" t="str">
            <v>B</v>
          </cell>
          <cell r="N1284" t="str">
            <v>GTC</v>
          </cell>
          <cell r="P1284" t="str">
            <v>Account3</v>
          </cell>
          <cell r="Q1284">
            <v>0.96020000000000005</v>
          </cell>
        </row>
        <row r="1285">
          <cell r="C1285">
            <v>12322</v>
          </cell>
          <cell r="E1285">
            <v>78</v>
          </cell>
          <cell r="F1285">
            <v>14602</v>
          </cell>
          <cell r="G1285" t="str">
            <v>mod</v>
          </cell>
          <cell r="H1285" t="str">
            <v>LMT</v>
          </cell>
          <cell r="I1285">
            <v>50000</v>
          </cell>
          <cell r="J1285">
            <v>18</v>
          </cell>
          <cell r="K1285">
            <v>5</v>
          </cell>
          <cell r="L1285" t="str">
            <v>ME</v>
          </cell>
          <cell r="M1285" t="str">
            <v>B</v>
          </cell>
          <cell r="N1285" t="str">
            <v>GTC</v>
          </cell>
          <cell r="P1285" t="str">
            <v>Account3</v>
          </cell>
          <cell r="Q1285">
            <v>0.96020000000000005</v>
          </cell>
        </row>
        <row r="1286">
          <cell r="C1286">
            <v>12322</v>
          </cell>
          <cell r="E1286">
            <v>78</v>
          </cell>
          <cell r="F1286">
            <v>14602</v>
          </cell>
          <cell r="G1286" t="str">
            <v>mod</v>
          </cell>
          <cell r="H1286" t="str">
            <v>LMT</v>
          </cell>
          <cell r="I1286">
            <v>50000</v>
          </cell>
          <cell r="J1286">
            <v>18</v>
          </cell>
          <cell r="K1286">
            <v>5</v>
          </cell>
          <cell r="L1286" t="str">
            <v>ME</v>
          </cell>
          <cell r="M1286" t="str">
            <v>B</v>
          </cell>
          <cell r="N1286" t="str">
            <v>GTC</v>
          </cell>
          <cell r="P1286" t="str">
            <v>Account3</v>
          </cell>
          <cell r="Q1286">
            <v>0.96020000000000005</v>
          </cell>
        </row>
        <row r="1287">
          <cell r="C1287">
            <v>12322</v>
          </cell>
          <cell r="E1287">
            <v>78</v>
          </cell>
          <cell r="F1287">
            <v>14602</v>
          </cell>
          <cell r="G1287" t="str">
            <v>mod</v>
          </cell>
          <cell r="H1287" t="str">
            <v>LMT</v>
          </cell>
          <cell r="I1287">
            <v>50000</v>
          </cell>
          <cell r="J1287">
            <v>18</v>
          </cell>
          <cell r="K1287">
            <v>5</v>
          </cell>
          <cell r="L1287" t="str">
            <v>ME</v>
          </cell>
          <cell r="M1287" t="str">
            <v>B</v>
          </cell>
          <cell r="N1287" t="str">
            <v>GTC</v>
          </cell>
          <cell r="P1287" t="str">
            <v>Account3</v>
          </cell>
          <cell r="Q1287">
            <v>0.96020000000000005</v>
          </cell>
        </row>
        <row r="1288">
          <cell r="C1288">
            <v>12322</v>
          </cell>
          <cell r="E1288">
            <v>78</v>
          </cell>
          <cell r="F1288">
            <v>14602</v>
          </cell>
          <cell r="G1288" t="str">
            <v>mod</v>
          </cell>
          <cell r="H1288" t="str">
            <v>LMT</v>
          </cell>
          <cell r="I1288">
            <v>50000</v>
          </cell>
          <cell r="J1288">
            <v>18</v>
          </cell>
          <cell r="K1288">
            <v>5</v>
          </cell>
          <cell r="L1288" t="str">
            <v>ME</v>
          </cell>
          <cell r="M1288" t="str">
            <v>B</v>
          </cell>
          <cell r="N1288" t="str">
            <v>GTC</v>
          </cell>
          <cell r="P1288" t="str">
            <v>Account3</v>
          </cell>
          <cell r="Q1288">
            <v>0.96020000000000005</v>
          </cell>
        </row>
        <row r="1289">
          <cell r="C1289">
            <v>12322</v>
          </cell>
          <cell r="E1289">
            <v>78</v>
          </cell>
          <cell r="F1289">
            <v>14602</v>
          </cell>
          <cell r="G1289" t="str">
            <v>mod</v>
          </cell>
          <cell r="H1289" t="str">
            <v>LMT</v>
          </cell>
          <cell r="I1289">
            <v>50000</v>
          </cell>
          <cell r="J1289">
            <v>18</v>
          </cell>
          <cell r="K1289">
            <v>5</v>
          </cell>
          <cell r="L1289" t="str">
            <v>ME</v>
          </cell>
          <cell r="M1289" t="str">
            <v>B</v>
          </cell>
          <cell r="N1289" t="str">
            <v>GTC</v>
          </cell>
          <cell r="P1289" t="str">
            <v>Account3</v>
          </cell>
          <cell r="Q1289">
            <v>0.96020000000000005</v>
          </cell>
        </row>
        <row r="1290">
          <cell r="C1290">
            <v>12322</v>
          </cell>
          <cell r="E1290">
            <v>78</v>
          </cell>
          <cell r="F1290">
            <v>14602</v>
          </cell>
          <cell r="G1290" t="str">
            <v>mod</v>
          </cell>
          <cell r="H1290" t="str">
            <v>LMT</v>
          </cell>
          <cell r="I1290">
            <v>50000</v>
          </cell>
          <cell r="J1290">
            <v>18</v>
          </cell>
          <cell r="K1290">
            <v>5</v>
          </cell>
          <cell r="L1290" t="str">
            <v>ME</v>
          </cell>
          <cell r="M1290" t="str">
            <v>B</v>
          </cell>
          <cell r="N1290" t="str">
            <v>GTC</v>
          </cell>
          <cell r="P1290" t="str">
            <v>Account3</v>
          </cell>
          <cell r="Q1290">
            <v>0.96020000000000005</v>
          </cell>
        </row>
        <row r="1291">
          <cell r="C1291">
            <v>12322</v>
          </cell>
          <cell r="E1291">
            <v>78</v>
          </cell>
          <cell r="F1291">
            <v>14602</v>
          </cell>
          <cell r="G1291" t="str">
            <v>mod</v>
          </cell>
          <cell r="H1291" t="str">
            <v>LMT</v>
          </cell>
          <cell r="I1291">
            <v>50000</v>
          </cell>
          <cell r="J1291">
            <v>18</v>
          </cell>
          <cell r="K1291">
            <v>5</v>
          </cell>
          <cell r="L1291" t="str">
            <v>ME</v>
          </cell>
          <cell r="M1291" t="str">
            <v>B</v>
          </cell>
          <cell r="N1291" t="str">
            <v>GTC</v>
          </cell>
          <cell r="P1291" t="str">
            <v>Account3</v>
          </cell>
          <cell r="Q1291">
            <v>0.96020000000000005</v>
          </cell>
        </row>
        <row r="1292">
          <cell r="C1292">
            <v>12322</v>
          </cell>
          <cell r="E1292">
            <v>78</v>
          </cell>
          <cell r="F1292">
            <v>14602</v>
          </cell>
          <cell r="G1292" t="str">
            <v>mod</v>
          </cell>
          <cell r="H1292" t="str">
            <v>LMT</v>
          </cell>
          <cell r="I1292">
            <v>50000</v>
          </cell>
          <cell r="J1292">
            <v>18</v>
          </cell>
          <cell r="K1292">
            <v>5</v>
          </cell>
          <cell r="L1292" t="str">
            <v>ME</v>
          </cell>
          <cell r="M1292" t="str">
            <v>B</v>
          </cell>
          <cell r="N1292" t="str">
            <v>GTC</v>
          </cell>
          <cell r="P1292" t="str">
            <v>Account3</v>
          </cell>
          <cell r="Q1292">
            <v>0.96020000000000005</v>
          </cell>
        </row>
        <row r="1293">
          <cell r="C1293">
            <v>12322</v>
          </cell>
          <cell r="E1293">
            <v>78</v>
          </cell>
          <cell r="F1293">
            <v>14602</v>
          </cell>
          <cell r="G1293" t="str">
            <v>mod</v>
          </cell>
          <cell r="H1293" t="str">
            <v>LMT</v>
          </cell>
          <cell r="I1293">
            <v>50000</v>
          </cell>
          <cell r="J1293">
            <v>18</v>
          </cell>
          <cell r="K1293">
            <v>5</v>
          </cell>
          <cell r="L1293" t="str">
            <v>ME</v>
          </cell>
          <cell r="M1293" t="str">
            <v>B</v>
          </cell>
          <cell r="N1293" t="str">
            <v>GTC</v>
          </cell>
          <cell r="P1293" t="str">
            <v>Account3</v>
          </cell>
          <cell r="Q1293">
            <v>0.96020000000000005</v>
          </cell>
        </row>
        <row r="1294">
          <cell r="C1294">
            <v>12322</v>
          </cell>
          <cell r="E1294">
            <v>78</v>
          </cell>
          <cell r="F1294">
            <v>14602</v>
          </cell>
          <cell r="G1294" t="str">
            <v>mod</v>
          </cell>
          <cell r="H1294" t="str">
            <v>LMT</v>
          </cell>
          <cell r="I1294">
            <v>50000</v>
          </cell>
          <cell r="J1294">
            <v>18</v>
          </cell>
          <cell r="K1294">
            <v>5</v>
          </cell>
          <cell r="L1294" t="str">
            <v>ME</v>
          </cell>
          <cell r="M1294" t="str">
            <v>B</v>
          </cell>
          <cell r="N1294" t="str">
            <v>GTC</v>
          </cell>
          <cell r="P1294" t="str">
            <v>Account3</v>
          </cell>
          <cell r="Q1294">
            <v>0.96020000000000005</v>
          </cell>
        </row>
        <row r="1295">
          <cell r="C1295">
            <v>12322</v>
          </cell>
          <cell r="E1295">
            <v>78</v>
          </cell>
          <cell r="F1295">
            <v>14602</v>
          </cell>
          <cell r="G1295" t="str">
            <v>mod</v>
          </cell>
          <cell r="H1295" t="str">
            <v>LMT</v>
          </cell>
          <cell r="I1295">
            <v>50000</v>
          </cell>
          <cell r="J1295">
            <v>18</v>
          </cell>
          <cell r="K1295">
            <v>5</v>
          </cell>
          <cell r="L1295" t="str">
            <v>ME</v>
          </cell>
          <cell r="M1295" t="str">
            <v>B</v>
          </cell>
          <cell r="N1295" t="str">
            <v>GTC</v>
          </cell>
          <cell r="P1295" t="str">
            <v>Account3</v>
          </cell>
          <cell r="Q1295">
            <v>0.96020000000000005</v>
          </cell>
        </row>
        <row r="1296">
          <cell r="C1296">
            <v>12322</v>
          </cell>
          <cell r="E1296">
            <v>78</v>
          </cell>
          <cell r="F1296">
            <v>14602</v>
          </cell>
          <cell r="G1296" t="str">
            <v>mod</v>
          </cell>
          <cell r="H1296" t="str">
            <v>LMT</v>
          </cell>
          <cell r="I1296">
            <v>50000</v>
          </cell>
          <cell r="J1296">
            <v>18</v>
          </cell>
          <cell r="K1296">
            <v>5</v>
          </cell>
          <cell r="L1296" t="str">
            <v>ME</v>
          </cell>
          <cell r="M1296" t="str">
            <v>B</v>
          </cell>
          <cell r="N1296" t="str">
            <v>GTC</v>
          </cell>
          <cell r="P1296" t="str">
            <v>Account3</v>
          </cell>
          <cell r="Q1296">
            <v>0.96020000000000005</v>
          </cell>
        </row>
        <row r="1297">
          <cell r="C1297">
            <v>12322</v>
          </cell>
          <cell r="E1297">
            <v>78</v>
          </cell>
          <cell r="F1297">
            <v>14602</v>
          </cell>
          <cell r="G1297" t="str">
            <v>mod</v>
          </cell>
          <cell r="H1297" t="str">
            <v>LMT</v>
          </cell>
          <cell r="I1297">
            <v>50000</v>
          </cell>
          <cell r="J1297">
            <v>18</v>
          </cell>
          <cell r="K1297">
            <v>5</v>
          </cell>
          <cell r="L1297" t="str">
            <v>ME</v>
          </cell>
          <cell r="M1297" t="str">
            <v>B</v>
          </cell>
          <cell r="N1297" t="str">
            <v>GTC</v>
          </cell>
          <cell r="P1297" t="str">
            <v>Account3</v>
          </cell>
          <cell r="Q1297">
            <v>0.96020000000000005</v>
          </cell>
        </row>
        <row r="1298">
          <cell r="C1298">
            <v>12322</v>
          </cell>
          <cell r="E1298">
            <v>78</v>
          </cell>
          <cell r="F1298">
            <v>14602</v>
          </cell>
          <cell r="G1298" t="str">
            <v>mod</v>
          </cell>
          <cell r="H1298" t="str">
            <v>LMT</v>
          </cell>
          <cell r="I1298">
            <v>50000</v>
          </cell>
          <cell r="J1298">
            <v>18</v>
          </cell>
          <cell r="K1298">
            <v>5</v>
          </cell>
          <cell r="L1298" t="str">
            <v>ME</v>
          </cell>
          <cell r="M1298" t="str">
            <v>B</v>
          </cell>
          <cell r="N1298" t="str">
            <v>GTC</v>
          </cell>
          <cell r="P1298" t="str">
            <v>Account3</v>
          </cell>
          <cell r="Q1298">
            <v>0.96020000000000005</v>
          </cell>
        </row>
        <row r="1299">
          <cell r="C1299">
            <v>12322</v>
          </cell>
          <cell r="E1299">
            <v>78</v>
          </cell>
          <cell r="F1299">
            <v>14602</v>
          </cell>
          <cell r="G1299" t="str">
            <v>mod</v>
          </cell>
          <cell r="H1299" t="str">
            <v>LMT</v>
          </cell>
          <cell r="I1299">
            <v>50000</v>
          </cell>
          <cell r="J1299">
            <v>18</v>
          </cell>
          <cell r="K1299">
            <v>5</v>
          </cell>
          <cell r="L1299" t="str">
            <v>ME</v>
          </cell>
          <cell r="M1299" t="str">
            <v>B</v>
          </cell>
          <cell r="N1299" t="str">
            <v>GTC</v>
          </cell>
          <cell r="P1299" t="str">
            <v>Account3</v>
          </cell>
          <cell r="Q1299">
            <v>0.96020000000000005</v>
          </cell>
        </row>
        <row r="1300">
          <cell r="C1300">
            <v>12322</v>
          </cell>
          <cell r="E1300">
            <v>78</v>
          </cell>
          <cell r="F1300">
            <v>14602</v>
          </cell>
          <cell r="G1300" t="str">
            <v>mod</v>
          </cell>
          <cell r="H1300" t="str">
            <v>LMT</v>
          </cell>
          <cell r="I1300">
            <v>50000</v>
          </cell>
          <cell r="J1300">
            <v>18</v>
          </cell>
          <cell r="K1300">
            <v>5</v>
          </cell>
          <cell r="L1300" t="str">
            <v>ME</v>
          </cell>
          <cell r="M1300" t="str">
            <v>B</v>
          </cell>
          <cell r="N1300" t="str">
            <v>GTC</v>
          </cell>
          <cell r="P1300" t="str">
            <v>Account3</v>
          </cell>
          <cell r="Q1300">
            <v>0.96020000000000005</v>
          </cell>
        </row>
        <row r="1301">
          <cell r="C1301">
            <v>12322</v>
          </cell>
          <cell r="E1301">
            <v>78</v>
          </cell>
          <cell r="F1301">
            <v>14602</v>
          </cell>
          <cell r="G1301" t="str">
            <v>mod</v>
          </cell>
          <cell r="H1301" t="str">
            <v>LMT</v>
          </cell>
          <cell r="I1301">
            <v>50000</v>
          </cell>
          <cell r="J1301">
            <v>18</v>
          </cell>
          <cell r="K1301">
            <v>5</v>
          </cell>
          <cell r="L1301" t="str">
            <v>ME</v>
          </cell>
          <cell r="M1301" t="str">
            <v>B</v>
          </cell>
          <cell r="N1301" t="str">
            <v>GTC</v>
          </cell>
          <cell r="P1301" t="str">
            <v>Account3</v>
          </cell>
          <cell r="Q1301">
            <v>0.96020000000000005</v>
          </cell>
        </row>
        <row r="1302">
          <cell r="C1302">
            <v>12322</v>
          </cell>
          <cell r="E1302">
            <v>78</v>
          </cell>
          <cell r="F1302">
            <v>14602</v>
          </cell>
          <cell r="G1302" t="str">
            <v>mod</v>
          </cell>
          <cell r="H1302" t="str">
            <v>LMT</v>
          </cell>
          <cell r="I1302">
            <v>50000</v>
          </cell>
          <cell r="J1302">
            <v>18</v>
          </cell>
          <cell r="K1302">
            <v>5</v>
          </cell>
          <cell r="L1302" t="str">
            <v>ME</v>
          </cell>
          <cell r="M1302" t="str">
            <v>B</v>
          </cell>
          <cell r="N1302" t="str">
            <v>GTC</v>
          </cell>
          <cell r="P1302" t="str">
            <v>Account3</v>
          </cell>
          <cell r="Q1302">
            <v>0.96020000000000005</v>
          </cell>
        </row>
        <row r="1303">
          <cell r="C1303">
            <v>12322</v>
          </cell>
          <cell r="E1303">
            <v>78</v>
          </cell>
          <cell r="F1303">
            <v>14602</v>
          </cell>
          <cell r="G1303" t="str">
            <v>mod</v>
          </cell>
          <cell r="H1303" t="str">
            <v>LMT</v>
          </cell>
          <cell r="I1303">
            <v>50000</v>
          </cell>
          <cell r="J1303">
            <v>18</v>
          </cell>
          <cell r="K1303">
            <v>5</v>
          </cell>
          <cell r="L1303" t="str">
            <v>ME</v>
          </cell>
          <cell r="M1303" t="str">
            <v>B</v>
          </cell>
          <cell r="N1303" t="str">
            <v>GTC</v>
          </cell>
          <cell r="P1303" t="str">
            <v>Account3</v>
          </cell>
          <cell r="Q1303">
            <v>0.96020000000000005</v>
          </cell>
        </row>
        <row r="1304">
          <cell r="C1304">
            <v>14611</v>
          </cell>
          <cell r="E1304">
            <v>1</v>
          </cell>
          <cell r="F1304">
            <v>14611</v>
          </cell>
          <cell r="G1304" t="str">
            <v>new</v>
          </cell>
          <cell r="H1304" t="str">
            <v>LMT</v>
          </cell>
          <cell r="I1304">
            <v>5100000</v>
          </cell>
          <cell r="J1304">
            <v>18</v>
          </cell>
          <cell r="K1304">
            <v>6</v>
          </cell>
          <cell r="L1304" t="str">
            <v>ME</v>
          </cell>
          <cell r="M1304" t="str">
            <v>B</v>
          </cell>
          <cell r="N1304" t="str">
            <v>GTC</v>
          </cell>
          <cell r="P1304" t="str">
            <v>Account2</v>
          </cell>
          <cell r="Q1304">
            <v>0.85307999999999995</v>
          </cell>
        </row>
        <row r="1305">
          <cell r="C1305">
            <v>14622</v>
          </cell>
          <cell r="E1305">
            <v>1</v>
          </cell>
          <cell r="F1305">
            <v>14622</v>
          </cell>
          <cell r="G1305" t="str">
            <v>new</v>
          </cell>
          <cell r="H1305" t="str">
            <v>LMT</v>
          </cell>
          <cell r="I1305">
            <v>7800000</v>
          </cell>
          <cell r="J1305">
            <v>18</v>
          </cell>
          <cell r="K1305">
            <v>6</v>
          </cell>
          <cell r="L1305" t="str">
            <v>ME</v>
          </cell>
          <cell r="M1305" t="str">
            <v>B</v>
          </cell>
          <cell r="N1305" t="str">
            <v>GTC</v>
          </cell>
          <cell r="P1305" t="str">
            <v>Account1</v>
          </cell>
          <cell r="Q1305">
            <v>0.85318000000000005</v>
          </cell>
        </row>
        <row r="1306">
          <cell r="C1306">
            <v>14636</v>
          </cell>
          <cell r="E1306">
            <v>1</v>
          </cell>
          <cell r="F1306">
            <v>14636</v>
          </cell>
          <cell r="G1306" t="str">
            <v>new</v>
          </cell>
          <cell r="H1306" t="str">
            <v>LMT</v>
          </cell>
          <cell r="I1306">
            <v>4000000</v>
          </cell>
          <cell r="J1306">
            <v>18</v>
          </cell>
          <cell r="K1306">
            <v>6</v>
          </cell>
          <cell r="L1306" t="str">
            <v>ME</v>
          </cell>
          <cell r="M1306" t="str">
            <v>B</v>
          </cell>
          <cell r="N1306" t="str">
            <v>GTC</v>
          </cell>
          <cell r="P1306" t="str">
            <v>Account1</v>
          </cell>
          <cell r="Q1306">
            <v>0.85318000000000005</v>
          </cell>
        </row>
        <row r="1307">
          <cell r="C1307">
            <v>14650</v>
          </cell>
          <cell r="E1307">
            <v>1</v>
          </cell>
          <cell r="F1307">
            <v>14650</v>
          </cell>
          <cell r="G1307" t="str">
            <v>new</v>
          </cell>
          <cell r="H1307" t="str">
            <v>LMT</v>
          </cell>
          <cell r="I1307">
            <v>2000000</v>
          </cell>
          <cell r="J1307">
            <v>18</v>
          </cell>
          <cell r="K1307">
            <v>3</v>
          </cell>
          <cell r="L1307" t="str">
            <v>ME</v>
          </cell>
          <cell r="M1307" t="str">
            <v>A</v>
          </cell>
          <cell r="N1307" t="str">
            <v>GTC</v>
          </cell>
          <cell r="P1307" t="str">
            <v>Account2</v>
          </cell>
          <cell r="Q1307">
            <v>0.85318000000000005</v>
          </cell>
        </row>
        <row r="1308">
          <cell r="C1308">
            <v>14662</v>
          </cell>
          <cell r="E1308">
            <v>1</v>
          </cell>
          <cell r="F1308">
            <v>14662</v>
          </cell>
          <cell r="G1308" t="str">
            <v>new</v>
          </cell>
          <cell r="H1308" t="str">
            <v>LMT</v>
          </cell>
          <cell r="I1308">
            <v>8800000</v>
          </cell>
          <cell r="J1308">
            <v>18</v>
          </cell>
          <cell r="K1308">
            <v>9</v>
          </cell>
          <cell r="L1308" t="str">
            <v>ME</v>
          </cell>
          <cell r="M1308" t="str">
            <v>B</v>
          </cell>
          <cell r="N1308" t="str">
            <v>GTC</v>
          </cell>
          <cell r="P1308" t="str">
            <v>Account3</v>
          </cell>
          <cell r="Q1308">
            <v>0.85318000000000005</v>
          </cell>
        </row>
        <row r="1309">
          <cell r="C1309">
            <v>14674</v>
          </cell>
          <cell r="E1309">
            <v>1</v>
          </cell>
          <cell r="F1309">
            <v>14674</v>
          </cell>
          <cell r="G1309" t="str">
            <v>new</v>
          </cell>
          <cell r="H1309" t="str">
            <v>LMT</v>
          </cell>
          <cell r="I1309">
            <v>5100000</v>
          </cell>
          <cell r="J1309">
            <v>18</v>
          </cell>
          <cell r="K1309">
            <v>3</v>
          </cell>
          <cell r="L1309" t="str">
            <v>ME</v>
          </cell>
          <cell r="M1309" t="str">
            <v>A</v>
          </cell>
          <cell r="N1309" t="str">
            <v>GTC</v>
          </cell>
          <cell r="P1309" t="str">
            <v>Account1</v>
          </cell>
          <cell r="Q1309">
            <v>0.85338000000000003</v>
          </cell>
        </row>
        <row r="1310">
          <cell r="C1310">
            <v>14685</v>
          </cell>
          <cell r="E1310">
            <v>1</v>
          </cell>
          <cell r="F1310">
            <v>14685</v>
          </cell>
          <cell r="G1310" t="str">
            <v>new</v>
          </cell>
          <cell r="H1310" t="str">
            <v>LMT</v>
          </cell>
          <cell r="I1310">
            <v>1400000</v>
          </cell>
          <cell r="J1310">
            <v>18</v>
          </cell>
          <cell r="K1310">
            <v>7</v>
          </cell>
          <cell r="L1310" t="str">
            <v>ME</v>
          </cell>
          <cell r="M1310" t="str">
            <v>A</v>
          </cell>
          <cell r="N1310" t="str">
            <v>GTC</v>
          </cell>
          <cell r="P1310" t="str">
            <v>Account5</v>
          </cell>
          <cell r="Q1310">
            <v>0.85338000000000003</v>
          </cell>
        </row>
        <row r="1311">
          <cell r="C1311">
            <v>14699</v>
          </cell>
          <cell r="E1311">
            <v>1</v>
          </cell>
          <cell r="F1311">
            <v>14699</v>
          </cell>
          <cell r="G1311" t="str">
            <v>new</v>
          </cell>
          <cell r="H1311" t="str">
            <v>LMT</v>
          </cell>
          <cell r="I1311">
            <v>2000000</v>
          </cell>
          <cell r="J1311">
            <v>18</v>
          </cell>
          <cell r="K1311">
            <v>2</v>
          </cell>
          <cell r="L1311" t="str">
            <v>ME</v>
          </cell>
          <cell r="M1311" t="str">
            <v>A</v>
          </cell>
          <cell r="N1311" t="str">
            <v>GTC</v>
          </cell>
          <cell r="P1311" t="str">
            <v>Account3</v>
          </cell>
          <cell r="Q1311">
            <v>0.85338000000000003</v>
          </cell>
        </row>
        <row r="1312">
          <cell r="C1312">
            <v>14711</v>
          </cell>
          <cell r="E1312">
            <v>1</v>
          </cell>
          <cell r="F1312">
            <v>14711</v>
          </cell>
          <cell r="G1312" t="str">
            <v>new</v>
          </cell>
          <cell r="H1312" t="str">
            <v>LMT</v>
          </cell>
          <cell r="I1312">
            <v>2500000</v>
          </cell>
          <cell r="J1312">
            <v>18</v>
          </cell>
          <cell r="K1312">
            <v>8</v>
          </cell>
          <cell r="L1312" t="str">
            <v>ME</v>
          </cell>
          <cell r="M1312" t="str">
            <v>A</v>
          </cell>
          <cell r="N1312" t="str">
            <v>GTC</v>
          </cell>
          <cell r="P1312" t="str">
            <v>Account4</v>
          </cell>
          <cell r="Q1312">
            <v>0.85338000000000003</v>
          </cell>
        </row>
        <row r="1313">
          <cell r="C1313">
            <v>14723</v>
          </cell>
          <cell r="E1313">
            <v>1</v>
          </cell>
          <cell r="F1313">
            <v>14723</v>
          </cell>
          <cell r="G1313" t="str">
            <v>new</v>
          </cell>
          <cell r="H1313" t="str">
            <v>LMT</v>
          </cell>
          <cell r="I1313">
            <v>9900000</v>
          </cell>
          <cell r="J1313">
            <v>18</v>
          </cell>
          <cell r="K1313">
            <v>2</v>
          </cell>
          <cell r="L1313" t="str">
            <v>ME</v>
          </cell>
          <cell r="M1313" t="str">
            <v>A</v>
          </cell>
          <cell r="N1313" t="str">
            <v>GTC</v>
          </cell>
          <cell r="P1313" t="str">
            <v>Account4</v>
          </cell>
          <cell r="Q1313">
            <v>0.85338000000000003</v>
          </cell>
        </row>
        <row r="1314">
          <cell r="C1314">
            <v>14734</v>
          </cell>
          <cell r="E1314">
            <v>1</v>
          </cell>
          <cell r="F1314">
            <v>14734</v>
          </cell>
          <cell r="G1314" t="str">
            <v>new</v>
          </cell>
          <cell r="H1314" t="str">
            <v>LMT</v>
          </cell>
          <cell r="I1314">
            <v>4700000</v>
          </cell>
          <cell r="J1314">
            <v>18</v>
          </cell>
          <cell r="K1314">
            <v>9</v>
          </cell>
          <cell r="L1314" t="str">
            <v>ME</v>
          </cell>
          <cell r="M1314" t="str">
            <v>A</v>
          </cell>
          <cell r="N1314" t="str">
            <v>GTC</v>
          </cell>
          <cell r="P1314" t="str">
            <v>Account3</v>
          </cell>
          <cell r="Q1314">
            <v>0.85338000000000003</v>
          </cell>
        </row>
        <row r="1315">
          <cell r="C1315">
            <v>14745</v>
          </cell>
          <cell r="E1315">
            <v>1</v>
          </cell>
          <cell r="F1315">
            <v>14745</v>
          </cell>
          <cell r="G1315" t="str">
            <v>new</v>
          </cell>
          <cell r="H1315" t="str">
            <v>LMT</v>
          </cell>
          <cell r="I1315">
            <v>7900000</v>
          </cell>
          <cell r="J1315">
            <v>18</v>
          </cell>
          <cell r="K1315">
            <v>9</v>
          </cell>
          <cell r="L1315" t="str">
            <v>ME</v>
          </cell>
          <cell r="M1315" t="str">
            <v>A</v>
          </cell>
          <cell r="N1315" t="str">
            <v>GTC</v>
          </cell>
          <cell r="P1315" t="str">
            <v>Account2</v>
          </cell>
          <cell r="Q1315">
            <v>0.85338000000000003</v>
          </cell>
        </row>
        <row r="1316">
          <cell r="C1316">
            <v>14759</v>
          </cell>
          <cell r="E1316">
            <v>2</v>
          </cell>
          <cell r="F1316">
            <v>14759</v>
          </cell>
          <cell r="G1316" t="str">
            <v>new</v>
          </cell>
          <cell r="H1316" t="str">
            <v>LMT</v>
          </cell>
          <cell r="I1316">
            <v>6300000</v>
          </cell>
          <cell r="J1316">
            <v>18</v>
          </cell>
          <cell r="K1316">
            <v>3</v>
          </cell>
          <cell r="L1316" t="str">
            <v>ME</v>
          </cell>
          <cell r="M1316" t="str">
            <v>A</v>
          </cell>
          <cell r="N1316" t="str">
            <v>GTC</v>
          </cell>
          <cell r="P1316" t="str">
            <v>Account2</v>
          </cell>
          <cell r="Q1316">
            <v>0.85338000000000003</v>
          </cell>
        </row>
        <row r="1317">
          <cell r="C1317">
            <v>14759</v>
          </cell>
          <cell r="E1317">
            <v>2</v>
          </cell>
          <cell r="F1317">
            <v>14759</v>
          </cell>
          <cell r="G1317" t="str">
            <v>cxl</v>
          </cell>
          <cell r="H1317" t="str">
            <v>LMT</v>
          </cell>
          <cell r="I1317">
            <v>6300000</v>
          </cell>
          <cell r="J1317">
            <v>18</v>
          </cell>
          <cell r="K1317">
            <v>5</v>
          </cell>
          <cell r="L1317" t="str">
            <v>ME</v>
          </cell>
          <cell r="M1317" t="str">
            <v>A</v>
          </cell>
          <cell r="N1317" t="str">
            <v>GTC</v>
          </cell>
          <cell r="P1317" t="str">
            <v>Account2</v>
          </cell>
          <cell r="Q1317">
            <v>0.85338000000000003</v>
          </cell>
        </row>
        <row r="1318">
          <cell r="C1318">
            <v>14772</v>
          </cell>
          <cell r="E1318">
            <v>1</v>
          </cell>
          <cell r="F1318">
            <v>14772</v>
          </cell>
          <cell r="G1318" t="str">
            <v>new</v>
          </cell>
          <cell r="H1318" t="str">
            <v>LMT</v>
          </cell>
          <cell r="I1318">
            <v>7000000</v>
          </cell>
          <cell r="J1318">
            <v>18</v>
          </cell>
          <cell r="K1318">
            <v>6</v>
          </cell>
          <cell r="L1318" t="str">
            <v>ME</v>
          </cell>
          <cell r="M1318" t="str">
            <v>B</v>
          </cell>
          <cell r="N1318" t="str">
            <v>GTC</v>
          </cell>
          <cell r="P1318" t="str">
            <v>Account5</v>
          </cell>
          <cell r="Q1318">
            <v>0.85338000000000003</v>
          </cell>
        </row>
        <row r="1319">
          <cell r="C1319">
            <v>14786</v>
          </cell>
          <cell r="E1319">
            <v>1</v>
          </cell>
          <cell r="F1319">
            <v>14786</v>
          </cell>
          <cell r="G1319" t="str">
            <v>new</v>
          </cell>
          <cell r="H1319" t="str">
            <v>LMT</v>
          </cell>
          <cell r="I1319">
            <v>9700000</v>
          </cell>
          <cell r="J1319">
            <v>18</v>
          </cell>
          <cell r="K1319">
            <v>1</v>
          </cell>
          <cell r="L1319" t="str">
            <v>ME</v>
          </cell>
          <cell r="M1319" t="str">
            <v>B</v>
          </cell>
          <cell r="N1319" t="str">
            <v>GTC</v>
          </cell>
          <cell r="P1319" t="str">
            <v>Account4</v>
          </cell>
          <cell r="Q1319">
            <v>0.85338000000000003</v>
          </cell>
        </row>
        <row r="1320">
          <cell r="C1320">
            <v>14797</v>
          </cell>
          <cell r="E1320">
            <v>1</v>
          </cell>
          <cell r="F1320">
            <v>14797</v>
          </cell>
          <cell r="G1320" t="str">
            <v>new</v>
          </cell>
          <cell r="H1320" t="str">
            <v>LMT</v>
          </cell>
          <cell r="I1320">
            <v>2800000</v>
          </cell>
          <cell r="J1320">
            <v>18</v>
          </cell>
          <cell r="K1320">
            <v>4</v>
          </cell>
          <cell r="L1320" t="str">
            <v>ME</v>
          </cell>
          <cell r="M1320" t="str">
            <v>B</v>
          </cell>
          <cell r="N1320" t="str">
            <v>GTC</v>
          </cell>
          <cell r="P1320" t="str">
            <v>Account4</v>
          </cell>
          <cell r="Q1320">
            <v>0.85328000000000004</v>
          </cell>
        </row>
        <row r="1321">
          <cell r="C1321">
            <v>14808</v>
          </cell>
          <cell r="E1321">
            <v>1</v>
          </cell>
          <cell r="F1321">
            <v>14808</v>
          </cell>
          <cell r="G1321" t="str">
            <v>new</v>
          </cell>
          <cell r="H1321" t="str">
            <v>LMT</v>
          </cell>
          <cell r="I1321">
            <v>5800000</v>
          </cell>
          <cell r="J1321">
            <v>18</v>
          </cell>
          <cell r="K1321">
            <v>2</v>
          </cell>
          <cell r="L1321" t="str">
            <v>ME</v>
          </cell>
          <cell r="M1321" t="str">
            <v>A</v>
          </cell>
          <cell r="N1321" t="str">
            <v>GTC</v>
          </cell>
          <cell r="P1321" t="str">
            <v>Account4</v>
          </cell>
          <cell r="Q1321">
            <v>0.85328000000000004</v>
          </cell>
        </row>
        <row r="1322">
          <cell r="C1322">
            <v>14820</v>
          </cell>
          <cell r="E1322">
            <v>1</v>
          </cell>
          <cell r="F1322">
            <v>14820</v>
          </cell>
          <cell r="G1322" t="str">
            <v>new</v>
          </cell>
          <cell r="H1322" t="str">
            <v>LMT</v>
          </cell>
          <cell r="I1322">
            <v>6800000</v>
          </cell>
          <cell r="J1322">
            <v>18</v>
          </cell>
          <cell r="K1322">
            <v>3</v>
          </cell>
          <cell r="L1322" t="str">
            <v>ME</v>
          </cell>
          <cell r="M1322" t="str">
            <v>B</v>
          </cell>
          <cell r="N1322" t="str">
            <v>GTC</v>
          </cell>
          <cell r="P1322" t="str">
            <v>Account1</v>
          </cell>
          <cell r="Q1322">
            <v>0.85328000000000004</v>
          </cell>
        </row>
        <row r="1323">
          <cell r="C1323">
            <v>14833</v>
          </cell>
          <cell r="E1323">
            <v>1</v>
          </cell>
          <cell r="F1323">
            <v>14833</v>
          </cell>
          <cell r="G1323" t="str">
            <v>new</v>
          </cell>
          <cell r="H1323" t="str">
            <v>LMT</v>
          </cell>
          <cell r="I1323">
            <v>200000</v>
          </cell>
          <cell r="J1323">
            <v>18</v>
          </cell>
          <cell r="K1323">
            <v>9</v>
          </cell>
          <cell r="L1323" t="str">
            <v>ME</v>
          </cell>
          <cell r="M1323" t="str">
            <v>B</v>
          </cell>
          <cell r="N1323" t="str">
            <v>GTC</v>
          </cell>
          <cell r="P1323" t="str">
            <v>Account1</v>
          </cell>
          <cell r="Q1323">
            <v>0.85328000000000004</v>
          </cell>
        </row>
        <row r="1324">
          <cell r="C1324">
            <v>14846</v>
          </cell>
          <cell r="E1324">
            <v>1</v>
          </cell>
          <cell r="F1324">
            <v>14846</v>
          </cell>
          <cell r="G1324" t="str">
            <v>new</v>
          </cell>
          <cell r="H1324" t="str">
            <v>LMT</v>
          </cell>
          <cell r="I1324">
            <v>6900000</v>
          </cell>
          <cell r="J1324">
            <v>18</v>
          </cell>
          <cell r="K1324">
            <v>4</v>
          </cell>
          <cell r="L1324" t="str">
            <v>ME</v>
          </cell>
          <cell r="M1324" t="str">
            <v>B</v>
          </cell>
          <cell r="N1324" t="str">
            <v>GTC</v>
          </cell>
          <cell r="P1324" t="str">
            <v>Account1</v>
          </cell>
          <cell r="Q1324">
            <v>0.85318000000000005</v>
          </cell>
        </row>
        <row r="1325">
          <cell r="C1325">
            <v>14857</v>
          </cell>
          <cell r="E1325">
            <v>1</v>
          </cell>
          <cell r="F1325">
            <v>14857</v>
          </cell>
          <cell r="G1325" t="str">
            <v>new</v>
          </cell>
          <cell r="H1325" t="str">
            <v>LMT</v>
          </cell>
          <cell r="I1325">
            <v>5400000</v>
          </cell>
          <cell r="J1325">
            <v>18</v>
          </cell>
          <cell r="K1325">
            <v>9</v>
          </cell>
          <cell r="L1325" t="str">
            <v>ME</v>
          </cell>
          <cell r="M1325" t="str">
            <v>A</v>
          </cell>
          <cell r="N1325" t="str">
            <v>GTC</v>
          </cell>
          <cell r="P1325" t="str">
            <v>Account2</v>
          </cell>
          <cell r="Q1325">
            <v>0.85318000000000005</v>
          </cell>
        </row>
        <row r="1326">
          <cell r="C1326">
            <v>14871</v>
          </cell>
          <cell r="E1326">
            <v>1</v>
          </cell>
          <cell r="F1326">
            <v>14871</v>
          </cell>
          <cell r="G1326" t="str">
            <v>new</v>
          </cell>
          <cell r="H1326" t="str">
            <v>LMT</v>
          </cell>
          <cell r="I1326">
            <v>1000000</v>
          </cell>
          <cell r="J1326">
            <v>18</v>
          </cell>
          <cell r="K1326">
            <v>3</v>
          </cell>
          <cell r="L1326" t="str">
            <v>ME</v>
          </cell>
          <cell r="M1326" t="str">
            <v>B</v>
          </cell>
          <cell r="N1326" t="str">
            <v>GTC</v>
          </cell>
          <cell r="P1326" t="str">
            <v>Account1</v>
          </cell>
          <cell r="Q1326">
            <v>0.85318000000000005</v>
          </cell>
        </row>
        <row r="1327">
          <cell r="C1327">
            <v>14885</v>
          </cell>
          <cell r="E1327">
            <v>1</v>
          </cell>
          <cell r="F1327">
            <v>14885</v>
          </cell>
          <cell r="G1327" t="str">
            <v>new</v>
          </cell>
          <cell r="H1327" t="str">
            <v>LMT</v>
          </cell>
          <cell r="I1327">
            <v>6800000</v>
          </cell>
          <cell r="J1327">
            <v>18</v>
          </cell>
          <cell r="K1327">
            <v>5</v>
          </cell>
          <cell r="L1327" t="str">
            <v>ME</v>
          </cell>
          <cell r="M1327" t="str">
            <v>A</v>
          </cell>
          <cell r="N1327" t="str">
            <v>GTC</v>
          </cell>
          <cell r="P1327" t="str">
            <v>Account4</v>
          </cell>
          <cell r="Q1327">
            <v>0.85318000000000005</v>
          </cell>
        </row>
        <row r="1328">
          <cell r="C1328">
            <v>14898</v>
          </cell>
          <cell r="E1328">
            <v>1</v>
          </cell>
          <cell r="F1328">
            <v>14898</v>
          </cell>
          <cell r="G1328" t="str">
            <v>new</v>
          </cell>
          <cell r="H1328" t="str">
            <v>LMT</v>
          </cell>
          <cell r="I1328">
            <v>9800000</v>
          </cell>
          <cell r="J1328">
            <v>18</v>
          </cell>
          <cell r="K1328">
            <v>3</v>
          </cell>
          <cell r="L1328" t="str">
            <v>ME</v>
          </cell>
          <cell r="M1328" t="str">
            <v>A</v>
          </cell>
          <cell r="N1328" t="str">
            <v>GTC</v>
          </cell>
          <cell r="P1328" t="str">
            <v>Account2</v>
          </cell>
          <cell r="Q1328">
            <v>0.85318000000000005</v>
          </cell>
        </row>
        <row r="1329">
          <cell r="C1329">
            <v>14910</v>
          </cell>
          <cell r="E1329">
            <v>1</v>
          </cell>
          <cell r="F1329">
            <v>14910</v>
          </cell>
          <cell r="G1329" t="str">
            <v>new</v>
          </cell>
          <cell r="H1329" t="str">
            <v>LMT</v>
          </cell>
          <cell r="I1329">
            <v>5600000</v>
          </cell>
          <cell r="J1329">
            <v>18</v>
          </cell>
          <cell r="K1329">
            <v>6</v>
          </cell>
          <cell r="L1329" t="str">
            <v>ME</v>
          </cell>
          <cell r="M1329" t="str">
            <v>A</v>
          </cell>
          <cell r="N1329" t="str">
            <v>GTC</v>
          </cell>
          <cell r="P1329" t="str">
            <v>Account1</v>
          </cell>
          <cell r="Q1329">
            <v>0.85297999999999996</v>
          </cell>
        </row>
        <row r="1330">
          <cell r="C1330">
            <v>14922</v>
          </cell>
          <cell r="E1330">
            <v>1</v>
          </cell>
          <cell r="F1330">
            <v>14922</v>
          </cell>
          <cell r="G1330" t="str">
            <v>new</v>
          </cell>
          <cell r="H1330" t="str">
            <v>LMT</v>
          </cell>
          <cell r="I1330">
            <v>9700000</v>
          </cell>
          <cell r="J1330">
            <v>18</v>
          </cell>
          <cell r="K1330">
            <v>9</v>
          </cell>
          <cell r="L1330" t="str">
            <v>ME</v>
          </cell>
          <cell r="M1330" t="str">
            <v>A</v>
          </cell>
          <cell r="N1330" t="str">
            <v>GTC</v>
          </cell>
          <cell r="P1330" t="str">
            <v>Account3</v>
          </cell>
          <cell r="Q1330">
            <v>0.85277999999999998</v>
          </cell>
        </row>
        <row r="1331">
          <cell r="C1331">
            <v>14935</v>
          </cell>
          <cell r="E1331">
            <v>1</v>
          </cell>
          <cell r="F1331">
            <v>14935</v>
          </cell>
          <cell r="G1331" t="str">
            <v>new</v>
          </cell>
          <cell r="H1331" t="str">
            <v>LMT</v>
          </cell>
          <cell r="I1331">
            <v>8400000</v>
          </cell>
          <cell r="J1331">
            <v>18</v>
          </cell>
          <cell r="K1331">
            <v>4</v>
          </cell>
          <cell r="L1331" t="str">
            <v>ME</v>
          </cell>
          <cell r="M1331" t="str">
            <v>A</v>
          </cell>
          <cell r="N1331" t="str">
            <v>GTC</v>
          </cell>
          <cell r="P1331" t="str">
            <v>Account1</v>
          </cell>
          <cell r="Q1331">
            <v>0.85277999999999998</v>
          </cell>
        </row>
        <row r="1332">
          <cell r="C1332">
            <v>14946</v>
          </cell>
          <cell r="E1332">
            <v>1</v>
          </cell>
          <cell r="F1332">
            <v>14946</v>
          </cell>
          <cell r="G1332" t="str">
            <v>new</v>
          </cell>
          <cell r="H1332" t="str">
            <v>LMT</v>
          </cell>
          <cell r="I1332">
            <v>3300000</v>
          </cell>
          <cell r="J1332">
            <v>18</v>
          </cell>
          <cell r="K1332">
            <v>5</v>
          </cell>
          <cell r="L1332" t="str">
            <v>ME</v>
          </cell>
          <cell r="M1332" t="str">
            <v>B</v>
          </cell>
          <cell r="N1332" t="str">
            <v>GTC</v>
          </cell>
          <cell r="P1332" t="str">
            <v>Account1</v>
          </cell>
          <cell r="Q1332">
            <v>0.85277999999999998</v>
          </cell>
        </row>
        <row r="1333">
          <cell r="C1333">
            <v>14958</v>
          </cell>
          <cell r="E1333">
            <v>1</v>
          </cell>
          <cell r="F1333">
            <v>14958</v>
          </cell>
          <cell r="G1333" t="str">
            <v>new</v>
          </cell>
          <cell r="H1333" t="str">
            <v>LMT</v>
          </cell>
          <cell r="I1333">
            <v>8400000</v>
          </cell>
          <cell r="J1333">
            <v>18</v>
          </cell>
          <cell r="K1333">
            <v>6</v>
          </cell>
          <cell r="L1333" t="str">
            <v>ME</v>
          </cell>
          <cell r="M1333" t="str">
            <v>A</v>
          </cell>
          <cell r="N1333" t="str">
            <v>GTC</v>
          </cell>
          <cell r="P1333" t="str">
            <v>Account4</v>
          </cell>
          <cell r="Q1333">
            <v>0.85277999999999998</v>
          </cell>
        </row>
        <row r="1334">
          <cell r="C1334">
            <v>14970</v>
          </cell>
          <cell r="E1334">
            <v>1</v>
          </cell>
          <cell r="F1334">
            <v>14970</v>
          </cell>
          <cell r="G1334" t="str">
            <v>new</v>
          </cell>
          <cell r="H1334" t="str">
            <v>LMT</v>
          </cell>
          <cell r="I1334">
            <v>8900000</v>
          </cell>
          <cell r="J1334">
            <v>18</v>
          </cell>
          <cell r="K1334">
            <v>6</v>
          </cell>
          <cell r="L1334" t="str">
            <v>ME</v>
          </cell>
          <cell r="M1334" t="str">
            <v>A</v>
          </cell>
          <cell r="N1334" t="str">
            <v>GTC</v>
          </cell>
          <cell r="P1334" t="str">
            <v>Account2</v>
          </cell>
          <cell r="Q1334">
            <v>0.85267999999999999</v>
          </cell>
        </row>
        <row r="1335">
          <cell r="C1335">
            <v>14981</v>
          </cell>
          <cell r="E1335">
            <v>1</v>
          </cell>
          <cell r="F1335">
            <v>14981</v>
          </cell>
          <cell r="G1335" t="str">
            <v>new</v>
          </cell>
          <cell r="H1335" t="str">
            <v>LMT</v>
          </cell>
          <cell r="I1335">
            <v>5300000</v>
          </cell>
          <cell r="J1335">
            <v>18</v>
          </cell>
          <cell r="K1335">
            <v>3</v>
          </cell>
          <cell r="L1335" t="str">
            <v>ME</v>
          </cell>
          <cell r="M1335" t="str">
            <v>B</v>
          </cell>
          <cell r="N1335" t="str">
            <v>GTC</v>
          </cell>
          <cell r="P1335" t="str">
            <v>Account4</v>
          </cell>
          <cell r="Q1335">
            <v>0.85267999999999999</v>
          </cell>
        </row>
        <row r="1336">
          <cell r="C1336">
            <v>14994</v>
          </cell>
          <cell r="E1336">
            <v>1</v>
          </cell>
          <cell r="F1336">
            <v>14994</v>
          </cell>
          <cell r="G1336" t="str">
            <v>new</v>
          </cell>
          <cell r="H1336" t="str">
            <v>LMT</v>
          </cell>
          <cell r="I1336">
            <v>4100000</v>
          </cell>
          <cell r="J1336">
            <v>18</v>
          </cell>
          <cell r="K1336">
            <v>9</v>
          </cell>
          <cell r="L1336" t="str">
            <v>ME</v>
          </cell>
          <cell r="M1336" t="str">
            <v>B</v>
          </cell>
          <cell r="N1336" t="str">
            <v>GTC</v>
          </cell>
          <cell r="P1336" t="str">
            <v>Account4</v>
          </cell>
          <cell r="Q1336">
            <v>0.85277999999999998</v>
          </cell>
        </row>
        <row r="1337">
          <cell r="C1337">
            <v>15007</v>
          </cell>
          <cell r="E1337">
            <v>1</v>
          </cell>
          <cell r="F1337">
            <v>15007</v>
          </cell>
          <cell r="G1337" t="str">
            <v>new</v>
          </cell>
          <cell r="H1337" t="str">
            <v>LMT</v>
          </cell>
          <cell r="I1337">
            <v>2900000</v>
          </cell>
          <cell r="J1337">
            <v>18</v>
          </cell>
          <cell r="K1337">
            <v>1</v>
          </cell>
          <cell r="L1337" t="str">
            <v>ME</v>
          </cell>
          <cell r="M1337" t="str">
            <v>B</v>
          </cell>
          <cell r="N1337" t="str">
            <v>GTC</v>
          </cell>
          <cell r="P1337" t="str">
            <v>Account5</v>
          </cell>
          <cell r="Q1337">
            <v>0.85287999999999997</v>
          </cell>
        </row>
        <row r="1338">
          <cell r="C1338">
            <v>15018</v>
          </cell>
          <cell r="E1338">
            <v>1</v>
          </cell>
          <cell r="F1338">
            <v>15018</v>
          </cell>
          <cell r="G1338" t="str">
            <v>new</v>
          </cell>
          <cell r="H1338" t="str">
            <v>LMT</v>
          </cell>
          <cell r="I1338">
            <v>5100000</v>
          </cell>
          <cell r="J1338">
            <v>18</v>
          </cell>
          <cell r="K1338">
            <v>8</v>
          </cell>
          <cell r="L1338" t="str">
            <v>ME</v>
          </cell>
          <cell r="M1338" t="str">
            <v>B</v>
          </cell>
          <cell r="N1338" t="str">
            <v>GTC</v>
          </cell>
          <cell r="P1338" t="str">
            <v>Account2</v>
          </cell>
          <cell r="Q1338">
            <v>0.85287999999999997</v>
          </cell>
        </row>
        <row r="1339">
          <cell r="C1339">
            <v>15031</v>
          </cell>
          <cell r="E1339">
            <v>1</v>
          </cell>
          <cell r="F1339">
            <v>15031</v>
          </cell>
          <cell r="G1339" t="str">
            <v>new</v>
          </cell>
          <cell r="H1339" t="str">
            <v>LMT</v>
          </cell>
          <cell r="I1339">
            <v>7600000</v>
          </cell>
          <cell r="J1339">
            <v>18</v>
          </cell>
          <cell r="K1339">
            <v>4</v>
          </cell>
          <cell r="L1339" t="str">
            <v>ME</v>
          </cell>
          <cell r="M1339" t="str">
            <v>B</v>
          </cell>
          <cell r="N1339" t="str">
            <v>GTC</v>
          </cell>
          <cell r="P1339" t="str">
            <v>Account5</v>
          </cell>
          <cell r="Q1339">
            <v>0.85287999999999997</v>
          </cell>
        </row>
        <row r="1340">
          <cell r="C1340">
            <v>15043</v>
          </cell>
          <cell r="E1340">
            <v>1</v>
          </cell>
          <cell r="F1340">
            <v>15043</v>
          </cell>
          <cell r="G1340" t="str">
            <v>new</v>
          </cell>
          <cell r="H1340" t="str">
            <v>LMT</v>
          </cell>
          <cell r="I1340">
            <v>5800000</v>
          </cell>
          <cell r="J1340">
            <v>18</v>
          </cell>
          <cell r="K1340">
            <v>5</v>
          </cell>
          <cell r="L1340" t="str">
            <v>ME</v>
          </cell>
          <cell r="M1340" t="str">
            <v>B</v>
          </cell>
          <cell r="N1340" t="str">
            <v>GTC</v>
          </cell>
          <cell r="P1340" t="str">
            <v>Account5</v>
          </cell>
          <cell r="Q1340">
            <v>0.85287999999999997</v>
          </cell>
        </row>
        <row r="1341">
          <cell r="C1341">
            <v>15058</v>
          </cell>
          <cell r="E1341">
            <v>1</v>
          </cell>
          <cell r="F1341">
            <v>15058</v>
          </cell>
          <cell r="G1341" t="str">
            <v>new</v>
          </cell>
          <cell r="H1341" t="str">
            <v>LMT</v>
          </cell>
          <cell r="I1341">
            <v>2600000</v>
          </cell>
          <cell r="J1341">
            <v>18</v>
          </cell>
          <cell r="K1341">
            <v>1</v>
          </cell>
          <cell r="L1341" t="str">
            <v>ME</v>
          </cell>
          <cell r="M1341" t="str">
            <v>B</v>
          </cell>
          <cell r="N1341" t="str">
            <v>GTC</v>
          </cell>
          <cell r="P1341" t="str">
            <v>Account4</v>
          </cell>
          <cell r="Q1341">
            <v>0.85287999999999997</v>
          </cell>
        </row>
        <row r="1342">
          <cell r="C1342">
            <v>15072</v>
          </cell>
          <cell r="E1342">
            <v>1</v>
          </cell>
          <cell r="F1342">
            <v>15072</v>
          </cell>
          <cell r="G1342" t="str">
            <v>new</v>
          </cell>
          <cell r="H1342" t="str">
            <v>LMT</v>
          </cell>
          <cell r="I1342">
            <v>9000000</v>
          </cell>
          <cell r="J1342">
            <v>18</v>
          </cell>
          <cell r="K1342">
            <v>5</v>
          </cell>
          <cell r="L1342" t="str">
            <v>ME</v>
          </cell>
          <cell r="M1342" t="str">
            <v>A</v>
          </cell>
          <cell r="N1342" t="str">
            <v>GTC</v>
          </cell>
          <cell r="P1342" t="str">
            <v>Account5</v>
          </cell>
          <cell r="Q1342">
            <v>0.85287999999999997</v>
          </cell>
        </row>
        <row r="1343">
          <cell r="C1343">
            <v>15084</v>
          </cell>
          <cell r="E1343">
            <v>1</v>
          </cell>
          <cell r="F1343">
            <v>15084</v>
          </cell>
          <cell r="G1343" t="str">
            <v>new</v>
          </cell>
          <cell r="H1343" t="str">
            <v>LMT</v>
          </cell>
          <cell r="I1343">
            <v>3400000</v>
          </cell>
          <cell r="J1343">
            <v>18</v>
          </cell>
          <cell r="K1343">
            <v>5</v>
          </cell>
          <cell r="L1343" t="str">
            <v>ME</v>
          </cell>
          <cell r="M1343" t="str">
            <v>B</v>
          </cell>
          <cell r="N1343" t="str">
            <v>GTC</v>
          </cell>
          <cell r="P1343" t="str">
            <v>Account2</v>
          </cell>
          <cell r="Q1343">
            <v>0.85287999999999997</v>
          </cell>
        </row>
        <row r="1344">
          <cell r="C1344">
            <v>15096</v>
          </cell>
          <cell r="E1344">
            <v>1</v>
          </cell>
          <cell r="F1344">
            <v>15096</v>
          </cell>
          <cell r="G1344" t="str">
            <v>new</v>
          </cell>
          <cell r="H1344" t="str">
            <v>LMT</v>
          </cell>
          <cell r="I1344">
            <v>2800000</v>
          </cell>
          <cell r="J1344">
            <v>18</v>
          </cell>
          <cell r="K1344">
            <v>1</v>
          </cell>
          <cell r="L1344" t="str">
            <v>ME</v>
          </cell>
          <cell r="M1344" t="str">
            <v>B</v>
          </cell>
          <cell r="N1344" t="str">
            <v>GTC</v>
          </cell>
          <cell r="P1344" t="str">
            <v>Account4</v>
          </cell>
          <cell r="Q1344">
            <v>0.85287999999999997</v>
          </cell>
        </row>
        <row r="1345">
          <cell r="C1345">
            <v>15110</v>
          </cell>
          <cell r="E1345">
            <v>1</v>
          </cell>
          <cell r="F1345">
            <v>15110</v>
          </cell>
          <cell r="G1345" t="str">
            <v>new</v>
          </cell>
          <cell r="H1345" t="str">
            <v>LMT</v>
          </cell>
          <cell r="I1345">
            <v>400000</v>
          </cell>
          <cell r="J1345">
            <v>18</v>
          </cell>
          <cell r="K1345">
            <v>6</v>
          </cell>
          <cell r="L1345" t="str">
            <v>ME</v>
          </cell>
          <cell r="M1345" t="str">
            <v>A</v>
          </cell>
          <cell r="N1345" t="str">
            <v>GTC</v>
          </cell>
          <cell r="P1345" t="str">
            <v>Account1</v>
          </cell>
          <cell r="Q1345">
            <v>0.85287999999999997</v>
          </cell>
        </row>
        <row r="1346">
          <cell r="C1346">
            <v>15123</v>
          </cell>
          <cell r="E1346">
            <v>1</v>
          </cell>
          <cell r="F1346">
            <v>15123</v>
          </cell>
          <cell r="G1346" t="str">
            <v>new</v>
          </cell>
          <cell r="H1346" t="str">
            <v>LMT</v>
          </cell>
          <cell r="I1346">
            <v>4100000</v>
          </cell>
          <cell r="J1346">
            <v>18</v>
          </cell>
          <cell r="K1346">
            <v>9</v>
          </cell>
          <cell r="L1346" t="str">
            <v>ME</v>
          </cell>
          <cell r="M1346" t="str">
            <v>B</v>
          </cell>
          <cell r="N1346" t="str">
            <v>GTC</v>
          </cell>
          <cell r="P1346" t="str">
            <v>Account4</v>
          </cell>
          <cell r="Q1346">
            <v>0.85287999999999997</v>
          </cell>
        </row>
        <row r="1347">
          <cell r="C1347">
            <v>15136</v>
          </cell>
          <cell r="E1347">
            <v>1</v>
          </cell>
          <cell r="F1347">
            <v>15136</v>
          </cell>
          <cell r="G1347" t="str">
            <v>new</v>
          </cell>
          <cell r="H1347" t="str">
            <v>LMT</v>
          </cell>
          <cell r="I1347">
            <v>2800000</v>
          </cell>
          <cell r="J1347">
            <v>18</v>
          </cell>
          <cell r="K1347">
            <v>8</v>
          </cell>
          <cell r="L1347" t="str">
            <v>ME</v>
          </cell>
          <cell r="M1347" t="str">
            <v>A</v>
          </cell>
          <cell r="N1347" t="str">
            <v>GTC</v>
          </cell>
          <cell r="P1347" t="str">
            <v>Account4</v>
          </cell>
          <cell r="Q1347">
            <v>0.85287999999999997</v>
          </cell>
        </row>
        <row r="1348">
          <cell r="C1348">
            <v>15148</v>
          </cell>
          <cell r="E1348">
            <v>1</v>
          </cell>
          <cell r="F1348">
            <v>15148</v>
          </cell>
          <cell r="G1348" t="str">
            <v>new</v>
          </cell>
          <cell r="H1348" t="str">
            <v>LMT</v>
          </cell>
          <cell r="I1348">
            <v>800000</v>
          </cell>
          <cell r="J1348">
            <v>18</v>
          </cell>
          <cell r="K1348">
            <v>4</v>
          </cell>
          <cell r="L1348" t="str">
            <v>ME</v>
          </cell>
          <cell r="M1348" t="str">
            <v>B</v>
          </cell>
          <cell r="N1348" t="str">
            <v>GTC</v>
          </cell>
          <cell r="P1348" t="str">
            <v>Account2</v>
          </cell>
          <cell r="Q1348">
            <v>0.85287999999999997</v>
          </cell>
        </row>
        <row r="1349">
          <cell r="C1349">
            <v>15159</v>
          </cell>
          <cell r="E1349">
            <v>1</v>
          </cell>
          <cell r="F1349">
            <v>15159</v>
          </cell>
          <cell r="G1349" t="str">
            <v>new</v>
          </cell>
          <cell r="H1349" t="str">
            <v>LMT</v>
          </cell>
          <cell r="I1349">
            <v>2900000</v>
          </cell>
          <cell r="J1349">
            <v>18</v>
          </cell>
          <cell r="K1349">
            <v>5</v>
          </cell>
          <cell r="L1349" t="str">
            <v>ME</v>
          </cell>
          <cell r="M1349" t="str">
            <v>B</v>
          </cell>
          <cell r="N1349" t="str">
            <v>GTC</v>
          </cell>
          <cell r="P1349" t="str">
            <v>Account4</v>
          </cell>
          <cell r="Q1349">
            <v>0.85287999999999997</v>
          </cell>
        </row>
        <row r="1350">
          <cell r="C1350">
            <v>15171</v>
          </cell>
          <cell r="E1350">
            <v>1</v>
          </cell>
          <cell r="F1350">
            <v>15171</v>
          </cell>
          <cell r="G1350" t="str">
            <v>new</v>
          </cell>
          <cell r="H1350" t="str">
            <v>LMT</v>
          </cell>
          <cell r="I1350">
            <v>7000000</v>
          </cell>
          <cell r="J1350">
            <v>18</v>
          </cell>
          <cell r="K1350">
            <v>5</v>
          </cell>
          <cell r="L1350" t="str">
            <v>ME</v>
          </cell>
          <cell r="M1350" t="str">
            <v>B</v>
          </cell>
          <cell r="N1350" t="str">
            <v>GTC</v>
          </cell>
          <cell r="P1350" t="str">
            <v>Account3</v>
          </cell>
          <cell r="Q1350">
            <v>0.85297999999999996</v>
          </cell>
        </row>
        <row r="1351">
          <cell r="C1351">
            <v>15182</v>
          </cell>
          <cell r="E1351">
            <v>1</v>
          </cell>
          <cell r="F1351">
            <v>15182</v>
          </cell>
          <cell r="G1351" t="str">
            <v>new</v>
          </cell>
          <cell r="H1351" t="str">
            <v>LMT</v>
          </cell>
          <cell r="I1351">
            <v>2600000</v>
          </cell>
          <cell r="J1351">
            <v>18</v>
          </cell>
          <cell r="K1351">
            <v>5</v>
          </cell>
          <cell r="L1351" t="str">
            <v>ME</v>
          </cell>
          <cell r="M1351" t="str">
            <v>A</v>
          </cell>
          <cell r="N1351" t="str">
            <v>GTC</v>
          </cell>
          <cell r="P1351" t="str">
            <v>Account2</v>
          </cell>
          <cell r="Q1351">
            <v>0.85297999999999996</v>
          </cell>
        </row>
        <row r="1352">
          <cell r="C1352">
            <v>15193</v>
          </cell>
          <cell r="E1352">
            <v>1</v>
          </cell>
          <cell r="F1352">
            <v>15193</v>
          </cell>
          <cell r="G1352" t="str">
            <v>new</v>
          </cell>
          <cell r="H1352" t="str">
            <v>LMT</v>
          </cell>
          <cell r="I1352">
            <v>2400000</v>
          </cell>
          <cell r="J1352">
            <v>18</v>
          </cell>
          <cell r="K1352">
            <v>1</v>
          </cell>
          <cell r="L1352" t="str">
            <v>ME</v>
          </cell>
          <cell r="M1352" t="str">
            <v>A</v>
          </cell>
          <cell r="N1352" t="str">
            <v>GTC</v>
          </cell>
          <cell r="P1352" t="str">
            <v>Account1</v>
          </cell>
          <cell r="Q1352">
            <v>0.85297999999999996</v>
          </cell>
        </row>
        <row r="1353">
          <cell r="C1353">
            <v>15207</v>
          </cell>
          <cell r="E1353">
            <v>1</v>
          </cell>
          <cell r="F1353">
            <v>15207</v>
          </cell>
          <cell r="G1353" t="str">
            <v>new</v>
          </cell>
          <cell r="H1353" t="str">
            <v>LMT</v>
          </cell>
          <cell r="I1353">
            <v>6100000</v>
          </cell>
          <cell r="J1353">
            <v>18</v>
          </cell>
          <cell r="K1353">
            <v>4</v>
          </cell>
          <cell r="L1353" t="str">
            <v>ME</v>
          </cell>
          <cell r="M1353" t="str">
            <v>B</v>
          </cell>
          <cell r="N1353" t="str">
            <v>GTC</v>
          </cell>
          <cell r="P1353" t="str">
            <v>Account4</v>
          </cell>
          <cell r="Q1353">
            <v>0.85297999999999996</v>
          </cell>
        </row>
        <row r="1354">
          <cell r="C1354">
            <v>15221</v>
          </cell>
          <cell r="E1354">
            <v>1</v>
          </cell>
          <cell r="F1354">
            <v>15221</v>
          </cell>
          <cell r="G1354" t="str">
            <v>new</v>
          </cell>
          <cell r="H1354" t="str">
            <v>LMT</v>
          </cell>
          <cell r="I1354">
            <v>2100000</v>
          </cell>
          <cell r="J1354">
            <v>18</v>
          </cell>
          <cell r="K1354">
            <v>9</v>
          </cell>
          <cell r="L1354" t="str">
            <v>ME</v>
          </cell>
          <cell r="M1354" t="str">
            <v>B</v>
          </cell>
          <cell r="N1354" t="str">
            <v>GTC</v>
          </cell>
          <cell r="P1354" t="str">
            <v>Account5</v>
          </cell>
          <cell r="Q1354">
            <v>0.85297999999999996</v>
          </cell>
        </row>
        <row r="1355">
          <cell r="C1355">
            <v>15234</v>
          </cell>
          <cell r="E1355">
            <v>1</v>
          </cell>
          <cell r="F1355">
            <v>15234</v>
          </cell>
          <cell r="G1355" t="str">
            <v>new</v>
          </cell>
          <cell r="H1355" t="str">
            <v>LMT</v>
          </cell>
          <cell r="I1355">
            <v>6000000</v>
          </cell>
          <cell r="J1355">
            <v>18</v>
          </cell>
          <cell r="K1355">
            <v>6</v>
          </cell>
          <cell r="L1355" t="str">
            <v>ME</v>
          </cell>
          <cell r="M1355" t="str">
            <v>A</v>
          </cell>
          <cell r="N1355" t="str">
            <v>GTC</v>
          </cell>
          <cell r="P1355" t="str">
            <v>Account5</v>
          </cell>
          <cell r="Q1355">
            <v>0.85297999999999996</v>
          </cell>
        </row>
        <row r="1356">
          <cell r="C1356">
            <v>15246</v>
          </cell>
          <cell r="E1356">
            <v>1</v>
          </cell>
          <cell r="F1356">
            <v>15246</v>
          </cell>
          <cell r="G1356" t="str">
            <v>new</v>
          </cell>
          <cell r="H1356" t="str">
            <v>LMT</v>
          </cell>
          <cell r="I1356">
            <v>500000</v>
          </cell>
          <cell r="J1356">
            <v>18</v>
          </cell>
          <cell r="K1356">
            <v>4</v>
          </cell>
          <cell r="L1356" t="str">
            <v>ME</v>
          </cell>
          <cell r="M1356" t="str">
            <v>B</v>
          </cell>
          <cell r="N1356" t="str">
            <v>GTC</v>
          </cell>
          <cell r="P1356" t="str">
            <v>Account3</v>
          </cell>
          <cell r="Q1356">
            <v>0.85297999999999996</v>
          </cell>
        </row>
        <row r="1357">
          <cell r="C1357">
            <v>15257</v>
          </cell>
          <cell r="E1357">
            <v>2</v>
          </cell>
          <cell r="F1357">
            <v>15257</v>
          </cell>
          <cell r="G1357" t="str">
            <v>new</v>
          </cell>
          <cell r="H1357" t="str">
            <v>LMT</v>
          </cell>
          <cell r="I1357">
            <v>1100000</v>
          </cell>
          <cell r="J1357">
            <v>18</v>
          </cell>
          <cell r="K1357">
            <v>5</v>
          </cell>
          <cell r="L1357" t="str">
            <v>ME</v>
          </cell>
          <cell r="M1357" t="str">
            <v>B</v>
          </cell>
          <cell r="N1357" t="str">
            <v>GTC</v>
          </cell>
          <cell r="P1357" t="str">
            <v>Account2</v>
          </cell>
          <cell r="Q1357">
            <v>0.85297999999999996</v>
          </cell>
        </row>
        <row r="1358">
          <cell r="C1358">
            <v>15257</v>
          </cell>
          <cell r="E1358">
            <v>2</v>
          </cell>
          <cell r="F1358">
            <v>15257</v>
          </cell>
          <cell r="G1358" t="str">
            <v>mod</v>
          </cell>
          <cell r="H1358" t="str">
            <v>LMT</v>
          </cell>
          <cell r="I1358">
            <v>1800000</v>
          </cell>
          <cell r="J1358">
            <v>18</v>
          </cell>
          <cell r="K1358">
            <v>5</v>
          </cell>
          <cell r="L1358" t="str">
            <v>ME</v>
          </cell>
          <cell r="M1358" t="str">
            <v>B</v>
          </cell>
          <cell r="N1358" t="str">
            <v>GTC</v>
          </cell>
          <cell r="P1358" t="str">
            <v>Account2</v>
          </cell>
          <cell r="Q1358">
            <v>0.85297999999999996</v>
          </cell>
        </row>
        <row r="1359">
          <cell r="C1359">
            <v>15268</v>
          </cell>
          <cell r="E1359">
            <v>1</v>
          </cell>
          <cell r="F1359">
            <v>15268</v>
          </cell>
          <cell r="G1359" t="str">
            <v>new</v>
          </cell>
          <cell r="H1359" t="str">
            <v>LMT</v>
          </cell>
          <cell r="I1359">
            <v>1600000</v>
          </cell>
          <cell r="J1359">
            <v>18</v>
          </cell>
          <cell r="K1359">
            <v>3</v>
          </cell>
          <cell r="L1359" t="str">
            <v>ME</v>
          </cell>
          <cell r="M1359" t="str">
            <v>B</v>
          </cell>
          <cell r="N1359" t="str">
            <v>GTC</v>
          </cell>
          <cell r="P1359" t="str">
            <v>Account4</v>
          </cell>
          <cell r="Q1359">
            <v>0.85297999999999996</v>
          </cell>
        </row>
        <row r="1360">
          <cell r="C1360">
            <v>15281</v>
          </cell>
          <cell r="E1360">
            <v>1</v>
          </cell>
          <cell r="F1360">
            <v>15281</v>
          </cell>
          <cell r="G1360" t="str">
            <v>new</v>
          </cell>
          <cell r="H1360" t="str">
            <v>LMT</v>
          </cell>
          <cell r="I1360">
            <v>6800000</v>
          </cell>
          <cell r="J1360">
            <v>18</v>
          </cell>
          <cell r="K1360">
            <v>2</v>
          </cell>
          <cell r="L1360" t="str">
            <v>ME</v>
          </cell>
          <cell r="M1360" t="str">
            <v>A</v>
          </cell>
          <cell r="N1360" t="str">
            <v>GTC</v>
          </cell>
          <cell r="P1360" t="str">
            <v>Account2</v>
          </cell>
          <cell r="Q1360">
            <v>0.85297999999999996</v>
          </cell>
        </row>
        <row r="1361">
          <cell r="C1361">
            <v>15293</v>
          </cell>
          <cell r="E1361">
            <v>1</v>
          </cell>
          <cell r="F1361">
            <v>15293</v>
          </cell>
          <cell r="G1361" t="str">
            <v>new</v>
          </cell>
          <cell r="H1361" t="str">
            <v>LMT</v>
          </cell>
          <cell r="I1361">
            <v>6000000</v>
          </cell>
          <cell r="J1361">
            <v>18</v>
          </cell>
          <cell r="K1361">
            <v>1</v>
          </cell>
          <cell r="L1361" t="str">
            <v>ME</v>
          </cell>
          <cell r="M1361" t="str">
            <v>B</v>
          </cell>
          <cell r="N1361" t="str">
            <v>GTC</v>
          </cell>
          <cell r="P1361" t="str">
            <v>Account2</v>
          </cell>
          <cell r="Q1361">
            <v>0.85297999999999996</v>
          </cell>
        </row>
        <row r="1362">
          <cell r="C1362">
            <v>15305</v>
          </cell>
          <cell r="E1362">
            <v>1</v>
          </cell>
          <cell r="F1362">
            <v>15305</v>
          </cell>
          <cell r="G1362" t="str">
            <v>new</v>
          </cell>
          <cell r="H1362" t="str">
            <v>LMT</v>
          </cell>
          <cell r="I1362">
            <v>8100000</v>
          </cell>
          <cell r="J1362">
            <v>18</v>
          </cell>
          <cell r="K1362">
            <v>9</v>
          </cell>
          <cell r="L1362" t="str">
            <v>ME</v>
          </cell>
          <cell r="M1362" t="str">
            <v>B</v>
          </cell>
          <cell r="N1362" t="str">
            <v>GTC</v>
          </cell>
          <cell r="P1362" t="str">
            <v>Account2</v>
          </cell>
          <cell r="Q1362">
            <v>0.85297999999999996</v>
          </cell>
        </row>
        <row r="1363">
          <cell r="C1363">
            <v>15317</v>
          </cell>
          <cell r="E1363">
            <v>1</v>
          </cell>
          <cell r="F1363">
            <v>15317</v>
          </cell>
          <cell r="G1363" t="str">
            <v>new</v>
          </cell>
          <cell r="H1363" t="str">
            <v>LMT</v>
          </cell>
          <cell r="I1363">
            <v>1700000</v>
          </cell>
          <cell r="J1363">
            <v>18</v>
          </cell>
          <cell r="K1363">
            <v>7</v>
          </cell>
          <cell r="L1363" t="str">
            <v>ME</v>
          </cell>
          <cell r="M1363" t="str">
            <v>A</v>
          </cell>
          <cell r="N1363" t="str">
            <v>GTC</v>
          </cell>
          <cell r="P1363" t="str">
            <v>Account3</v>
          </cell>
          <cell r="Q1363">
            <v>0.85297999999999996</v>
          </cell>
        </row>
        <row r="1364">
          <cell r="C1364">
            <v>15330</v>
          </cell>
          <cell r="E1364">
            <v>1</v>
          </cell>
          <cell r="F1364">
            <v>15330</v>
          </cell>
          <cell r="G1364" t="str">
            <v>new</v>
          </cell>
          <cell r="H1364" t="str">
            <v>LMT</v>
          </cell>
          <cell r="I1364">
            <v>4600000</v>
          </cell>
          <cell r="J1364">
            <v>18</v>
          </cell>
          <cell r="K1364">
            <v>7</v>
          </cell>
          <cell r="L1364" t="str">
            <v>ME</v>
          </cell>
          <cell r="M1364" t="str">
            <v>A</v>
          </cell>
          <cell r="N1364" t="str">
            <v>GTC</v>
          </cell>
          <cell r="P1364" t="str">
            <v>Account2</v>
          </cell>
          <cell r="Q1364">
            <v>0.85297999999999996</v>
          </cell>
        </row>
        <row r="1365">
          <cell r="C1365">
            <v>15341</v>
          </cell>
          <cell r="E1365">
            <v>1</v>
          </cell>
          <cell r="F1365">
            <v>15341</v>
          </cell>
          <cell r="G1365" t="str">
            <v>new</v>
          </cell>
          <cell r="H1365" t="str">
            <v>LMT</v>
          </cell>
          <cell r="I1365">
            <v>300000</v>
          </cell>
          <cell r="J1365">
            <v>18</v>
          </cell>
          <cell r="K1365">
            <v>4</v>
          </cell>
          <cell r="L1365" t="str">
            <v>ME</v>
          </cell>
          <cell r="M1365" t="str">
            <v>B</v>
          </cell>
          <cell r="N1365" t="str">
            <v>GTC</v>
          </cell>
          <cell r="P1365" t="str">
            <v>Account1</v>
          </cell>
          <cell r="Q1365">
            <v>0.85297999999999996</v>
          </cell>
        </row>
        <row r="1366">
          <cell r="C1366">
            <v>15354</v>
          </cell>
          <cell r="E1366">
            <v>1</v>
          </cell>
          <cell r="F1366">
            <v>15354</v>
          </cell>
          <cell r="G1366" t="str">
            <v>new</v>
          </cell>
          <cell r="H1366" t="str">
            <v>LMT</v>
          </cell>
          <cell r="I1366">
            <v>3600000</v>
          </cell>
          <cell r="J1366">
            <v>18</v>
          </cell>
          <cell r="K1366">
            <v>3</v>
          </cell>
          <cell r="L1366" t="str">
            <v>ME</v>
          </cell>
          <cell r="M1366" t="str">
            <v>B</v>
          </cell>
          <cell r="N1366" t="str">
            <v>GTC</v>
          </cell>
          <cell r="P1366" t="str">
            <v>Account3</v>
          </cell>
          <cell r="Q1366">
            <v>0.85297999999999996</v>
          </cell>
        </row>
        <row r="1367">
          <cell r="C1367">
            <v>15367</v>
          </cell>
          <cell r="E1367">
            <v>1</v>
          </cell>
          <cell r="F1367">
            <v>15367</v>
          </cell>
          <cell r="G1367" t="str">
            <v>new</v>
          </cell>
          <cell r="H1367" t="str">
            <v>LMT</v>
          </cell>
          <cell r="I1367">
            <v>4200000</v>
          </cell>
          <cell r="J1367">
            <v>18</v>
          </cell>
          <cell r="K1367">
            <v>2</v>
          </cell>
          <cell r="L1367" t="str">
            <v>ME</v>
          </cell>
          <cell r="M1367" t="str">
            <v>A</v>
          </cell>
          <cell r="N1367" t="str">
            <v>GTC</v>
          </cell>
          <cell r="P1367" t="str">
            <v>Account1</v>
          </cell>
          <cell r="Q1367">
            <v>0.85297999999999996</v>
          </cell>
        </row>
        <row r="1368">
          <cell r="C1368">
            <v>15378</v>
          </cell>
          <cell r="E1368">
            <v>1</v>
          </cell>
          <cell r="F1368">
            <v>15378</v>
          </cell>
          <cell r="G1368" t="str">
            <v>new</v>
          </cell>
          <cell r="H1368" t="str">
            <v>LMT</v>
          </cell>
          <cell r="I1368">
            <v>3400000</v>
          </cell>
          <cell r="J1368">
            <v>18</v>
          </cell>
          <cell r="K1368">
            <v>2</v>
          </cell>
          <cell r="L1368" t="str">
            <v>ME</v>
          </cell>
          <cell r="M1368" t="str">
            <v>A</v>
          </cell>
          <cell r="N1368" t="str">
            <v>GTC</v>
          </cell>
          <cell r="P1368" t="str">
            <v>Account4</v>
          </cell>
          <cell r="Q1368">
            <v>0.85297999999999996</v>
          </cell>
        </row>
        <row r="1369">
          <cell r="C1369">
            <v>15392</v>
          </cell>
          <cell r="E1369">
            <v>1</v>
          </cell>
          <cell r="F1369">
            <v>15392</v>
          </cell>
          <cell r="G1369" t="str">
            <v>new</v>
          </cell>
          <cell r="H1369" t="str">
            <v>LMT</v>
          </cell>
          <cell r="I1369">
            <v>4000000</v>
          </cell>
          <cell r="J1369">
            <v>18</v>
          </cell>
          <cell r="K1369">
            <v>9</v>
          </cell>
          <cell r="L1369" t="str">
            <v>ME</v>
          </cell>
          <cell r="M1369" t="str">
            <v>A</v>
          </cell>
          <cell r="N1369" t="str">
            <v>GTC</v>
          </cell>
          <cell r="P1369" t="str">
            <v>Account2</v>
          </cell>
          <cell r="Q1369">
            <v>0.85297999999999996</v>
          </cell>
        </row>
        <row r="1370">
          <cell r="C1370">
            <v>15403</v>
          </cell>
          <cell r="E1370">
            <v>1</v>
          </cell>
          <cell r="F1370">
            <v>15403</v>
          </cell>
          <cell r="G1370" t="str">
            <v>new</v>
          </cell>
          <cell r="H1370" t="str">
            <v>LMT</v>
          </cell>
          <cell r="I1370">
            <v>2000000</v>
          </cell>
          <cell r="J1370">
            <v>18</v>
          </cell>
          <cell r="K1370">
            <v>1</v>
          </cell>
          <cell r="L1370" t="str">
            <v>ME</v>
          </cell>
          <cell r="M1370" t="str">
            <v>A</v>
          </cell>
          <cell r="N1370" t="str">
            <v>GTC</v>
          </cell>
          <cell r="P1370" t="str">
            <v>Account2</v>
          </cell>
          <cell r="Q1370">
            <v>0.85307999999999995</v>
          </cell>
        </row>
        <row r="1371">
          <cell r="C1371">
            <v>15415</v>
          </cell>
          <cell r="E1371">
            <v>1</v>
          </cell>
          <cell r="F1371">
            <v>15415</v>
          </cell>
          <cell r="G1371" t="str">
            <v>new</v>
          </cell>
          <cell r="H1371" t="str">
            <v>LMT</v>
          </cell>
          <cell r="I1371">
            <v>9600000</v>
          </cell>
          <cell r="J1371">
            <v>18</v>
          </cell>
          <cell r="K1371">
            <v>2</v>
          </cell>
          <cell r="L1371" t="str">
            <v>ME</v>
          </cell>
          <cell r="M1371" t="str">
            <v>B</v>
          </cell>
          <cell r="N1371" t="str">
            <v>GTC</v>
          </cell>
          <cell r="P1371" t="str">
            <v>Account2</v>
          </cell>
          <cell r="Q1371">
            <v>0.85307999999999995</v>
          </cell>
        </row>
        <row r="1372">
          <cell r="C1372">
            <v>15429</v>
          </cell>
          <cell r="E1372">
            <v>1</v>
          </cell>
          <cell r="F1372">
            <v>15429</v>
          </cell>
          <cell r="G1372" t="str">
            <v>new</v>
          </cell>
          <cell r="H1372" t="str">
            <v>LMT</v>
          </cell>
          <cell r="I1372">
            <v>4800000</v>
          </cell>
          <cell r="J1372">
            <v>18</v>
          </cell>
          <cell r="K1372">
            <v>2</v>
          </cell>
          <cell r="L1372" t="str">
            <v>ME</v>
          </cell>
          <cell r="M1372" t="str">
            <v>A</v>
          </cell>
          <cell r="N1372" t="str">
            <v>GTC</v>
          </cell>
          <cell r="P1372" t="str">
            <v>Account4</v>
          </cell>
          <cell r="Q1372">
            <v>0.85307999999999995</v>
          </cell>
        </row>
        <row r="1373">
          <cell r="C1373">
            <v>15442</v>
          </cell>
          <cell r="E1373">
            <v>1</v>
          </cell>
          <cell r="F1373">
            <v>15442</v>
          </cell>
          <cell r="G1373" t="str">
            <v>new</v>
          </cell>
          <cell r="H1373" t="str">
            <v>LMT</v>
          </cell>
          <cell r="I1373">
            <v>4700000</v>
          </cell>
          <cell r="J1373">
            <v>18</v>
          </cell>
          <cell r="K1373">
            <v>5</v>
          </cell>
          <cell r="L1373" t="str">
            <v>ME</v>
          </cell>
          <cell r="M1373" t="str">
            <v>A</v>
          </cell>
          <cell r="N1373" t="str">
            <v>GTC</v>
          </cell>
          <cell r="P1373" t="str">
            <v>Account4</v>
          </cell>
          <cell r="Q1373">
            <v>0.85307999999999995</v>
          </cell>
        </row>
        <row r="1374">
          <cell r="C1374">
            <v>15455</v>
          </cell>
          <cell r="E1374">
            <v>1</v>
          </cell>
          <cell r="F1374">
            <v>15455</v>
          </cell>
          <cell r="G1374" t="str">
            <v>new</v>
          </cell>
          <cell r="H1374" t="str">
            <v>LMT</v>
          </cell>
          <cell r="I1374">
            <v>1200000</v>
          </cell>
          <cell r="J1374">
            <v>18</v>
          </cell>
          <cell r="K1374">
            <v>8</v>
          </cell>
          <cell r="L1374" t="str">
            <v>ME</v>
          </cell>
          <cell r="M1374" t="str">
            <v>A</v>
          </cell>
          <cell r="N1374" t="str">
            <v>GTC</v>
          </cell>
          <cell r="P1374" t="str">
            <v>Account3</v>
          </cell>
          <cell r="Q1374">
            <v>0.85307999999999995</v>
          </cell>
        </row>
        <row r="1375">
          <cell r="C1375">
            <v>15467</v>
          </cell>
          <cell r="E1375">
            <v>1</v>
          </cell>
          <cell r="F1375">
            <v>15467</v>
          </cell>
          <cell r="G1375" t="str">
            <v>new</v>
          </cell>
          <cell r="H1375" t="str">
            <v>LMT</v>
          </cell>
          <cell r="I1375">
            <v>6300000</v>
          </cell>
          <cell r="J1375">
            <v>18</v>
          </cell>
          <cell r="K1375">
            <v>3</v>
          </cell>
          <cell r="L1375" t="str">
            <v>ME</v>
          </cell>
          <cell r="M1375" t="str">
            <v>A</v>
          </cell>
          <cell r="N1375" t="str">
            <v>GTC</v>
          </cell>
          <cell r="P1375" t="str">
            <v>Account4</v>
          </cell>
          <cell r="Q1375">
            <v>0.85297999999999996</v>
          </cell>
        </row>
        <row r="1376">
          <cell r="C1376">
            <v>15479</v>
          </cell>
          <cell r="E1376">
            <v>1</v>
          </cell>
          <cell r="F1376">
            <v>15479</v>
          </cell>
          <cell r="G1376" t="str">
            <v>new</v>
          </cell>
          <cell r="H1376" t="str">
            <v>LMT</v>
          </cell>
          <cell r="I1376">
            <v>1600000</v>
          </cell>
          <cell r="J1376">
            <v>18</v>
          </cell>
          <cell r="K1376">
            <v>6</v>
          </cell>
          <cell r="L1376" t="str">
            <v>ME</v>
          </cell>
          <cell r="M1376" t="str">
            <v>A</v>
          </cell>
          <cell r="N1376" t="str">
            <v>GTC</v>
          </cell>
          <cell r="P1376" t="str">
            <v>Account1</v>
          </cell>
          <cell r="Q1376">
            <v>0.85307999999999995</v>
          </cell>
        </row>
        <row r="1377">
          <cell r="C1377">
            <v>15491</v>
          </cell>
          <cell r="E1377">
            <v>1</v>
          </cell>
          <cell r="F1377">
            <v>15491</v>
          </cell>
          <cell r="G1377" t="str">
            <v>new</v>
          </cell>
          <cell r="H1377" t="str">
            <v>LMT</v>
          </cell>
          <cell r="I1377">
            <v>10000000</v>
          </cell>
          <cell r="J1377">
            <v>18</v>
          </cell>
          <cell r="K1377">
            <v>4</v>
          </cell>
          <cell r="L1377" t="str">
            <v>ME</v>
          </cell>
          <cell r="M1377" t="str">
            <v>B</v>
          </cell>
          <cell r="N1377" t="str">
            <v>GTC</v>
          </cell>
          <cell r="P1377" t="str">
            <v>Account5</v>
          </cell>
          <cell r="Q1377">
            <v>0.85307999999999995</v>
          </cell>
        </row>
        <row r="1378">
          <cell r="C1378">
            <v>15502</v>
          </cell>
          <cell r="E1378">
            <v>1</v>
          </cell>
          <cell r="F1378">
            <v>15502</v>
          </cell>
          <cell r="G1378" t="str">
            <v>new</v>
          </cell>
          <cell r="H1378" t="str">
            <v>LMT</v>
          </cell>
          <cell r="I1378">
            <v>4200000</v>
          </cell>
          <cell r="J1378">
            <v>18</v>
          </cell>
          <cell r="K1378">
            <v>3</v>
          </cell>
          <cell r="L1378" t="str">
            <v>ME</v>
          </cell>
          <cell r="M1378" t="str">
            <v>A</v>
          </cell>
          <cell r="N1378" t="str">
            <v>GTC</v>
          </cell>
          <cell r="P1378" t="str">
            <v>Account1</v>
          </cell>
          <cell r="Q1378">
            <v>0.85297999999999996</v>
          </cell>
        </row>
        <row r="1379">
          <cell r="C1379">
            <v>15514</v>
          </cell>
          <cell r="E1379">
            <v>1</v>
          </cell>
          <cell r="F1379">
            <v>15514</v>
          </cell>
          <cell r="G1379" t="str">
            <v>new</v>
          </cell>
          <cell r="H1379" t="str">
            <v>LMT</v>
          </cell>
          <cell r="I1379">
            <v>3700000</v>
          </cell>
          <cell r="J1379">
            <v>18</v>
          </cell>
          <cell r="K1379">
            <v>2</v>
          </cell>
          <cell r="L1379" t="str">
            <v>ME</v>
          </cell>
          <cell r="M1379" t="str">
            <v>A</v>
          </cell>
          <cell r="N1379" t="str">
            <v>GTC</v>
          </cell>
          <cell r="P1379" t="str">
            <v>Account1</v>
          </cell>
          <cell r="Q1379">
            <v>0.85297999999999996</v>
          </cell>
        </row>
        <row r="1380">
          <cell r="C1380">
            <v>15527</v>
          </cell>
          <cell r="E1380">
            <v>1</v>
          </cell>
          <cell r="F1380">
            <v>15527</v>
          </cell>
          <cell r="G1380" t="str">
            <v>new</v>
          </cell>
          <cell r="H1380" t="str">
            <v>LMT</v>
          </cell>
          <cell r="I1380">
            <v>3600000</v>
          </cell>
          <cell r="J1380">
            <v>18</v>
          </cell>
          <cell r="K1380">
            <v>6</v>
          </cell>
          <cell r="L1380" t="str">
            <v>ME</v>
          </cell>
          <cell r="M1380" t="str">
            <v>A</v>
          </cell>
          <cell r="N1380" t="str">
            <v>GTC</v>
          </cell>
          <cell r="P1380" t="str">
            <v>Account5</v>
          </cell>
          <cell r="Q1380">
            <v>0.85297999999999996</v>
          </cell>
        </row>
        <row r="1381">
          <cell r="C1381">
            <v>15541</v>
          </cell>
          <cell r="E1381">
            <v>1</v>
          </cell>
          <cell r="F1381">
            <v>15541</v>
          </cell>
          <cell r="G1381" t="str">
            <v>new</v>
          </cell>
          <cell r="H1381" t="str">
            <v>LMT</v>
          </cell>
          <cell r="I1381">
            <v>5900000</v>
          </cell>
          <cell r="J1381">
            <v>18</v>
          </cell>
          <cell r="K1381">
            <v>8</v>
          </cell>
          <cell r="L1381" t="str">
            <v>ME</v>
          </cell>
          <cell r="M1381" t="str">
            <v>A</v>
          </cell>
          <cell r="N1381" t="str">
            <v>GTC</v>
          </cell>
          <cell r="P1381" t="str">
            <v>Account2</v>
          </cell>
          <cell r="Q1381">
            <v>0.85297999999999996</v>
          </cell>
        </row>
        <row r="1382">
          <cell r="C1382">
            <v>15554</v>
          </cell>
          <cell r="E1382">
            <v>1</v>
          </cell>
          <cell r="F1382">
            <v>15554</v>
          </cell>
          <cell r="G1382" t="str">
            <v>new</v>
          </cell>
          <cell r="H1382" t="str">
            <v>LMT</v>
          </cell>
          <cell r="I1382">
            <v>4200000</v>
          </cell>
          <cell r="J1382">
            <v>18</v>
          </cell>
          <cell r="K1382">
            <v>9</v>
          </cell>
          <cell r="L1382" t="str">
            <v>ME</v>
          </cell>
          <cell r="M1382" t="str">
            <v>A</v>
          </cell>
          <cell r="N1382" t="str">
            <v>GTC</v>
          </cell>
          <cell r="P1382" t="str">
            <v>Account5</v>
          </cell>
          <cell r="Q1382">
            <v>0.85297999999999996</v>
          </cell>
        </row>
        <row r="1383">
          <cell r="C1383">
            <v>15566</v>
          </cell>
          <cell r="E1383">
            <v>1</v>
          </cell>
          <cell r="F1383">
            <v>15566</v>
          </cell>
          <cell r="G1383" t="str">
            <v>new</v>
          </cell>
          <cell r="H1383" t="str">
            <v>LMT</v>
          </cell>
          <cell r="I1383">
            <v>7000000</v>
          </cell>
          <cell r="J1383">
            <v>18</v>
          </cell>
          <cell r="K1383">
            <v>1</v>
          </cell>
          <cell r="L1383" t="str">
            <v>ME</v>
          </cell>
          <cell r="M1383" t="str">
            <v>B</v>
          </cell>
          <cell r="N1383" t="str">
            <v>GTC</v>
          </cell>
          <cell r="P1383" t="str">
            <v>Account5</v>
          </cell>
          <cell r="Q1383">
            <v>0.85297999999999996</v>
          </cell>
        </row>
        <row r="1384">
          <cell r="C1384">
            <v>15579</v>
          </cell>
          <cell r="E1384">
            <v>1</v>
          </cell>
          <cell r="F1384">
            <v>15579</v>
          </cell>
          <cell r="G1384" t="str">
            <v>new</v>
          </cell>
          <cell r="H1384" t="str">
            <v>LMT</v>
          </cell>
          <cell r="I1384">
            <v>1700000</v>
          </cell>
          <cell r="J1384">
            <v>18</v>
          </cell>
          <cell r="K1384">
            <v>9</v>
          </cell>
          <cell r="L1384" t="str">
            <v>ME</v>
          </cell>
          <cell r="M1384" t="str">
            <v>A</v>
          </cell>
          <cell r="N1384" t="str">
            <v>GTC</v>
          </cell>
          <cell r="P1384" t="str">
            <v>Account3</v>
          </cell>
          <cell r="Q1384">
            <v>0.85297999999999996</v>
          </cell>
        </row>
        <row r="1385">
          <cell r="C1385">
            <v>15590</v>
          </cell>
          <cell r="E1385">
            <v>1</v>
          </cell>
          <cell r="F1385">
            <v>15590</v>
          </cell>
          <cell r="G1385" t="str">
            <v>new</v>
          </cell>
          <cell r="H1385" t="str">
            <v>LMT</v>
          </cell>
          <cell r="I1385">
            <v>4800000</v>
          </cell>
          <cell r="J1385">
            <v>18</v>
          </cell>
          <cell r="K1385">
            <v>5</v>
          </cell>
          <cell r="L1385" t="str">
            <v>ME</v>
          </cell>
          <cell r="M1385" t="str">
            <v>A</v>
          </cell>
          <cell r="N1385" t="str">
            <v>GTC</v>
          </cell>
          <cell r="P1385" t="str">
            <v>Account2</v>
          </cell>
          <cell r="Q1385">
            <v>0.85297999999999996</v>
          </cell>
        </row>
        <row r="1386">
          <cell r="C1386">
            <v>15601</v>
          </cell>
          <cell r="E1386">
            <v>1</v>
          </cell>
          <cell r="F1386">
            <v>15601</v>
          </cell>
          <cell r="G1386" t="str">
            <v>new</v>
          </cell>
          <cell r="H1386" t="str">
            <v>LMT</v>
          </cell>
          <cell r="I1386">
            <v>4300000</v>
          </cell>
          <cell r="J1386">
            <v>18</v>
          </cell>
          <cell r="K1386">
            <v>7</v>
          </cell>
          <cell r="L1386" t="str">
            <v>ME</v>
          </cell>
          <cell r="M1386" t="str">
            <v>A</v>
          </cell>
          <cell r="N1386" t="str">
            <v>GTC</v>
          </cell>
          <cell r="P1386" t="str">
            <v>Account5</v>
          </cell>
          <cell r="Q1386">
            <v>0.85307999999999995</v>
          </cell>
        </row>
        <row r="1387">
          <cell r="C1387">
            <v>15616</v>
          </cell>
          <cell r="E1387">
            <v>1</v>
          </cell>
          <cell r="F1387">
            <v>15616</v>
          </cell>
          <cell r="G1387" t="str">
            <v>new</v>
          </cell>
          <cell r="H1387" t="str">
            <v>LMT</v>
          </cell>
          <cell r="I1387">
            <v>5400000</v>
          </cell>
          <cell r="J1387">
            <v>18</v>
          </cell>
          <cell r="K1387">
            <v>9</v>
          </cell>
          <cell r="L1387" t="str">
            <v>ME</v>
          </cell>
          <cell r="M1387" t="str">
            <v>A</v>
          </cell>
          <cell r="N1387" t="str">
            <v>GTC</v>
          </cell>
          <cell r="P1387" t="str">
            <v>Account1</v>
          </cell>
          <cell r="Q1387">
            <v>0.85307999999999995</v>
          </cell>
        </row>
        <row r="1388">
          <cell r="C1388">
            <v>15633</v>
          </cell>
          <cell r="E1388">
            <v>1</v>
          </cell>
          <cell r="F1388">
            <v>15633</v>
          </cell>
          <cell r="G1388" t="str">
            <v>new</v>
          </cell>
          <cell r="H1388" t="str">
            <v>LMT</v>
          </cell>
          <cell r="I1388">
            <v>4400000</v>
          </cell>
          <cell r="J1388">
            <v>18</v>
          </cell>
          <cell r="K1388">
            <v>8</v>
          </cell>
          <cell r="L1388" t="str">
            <v>ME</v>
          </cell>
          <cell r="M1388" t="str">
            <v>B</v>
          </cell>
          <cell r="N1388" t="str">
            <v>GTC</v>
          </cell>
          <cell r="P1388" t="str">
            <v>Account2</v>
          </cell>
          <cell r="Q1388">
            <v>0.85307999999999995</v>
          </cell>
        </row>
        <row r="1389">
          <cell r="C1389">
            <v>15644</v>
          </cell>
          <cell r="E1389">
            <v>1</v>
          </cell>
          <cell r="F1389">
            <v>15644</v>
          </cell>
          <cell r="G1389" t="str">
            <v>new</v>
          </cell>
          <cell r="H1389" t="str">
            <v>LMT</v>
          </cell>
          <cell r="I1389">
            <v>2200000</v>
          </cell>
          <cell r="J1389">
            <v>18</v>
          </cell>
          <cell r="K1389">
            <v>5</v>
          </cell>
          <cell r="L1389" t="str">
            <v>ME</v>
          </cell>
          <cell r="M1389" t="str">
            <v>A</v>
          </cell>
          <cell r="N1389" t="str">
            <v>GTC</v>
          </cell>
          <cell r="P1389" t="str">
            <v>Account4</v>
          </cell>
          <cell r="Q1389">
            <v>0.85318000000000005</v>
          </cell>
        </row>
        <row r="1390">
          <cell r="C1390">
            <v>15658</v>
          </cell>
          <cell r="E1390">
            <v>1</v>
          </cell>
          <cell r="F1390">
            <v>15658</v>
          </cell>
          <cell r="G1390" t="str">
            <v>new</v>
          </cell>
          <cell r="H1390" t="str">
            <v>LMT</v>
          </cell>
          <cell r="I1390">
            <v>9900000</v>
          </cell>
          <cell r="J1390">
            <v>18</v>
          </cell>
          <cell r="K1390">
            <v>8</v>
          </cell>
          <cell r="L1390" t="str">
            <v>ME</v>
          </cell>
          <cell r="M1390" t="str">
            <v>A</v>
          </cell>
          <cell r="N1390" t="str">
            <v>GTC</v>
          </cell>
          <cell r="P1390" t="str">
            <v>Account4</v>
          </cell>
          <cell r="Q1390">
            <v>0.85318000000000005</v>
          </cell>
        </row>
        <row r="1391">
          <cell r="C1391">
            <v>15669</v>
          </cell>
          <cell r="E1391">
            <v>1</v>
          </cell>
          <cell r="F1391">
            <v>15669</v>
          </cell>
          <cell r="G1391" t="str">
            <v>new</v>
          </cell>
          <cell r="H1391" t="str">
            <v>LMT</v>
          </cell>
          <cell r="I1391">
            <v>7500000</v>
          </cell>
          <cell r="J1391">
            <v>18</v>
          </cell>
          <cell r="K1391">
            <v>3</v>
          </cell>
          <cell r="L1391" t="str">
            <v>ME</v>
          </cell>
          <cell r="M1391" t="str">
            <v>A</v>
          </cell>
          <cell r="N1391" t="str">
            <v>GTC</v>
          </cell>
          <cell r="P1391" t="str">
            <v>Account1</v>
          </cell>
          <cell r="Q1391">
            <v>0.85318000000000005</v>
          </cell>
        </row>
        <row r="1392">
          <cell r="C1392">
            <v>15685</v>
          </cell>
          <cell r="E1392">
            <v>1</v>
          </cell>
          <cell r="F1392">
            <v>15685</v>
          </cell>
          <cell r="G1392" t="str">
            <v>new</v>
          </cell>
          <cell r="H1392" t="str">
            <v>LMT</v>
          </cell>
          <cell r="I1392">
            <v>7400000</v>
          </cell>
          <cell r="J1392">
            <v>18</v>
          </cell>
          <cell r="K1392">
            <v>3</v>
          </cell>
          <cell r="L1392" t="str">
            <v>ME</v>
          </cell>
          <cell r="M1392" t="str">
            <v>B</v>
          </cell>
          <cell r="N1392" t="str">
            <v>GTC</v>
          </cell>
          <cell r="P1392" t="str">
            <v>Account4</v>
          </cell>
          <cell r="Q1392">
            <v>0.85318000000000005</v>
          </cell>
        </row>
        <row r="1393">
          <cell r="C1393">
            <v>15696</v>
          </cell>
          <cell r="E1393">
            <v>1</v>
          </cell>
          <cell r="F1393">
            <v>15696</v>
          </cell>
          <cell r="G1393" t="str">
            <v>new</v>
          </cell>
          <cell r="H1393" t="str">
            <v>LMT</v>
          </cell>
          <cell r="I1393">
            <v>5200000</v>
          </cell>
          <cell r="J1393">
            <v>18</v>
          </cell>
          <cell r="K1393">
            <v>9</v>
          </cell>
          <cell r="L1393" t="str">
            <v>ME</v>
          </cell>
          <cell r="M1393" t="str">
            <v>A</v>
          </cell>
          <cell r="N1393" t="str">
            <v>GTC</v>
          </cell>
          <cell r="P1393" t="str">
            <v>Account5</v>
          </cell>
          <cell r="Q1393">
            <v>0.85328000000000004</v>
          </cell>
        </row>
        <row r="1394">
          <cell r="C1394">
            <v>15709</v>
          </cell>
          <cell r="E1394">
            <v>1</v>
          </cell>
          <cell r="F1394">
            <v>15709</v>
          </cell>
          <cell r="G1394" t="str">
            <v>new</v>
          </cell>
          <cell r="H1394" t="str">
            <v>LMT</v>
          </cell>
          <cell r="I1394">
            <v>400000</v>
          </cell>
          <cell r="J1394">
            <v>18</v>
          </cell>
          <cell r="K1394">
            <v>1</v>
          </cell>
          <cell r="L1394" t="str">
            <v>ME</v>
          </cell>
          <cell r="M1394" t="str">
            <v>A</v>
          </cell>
          <cell r="N1394" t="str">
            <v>GTC</v>
          </cell>
          <cell r="P1394" t="str">
            <v>Account2</v>
          </cell>
          <cell r="Q1394">
            <v>0.85318000000000005</v>
          </cell>
        </row>
        <row r="1395">
          <cell r="C1395">
            <v>15720</v>
          </cell>
          <cell r="E1395">
            <v>1</v>
          </cell>
          <cell r="F1395">
            <v>15720</v>
          </cell>
          <cell r="G1395" t="str">
            <v>new</v>
          </cell>
          <cell r="H1395" t="str">
            <v>LMT</v>
          </cell>
          <cell r="I1395">
            <v>500000</v>
          </cell>
          <cell r="J1395">
            <v>18</v>
          </cell>
          <cell r="K1395">
            <v>5</v>
          </cell>
          <cell r="L1395" t="str">
            <v>ME</v>
          </cell>
          <cell r="M1395" t="str">
            <v>A</v>
          </cell>
          <cell r="N1395" t="str">
            <v>GTC</v>
          </cell>
          <cell r="P1395" t="str">
            <v>Account5</v>
          </cell>
          <cell r="Q1395">
            <v>0.85318000000000005</v>
          </cell>
        </row>
        <row r="1396">
          <cell r="C1396">
            <v>15732</v>
          </cell>
          <cell r="E1396">
            <v>1</v>
          </cell>
          <cell r="F1396">
            <v>15732</v>
          </cell>
          <cell r="G1396" t="str">
            <v>new</v>
          </cell>
          <cell r="H1396" t="str">
            <v>LMT</v>
          </cell>
          <cell r="I1396">
            <v>8200000</v>
          </cell>
          <cell r="J1396">
            <v>18</v>
          </cell>
          <cell r="K1396">
            <v>9</v>
          </cell>
          <cell r="L1396" t="str">
            <v>ME</v>
          </cell>
          <cell r="M1396" t="str">
            <v>A</v>
          </cell>
          <cell r="N1396" t="str">
            <v>GTC</v>
          </cell>
          <cell r="P1396" t="str">
            <v>Account2</v>
          </cell>
          <cell r="Q1396">
            <v>0.85318000000000005</v>
          </cell>
        </row>
        <row r="1397">
          <cell r="C1397">
            <v>15746</v>
          </cell>
          <cell r="E1397">
            <v>1</v>
          </cell>
          <cell r="F1397">
            <v>15746</v>
          </cell>
          <cell r="G1397" t="str">
            <v>new</v>
          </cell>
          <cell r="H1397" t="str">
            <v>LMT</v>
          </cell>
          <cell r="I1397">
            <v>9100000</v>
          </cell>
          <cell r="J1397">
            <v>18</v>
          </cell>
          <cell r="K1397">
            <v>8</v>
          </cell>
          <cell r="L1397" t="str">
            <v>ME</v>
          </cell>
          <cell r="M1397" t="str">
            <v>A</v>
          </cell>
          <cell r="N1397" t="str">
            <v>GTC</v>
          </cell>
          <cell r="P1397" t="str">
            <v>Account2</v>
          </cell>
          <cell r="Q1397">
            <v>0.85318000000000005</v>
          </cell>
        </row>
        <row r="1398">
          <cell r="C1398">
            <v>15757</v>
          </cell>
          <cell r="E1398">
            <v>1</v>
          </cell>
          <cell r="F1398">
            <v>15757</v>
          </cell>
          <cell r="G1398" t="str">
            <v>new</v>
          </cell>
          <cell r="H1398" t="str">
            <v>LMT</v>
          </cell>
          <cell r="I1398">
            <v>6500000</v>
          </cell>
          <cell r="J1398">
            <v>18</v>
          </cell>
          <cell r="K1398">
            <v>6</v>
          </cell>
          <cell r="L1398" t="str">
            <v>ME</v>
          </cell>
          <cell r="M1398" t="str">
            <v>A</v>
          </cell>
          <cell r="N1398" t="str">
            <v>GTC</v>
          </cell>
          <cell r="P1398" t="str">
            <v>Account4</v>
          </cell>
          <cell r="Q1398">
            <v>0.85318000000000005</v>
          </cell>
        </row>
        <row r="1399">
          <cell r="C1399">
            <v>15773</v>
          </cell>
          <cell r="E1399">
            <v>1</v>
          </cell>
          <cell r="F1399">
            <v>15773</v>
          </cell>
          <cell r="G1399" t="str">
            <v>new</v>
          </cell>
          <cell r="H1399" t="str">
            <v>LMT</v>
          </cell>
          <cell r="I1399">
            <v>9100000</v>
          </cell>
          <cell r="J1399">
            <v>18</v>
          </cell>
          <cell r="K1399">
            <v>7</v>
          </cell>
          <cell r="L1399" t="str">
            <v>ME</v>
          </cell>
          <cell r="M1399" t="str">
            <v>B</v>
          </cell>
          <cell r="N1399" t="str">
            <v>GTC</v>
          </cell>
          <cell r="P1399" t="str">
            <v>Account3</v>
          </cell>
          <cell r="Q1399">
            <v>0.85318000000000005</v>
          </cell>
        </row>
        <row r="1400">
          <cell r="C1400">
            <v>15784</v>
          </cell>
          <cell r="E1400">
            <v>1</v>
          </cell>
          <cell r="F1400">
            <v>15784</v>
          </cell>
          <cell r="G1400" t="str">
            <v>new</v>
          </cell>
          <cell r="H1400" t="str">
            <v>LMT</v>
          </cell>
          <cell r="I1400">
            <v>9800000</v>
          </cell>
          <cell r="J1400">
            <v>18</v>
          </cell>
          <cell r="K1400">
            <v>5</v>
          </cell>
          <cell r="L1400" t="str">
            <v>ME</v>
          </cell>
          <cell r="M1400" t="str">
            <v>B</v>
          </cell>
          <cell r="N1400" t="str">
            <v>GTC</v>
          </cell>
          <cell r="P1400" t="str">
            <v>Account3</v>
          </cell>
          <cell r="Q1400">
            <v>0.85318000000000005</v>
          </cell>
        </row>
        <row r="1401">
          <cell r="C1401">
            <v>15798</v>
          </cell>
          <cell r="E1401">
            <v>1</v>
          </cell>
          <cell r="F1401">
            <v>15798</v>
          </cell>
          <cell r="G1401" t="str">
            <v>new</v>
          </cell>
          <cell r="H1401" t="str">
            <v>LMT</v>
          </cell>
          <cell r="I1401">
            <v>1900000</v>
          </cell>
          <cell r="J1401">
            <v>18</v>
          </cell>
          <cell r="K1401">
            <v>1</v>
          </cell>
          <cell r="L1401" t="str">
            <v>ME</v>
          </cell>
          <cell r="M1401" t="str">
            <v>A</v>
          </cell>
          <cell r="N1401" t="str">
            <v>GTC</v>
          </cell>
          <cell r="P1401" t="str">
            <v>Account3</v>
          </cell>
          <cell r="Q1401">
            <v>0.85318000000000005</v>
          </cell>
        </row>
        <row r="1402">
          <cell r="C1402">
            <v>15811</v>
          </cell>
          <cell r="E1402">
            <v>1</v>
          </cell>
          <cell r="F1402">
            <v>15811</v>
          </cell>
          <cell r="G1402" t="str">
            <v>new</v>
          </cell>
          <cell r="H1402" t="str">
            <v>LMT</v>
          </cell>
          <cell r="I1402">
            <v>8900000</v>
          </cell>
          <cell r="J1402">
            <v>18</v>
          </cell>
          <cell r="K1402">
            <v>9</v>
          </cell>
          <cell r="L1402" t="str">
            <v>ME</v>
          </cell>
          <cell r="M1402" t="str">
            <v>A</v>
          </cell>
          <cell r="N1402" t="str">
            <v>GTC</v>
          </cell>
          <cell r="P1402" t="str">
            <v>Account3</v>
          </cell>
          <cell r="Q1402">
            <v>0.85318000000000005</v>
          </cell>
        </row>
        <row r="1403">
          <cell r="C1403">
            <v>15822</v>
          </cell>
          <cell r="E1403">
            <v>1</v>
          </cell>
          <cell r="F1403">
            <v>15822</v>
          </cell>
          <cell r="G1403" t="str">
            <v>new</v>
          </cell>
          <cell r="H1403" t="str">
            <v>LMT</v>
          </cell>
          <cell r="I1403">
            <v>7300000</v>
          </cell>
          <cell r="J1403">
            <v>18</v>
          </cell>
          <cell r="K1403">
            <v>7</v>
          </cell>
          <cell r="L1403" t="str">
            <v>ME</v>
          </cell>
          <cell r="M1403" t="str">
            <v>B</v>
          </cell>
          <cell r="N1403" t="str">
            <v>GTC</v>
          </cell>
          <cell r="P1403" t="str">
            <v>Account4</v>
          </cell>
          <cell r="Q1403">
            <v>0.85318000000000005</v>
          </cell>
        </row>
        <row r="1404">
          <cell r="C1404">
            <v>15840</v>
          </cell>
          <cell r="E1404">
            <v>1</v>
          </cell>
          <cell r="F1404">
            <v>15840</v>
          </cell>
          <cell r="G1404" t="str">
            <v>new</v>
          </cell>
          <cell r="H1404" t="str">
            <v>LMT</v>
          </cell>
          <cell r="I1404">
            <v>2200000</v>
          </cell>
          <cell r="J1404">
            <v>18</v>
          </cell>
          <cell r="K1404">
            <v>8</v>
          </cell>
          <cell r="L1404" t="str">
            <v>ME</v>
          </cell>
          <cell r="M1404" t="str">
            <v>B</v>
          </cell>
          <cell r="N1404" t="str">
            <v>GTC</v>
          </cell>
          <cell r="P1404" t="str">
            <v>Account4</v>
          </cell>
          <cell r="Q1404">
            <v>0.85318000000000005</v>
          </cell>
        </row>
        <row r="1405">
          <cell r="C1405">
            <v>15852</v>
          </cell>
          <cell r="E1405">
            <v>1</v>
          </cell>
          <cell r="F1405">
            <v>15852</v>
          </cell>
          <cell r="G1405" t="str">
            <v>new</v>
          </cell>
          <cell r="H1405" t="str">
            <v>LMT</v>
          </cell>
          <cell r="I1405">
            <v>9300000</v>
          </cell>
          <cell r="J1405">
            <v>18</v>
          </cell>
          <cell r="K1405">
            <v>2</v>
          </cell>
          <cell r="L1405" t="str">
            <v>ME</v>
          </cell>
          <cell r="M1405" t="str">
            <v>B</v>
          </cell>
          <cell r="N1405" t="str">
            <v>GTC</v>
          </cell>
          <cell r="P1405" t="str">
            <v>Account4</v>
          </cell>
          <cell r="Q1405">
            <v>0.85328000000000004</v>
          </cell>
        </row>
        <row r="1406">
          <cell r="C1406">
            <v>15868</v>
          </cell>
          <cell r="E1406">
            <v>1</v>
          </cell>
          <cell r="F1406">
            <v>15868</v>
          </cell>
          <cell r="G1406" t="str">
            <v>new</v>
          </cell>
          <cell r="H1406" t="str">
            <v>LMT</v>
          </cell>
          <cell r="I1406">
            <v>7700000</v>
          </cell>
          <cell r="J1406">
            <v>18</v>
          </cell>
          <cell r="K1406">
            <v>8</v>
          </cell>
          <cell r="L1406" t="str">
            <v>ME</v>
          </cell>
          <cell r="M1406" t="str">
            <v>A</v>
          </cell>
          <cell r="N1406" t="str">
            <v>GTC</v>
          </cell>
          <cell r="P1406" t="str">
            <v>Account1</v>
          </cell>
          <cell r="Q1406">
            <v>0.85328000000000004</v>
          </cell>
        </row>
        <row r="1407">
          <cell r="C1407">
            <v>15880</v>
          </cell>
          <cell r="E1407">
            <v>1</v>
          </cell>
          <cell r="F1407">
            <v>15880</v>
          </cell>
          <cell r="G1407" t="str">
            <v>new</v>
          </cell>
          <cell r="H1407" t="str">
            <v>LMT</v>
          </cell>
          <cell r="I1407">
            <v>1800000</v>
          </cell>
          <cell r="J1407">
            <v>18</v>
          </cell>
          <cell r="K1407">
            <v>4</v>
          </cell>
          <cell r="L1407" t="str">
            <v>ME</v>
          </cell>
          <cell r="M1407" t="str">
            <v>A</v>
          </cell>
          <cell r="N1407" t="str">
            <v>GTC</v>
          </cell>
          <cell r="P1407" t="str">
            <v>Account4</v>
          </cell>
          <cell r="Q1407">
            <v>0.85348000000000002</v>
          </cell>
        </row>
        <row r="1408">
          <cell r="C1408">
            <v>15892</v>
          </cell>
          <cell r="E1408">
            <v>1</v>
          </cell>
          <cell r="F1408">
            <v>15892</v>
          </cell>
          <cell r="G1408" t="str">
            <v>new</v>
          </cell>
          <cell r="H1408" t="str">
            <v>LMT</v>
          </cell>
          <cell r="I1408">
            <v>8600000</v>
          </cell>
          <cell r="J1408">
            <v>18</v>
          </cell>
          <cell r="K1408">
            <v>9</v>
          </cell>
          <cell r="L1408" t="str">
            <v>ME</v>
          </cell>
          <cell r="M1408" t="str">
            <v>A</v>
          </cell>
          <cell r="N1408" t="str">
            <v>GTC</v>
          </cell>
          <cell r="P1408" t="str">
            <v>Account5</v>
          </cell>
          <cell r="Q1408">
            <v>0.85348000000000002</v>
          </cell>
        </row>
        <row r="1409">
          <cell r="C1409">
            <v>15906</v>
          </cell>
          <cell r="E1409">
            <v>1</v>
          </cell>
          <cell r="F1409">
            <v>15906</v>
          </cell>
          <cell r="G1409" t="str">
            <v>new</v>
          </cell>
          <cell r="H1409" t="str">
            <v>LMT</v>
          </cell>
          <cell r="I1409">
            <v>5400000</v>
          </cell>
          <cell r="J1409">
            <v>18</v>
          </cell>
          <cell r="K1409">
            <v>6</v>
          </cell>
          <cell r="L1409" t="str">
            <v>ME</v>
          </cell>
          <cell r="M1409" t="str">
            <v>A</v>
          </cell>
          <cell r="N1409" t="str">
            <v>GTC</v>
          </cell>
          <cell r="P1409" t="str">
            <v>Account3</v>
          </cell>
          <cell r="Q1409">
            <v>0.85348000000000002</v>
          </cell>
        </row>
        <row r="1410">
          <cell r="C1410">
            <v>15919</v>
          </cell>
          <cell r="E1410">
            <v>1</v>
          </cell>
          <cell r="F1410">
            <v>15919</v>
          </cell>
          <cell r="G1410" t="str">
            <v>new</v>
          </cell>
          <cell r="H1410" t="str">
            <v>LMT</v>
          </cell>
          <cell r="I1410">
            <v>900000</v>
          </cell>
          <cell r="J1410">
            <v>18</v>
          </cell>
          <cell r="K1410">
            <v>1</v>
          </cell>
          <cell r="L1410" t="str">
            <v>ME</v>
          </cell>
          <cell r="M1410" t="str">
            <v>A</v>
          </cell>
          <cell r="N1410" t="str">
            <v>GTC</v>
          </cell>
          <cell r="P1410" t="str">
            <v>Account4</v>
          </cell>
          <cell r="Q1410">
            <v>0.85338000000000003</v>
          </cell>
        </row>
        <row r="1411">
          <cell r="C1411">
            <v>15931</v>
          </cell>
          <cell r="E1411">
            <v>1</v>
          </cell>
          <cell r="F1411">
            <v>15931</v>
          </cell>
          <cell r="G1411" t="str">
            <v>new</v>
          </cell>
          <cell r="H1411" t="str">
            <v>LMT</v>
          </cell>
          <cell r="I1411">
            <v>4100000</v>
          </cell>
          <cell r="J1411">
            <v>18</v>
          </cell>
          <cell r="K1411">
            <v>7</v>
          </cell>
          <cell r="L1411" t="str">
            <v>ME</v>
          </cell>
          <cell r="M1411" t="str">
            <v>B</v>
          </cell>
          <cell r="N1411" t="str">
            <v>GTC</v>
          </cell>
          <cell r="P1411" t="str">
            <v>Account2</v>
          </cell>
          <cell r="Q1411">
            <v>0.85338000000000003</v>
          </cell>
        </row>
        <row r="1412">
          <cell r="C1412">
            <v>15943</v>
          </cell>
          <cell r="E1412">
            <v>1</v>
          </cell>
          <cell r="F1412">
            <v>15943</v>
          </cell>
          <cell r="G1412" t="str">
            <v>new</v>
          </cell>
          <cell r="H1412" t="str">
            <v>LMT</v>
          </cell>
          <cell r="I1412">
            <v>8000000</v>
          </cell>
          <cell r="J1412">
            <v>18</v>
          </cell>
          <cell r="K1412">
            <v>7</v>
          </cell>
          <cell r="L1412" t="str">
            <v>ME</v>
          </cell>
          <cell r="M1412" t="str">
            <v>B</v>
          </cell>
          <cell r="N1412" t="str">
            <v>GTC</v>
          </cell>
          <cell r="P1412" t="str">
            <v>Account3</v>
          </cell>
          <cell r="Q1412">
            <v>0.85338000000000003</v>
          </cell>
        </row>
        <row r="1413">
          <cell r="C1413">
            <v>15954</v>
          </cell>
          <cell r="E1413">
            <v>1</v>
          </cell>
          <cell r="F1413">
            <v>15954</v>
          </cell>
          <cell r="G1413" t="str">
            <v>new</v>
          </cell>
          <cell r="H1413" t="str">
            <v>LMT</v>
          </cell>
          <cell r="I1413">
            <v>8400000</v>
          </cell>
          <cell r="J1413">
            <v>18</v>
          </cell>
          <cell r="K1413">
            <v>7</v>
          </cell>
          <cell r="L1413" t="str">
            <v>ME</v>
          </cell>
          <cell r="M1413" t="str">
            <v>A</v>
          </cell>
          <cell r="N1413" t="str">
            <v>GTC</v>
          </cell>
          <cell r="P1413" t="str">
            <v>Account1</v>
          </cell>
          <cell r="Q1413">
            <v>0.85338000000000003</v>
          </cell>
        </row>
        <row r="1414">
          <cell r="C1414">
            <v>15965</v>
          </cell>
          <cell r="E1414">
            <v>1</v>
          </cell>
          <cell r="F1414">
            <v>15965</v>
          </cell>
          <cell r="G1414" t="str">
            <v>new</v>
          </cell>
          <cell r="H1414" t="str">
            <v>LMT</v>
          </cell>
          <cell r="I1414">
            <v>2800000</v>
          </cell>
          <cell r="J1414">
            <v>18</v>
          </cell>
          <cell r="K1414">
            <v>1</v>
          </cell>
          <cell r="L1414" t="str">
            <v>ME</v>
          </cell>
          <cell r="M1414" t="str">
            <v>B</v>
          </cell>
          <cell r="N1414" t="str">
            <v>GTC</v>
          </cell>
          <cell r="P1414" t="str">
            <v>Account3</v>
          </cell>
          <cell r="Q1414">
            <v>0.85338000000000003</v>
          </cell>
        </row>
        <row r="1415">
          <cell r="C1415">
            <v>15978</v>
          </cell>
          <cell r="E1415">
            <v>1</v>
          </cell>
          <cell r="F1415">
            <v>15978</v>
          </cell>
          <cell r="G1415" t="str">
            <v>new</v>
          </cell>
          <cell r="H1415" t="str">
            <v>LMT</v>
          </cell>
          <cell r="I1415">
            <v>500000</v>
          </cell>
          <cell r="J1415">
            <v>18</v>
          </cell>
          <cell r="K1415">
            <v>5</v>
          </cell>
          <cell r="L1415" t="str">
            <v>ME</v>
          </cell>
          <cell r="M1415" t="str">
            <v>B</v>
          </cell>
          <cell r="N1415" t="str">
            <v>GTC</v>
          </cell>
          <cell r="P1415" t="str">
            <v>Account4</v>
          </cell>
          <cell r="Q1415">
            <v>0.85338000000000003</v>
          </cell>
        </row>
        <row r="1416">
          <cell r="C1416">
            <v>15990</v>
          </cell>
          <cell r="E1416">
            <v>1</v>
          </cell>
          <cell r="F1416">
            <v>15990</v>
          </cell>
          <cell r="G1416" t="str">
            <v>new</v>
          </cell>
          <cell r="H1416" t="str">
            <v>LMT</v>
          </cell>
          <cell r="I1416">
            <v>5700000</v>
          </cell>
          <cell r="J1416">
            <v>18</v>
          </cell>
          <cell r="K1416">
            <v>5</v>
          </cell>
          <cell r="L1416" t="str">
            <v>ME</v>
          </cell>
          <cell r="M1416" t="str">
            <v>B</v>
          </cell>
          <cell r="N1416" t="str">
            <v>GTC</v>
          </cell>
          <cell r="P1416" t="str">
            <v>Account2</v>
          </cell>
          <cell r="Q1416">
            <v>0.85338000000000003</v>
          </cell>
        </row>
        <row r="1417">
          <cell r="C1417">
            <v>16001</v>
          </cell>
          <cell r="E1417">
            <v>1</v>
          </cell>
          <cell r="F1417">
            <v>16001</v>
          </cell>
          <cell r="G1417" t="str">
            <v>new</v>
          </cell>
          <cell r="H1417" t="str">
            <v>LMT</v>
          </cell>
          <cell r="I1417">
            <v>200000</v>
          </cell>
          <cell r="J1417">
            <v>18</v>
          </cell>
          <cell r="K1417">
            <v>2</v>
          </cell>
          <cell r="L1417" t="str">
            <v>ME</v>
          </cell>
          <cell r="M1417" t="str">
            <v>A</v>
          </cell>
          <cell r="N1417" t="str">
            <v>GTC</v>
          </cell>
          <cell r="P1417" t="str">
            <v>Account4</v>
          </cell>
          <cell r="Q1417">
            <v>0.85338000000000003</v>
          </cell>
        </row>
        <row r="1418">
          <cell r="C1418">
            <v>16012</v>
          </cell>
          <cell r="E1418">
            <v>1</v>
          </cell>
          <cell r="F1418">
            <v>16012</v>
          </cell>
          <cell r="G1418" t="str">
            <v>new</v>
          </cell>
          <cell r="H1418" t="str">
            <v>LMT</v>
          </cell>
          <cell r="I1418">
            <v>1800000</v>
          </cell>
          <cell r="J1418">
            <v>18</v>
          </cell>
          <cell r="K1418">
            <v>7</v>
          </cell>
          <cell r="L1418" t="str">
            <v>ME</v>
          </cell>
          <cell r="M1418" t="str">
            <v>B</v>
          </cell>
          <cell r="N1418" t="str">
            <v>GTC</v>
          </cell>
          <cell r="P1418" t="str">
            <v>Account3</v>
          </cell>
          <cell r="Q1418">
            <v>0.85338000000000003</v>
          </cell>
        </row>
        <row r="1419">
          <cell r="C1419">
            <v>16025</v>
          </cell>
          <cell r="E1419">
            <v>1</v>
          </cell>
          <cell r="F1419">
            <v>16025</v>
          </cell>
          <cell r="G1419" t="str">
            <v>new</v>
          </cell>
          <cell r="H1419" t="str">
            <v>LMT</v>
          </cell>
          <cell r="I1419">
            <v>10000000</v>
          </cell>
          <cell r="J1419">
            <v>18</v>
          </cell>
          <cell r="K1419">
            <v>4</v>
          </cell>
          <cell r="L1419" t="str">
            <v>ME</v>
          </cell>
          <cell r="M1419" t="str">
            <v>A</v>
          </cell>
          <cell r="N1419" t="str">
            <v>GTC</v>
          </cell>
          <cell r="P1419" t="str">
            <v>Account1</v>
          </cell>
          <cell r="Q1419">
            <v>0.85338000000000003</v>
          </cell>
        </row>
        <row r="1420">
          <cell r="C1420">
            <v>16037</v>
          </cell>
          <cell r="E1420">
            <v>1</v>
          </cell>
          <cell r="F1420">
            <v>16037</v>
          </cell>
          <cell r="G1420" t="str">
            <v>new</v>
          </cell>
          <cell r="H1420" t="str">
            <v>LMT</v>
          </cell>
          <cell r="I1420">
            <v>2700000</v>
          </cell>
          <cell r="J1420">
            <v>18</v>
          </cell>
          <cell r="K1420">
            <v>8</v>
          </cell>
          <cell r="L1420" t="str">
            <v>ME</v>
          </cell>
          <cell r="M1420" t="str">
            <v>B</v>
          </cell>
          <cell r="N1420" t="str">
            <v>GTC</v>
          </cell>
          <cell r="P1420" t="str">
            <v>Account5</v>
          </cell>
          <cell r="Q1420">
            <v>0.85338000000000003</v>
          </cell>
        </row>
        <row r="1421">
          <cell r="C1421">
            <v>16049</v>
          </cell>
          <cell r="E1421">
            <v>1</v>
          </cell>
          <cell r="F1421">
            <v>16049</v>
          </cell>
          <cell r="G1421" t="str">
            <v>new</v>
          </cell>
          <cell r="H1421" t="str">
            <v>LMT</v>
          </cell>
          <cell r="I1421">
            <v>3800000</v>
          </cell>
          <cell r="J1421">
            <v>18</v>
          </cell>
          <cell r="K1421">
            <v>9</v>
          </cell>
          <cell r="L1421" t="str">
            <v>ME</v>
          </cell>
          <cell r="M1421" t="str">
            <v>B</v>
          </cell>
          <cell r="N1421" t="str">
            <v>GTC</v>
          </cell>
          <cell r="P1421" t="str">
            <v>Account3</v>
          </cell>
          <cell r="Q1421">
            <v>0.85348000000000002</v>
          </cell>
        </row>
        <row r="1422">
          <cell r="C1422">
            <v>16060</v>
          </cell>
          <cell r="E1422">
            <v>1</v>
          </cell>
          <cell r="F1422">
            <v>16060</v>
          </cell>
          <cell r="G1422" t="str">
            <v>new</v>
          </cell>
          <cell r="H1422" t="str">
            <v>LMT</v>
          </cell>
          <cell r="I1422">
            <v>100000</v>
          </cell>
          <cell r="J1422">
            <v>18</v>
          </cell>
          <cell r="K1422">
            <v>3</v>
          </cell>
          <cell r="L1422" t="str">
            <v>ME</v>
          </cell>
          <cell r="M1422" t="str">
            <v>B</v>
          </cell>
          <cell r="N1422" t="str">
            <v>GTC</v>
          </cell>
          <cell r="P1422" t="str">
            <v>Account4</v>
          </cell>
          <cell r="Q1422">
            <v>0.85358000000000001</v>
          </cell>
        </row>
        <row r="1423">
          <cell r="C1423">
            <v>16073</v>
          </cell>
          <cell r="E1423">
            <v>1</v>
          </cell>
          <cell r="F1423">
            <v>16073</v>
          </cell>
          <cell r="G1423" t="str">
            <v>new</v>
          </cell>
          <cell r="H1423" t="str">
            <v>LMT</v>
          </cell>
          <cell r="I1423">
            <v>2200000</v>
          </cell>
          <cell r="J1423">
            <v>18</v>
          </cell>
          <cell r="K1423">
            <v>3</v>
          </cell>
          <cell r="L1423" t="str">
            <v>ME</v>
          </cell>
          <cell r="M1423" t="str">
            <v>A</v>
          </cell>
          <cell r="N1423" t="str">
            <v>GTC</v>
          </cell>
          <cell r="P1423" t="str">
            <v>Account1</v>
          </cell>
          <cell r="Q1423">
            <v>0.85358000000000001</v>
          </cell>
        </row>
        <row r="1424">
          <cell r="C1424">
            <v>16086</v>
          </cell>
          <cell r="E1424">
            <v>1</v>
          </cell>
          <cell r="F1424">
            <v>16086</v>
          </cell>
          <cell r="G1424" t="str">
            <v>new</v>
          </cell>
          <cell r="H1424" t="str">
            <v>LMT</v>
          </cell>
          <cell r="I1424">
            <v>8900000</v>
          </cell>
          <cell r="J1424">
            <v>18</v>
          </cell>
          <cell r="K1424">
            <v>1</v>
          </cell>
          <cell r="L1424" t="str">
            <v>ME</v>
          </cell>
          <cell r="M1424" t="str">
            <v>B</v>
          </cell>
          <cell r="N1424" t="str">
            <v>GTC</v>
          </cell>
          <cell r="P1424" t="str">
            <v>Account5</v>
          </cell>
          <cell r="Q1424">
            <v>0.85358000000000001</v>
          </cell>
        </row>
        <row r="1425">
          <cell r="C1425">
            <v>16098</v>
          </cell>
          <cell r="E1425">
            <v>1</v>
          </cell>
          <cell r="F1425">
            <v>16098</v>
          </cell>
          <cell r="G1425" t="str">
            <v>new</v>
          </cell>
          <cell r="H1425" t="str">
            <v>LMT</v>
          </cell>
          <cell r="I1425">
            <v>1600000</v>
          </cell>
          <cell r="J1425">
            <v>18</v>
          </cell>
          <cell r="K1425">
            <v>2</v>
          </cell>
          <cell r="L1425" t="str">
            <v>ME</v>
          </cell>
          <cell r="M1425" t="str">
            <v>B</v>
          </cell>
          <cell r="N1425" t="str">
            <v>GTC</v>
          </cell>
          <cell r="P1425" t="str">
            <v>Account2</v>
          </cell>
          <cell r="Q1425">
            <v>0.85358000000000001</v>
          </cell>
        </row>
        <row r="1426">
          <cell r="C1426">
            <v>16110</v>
          </cell>
          <cell r="E1426">
            <v>1</v>
          </cell>
          <cell r="F1426">
            <v>16110</v>
          </cell>
          <cell r="G1426" t="str">
            <v>new</v>
          </cell>
          <cell r="H1426" t="str">
            <v>LMT</v>
          </cell>
          <cell r="I1426">
            <v>5200000</v>
          </cell>
          <cell r="J1426">
            <v>18</v>
          </cell>
          <cell r="K1426">
            <v>7</v>
          </cell>
          <cell r="L1426" t="str">
            <v>ME</v>
          </cell>
          <cell r="M1426" t="str">
            <v>B</v>
          </cell>
          <cell r="N1426" t="str">
            <v>GTC</v>
          </cell>
          <cell r="P1426" t="str">
            <v>Account2</v>
          </cell>
          <cell r="Q1426">
            <v>0.85358000000000001</v>
          </cell>
        </row>
        <row r="1427">
          <cell r="C1427">
            <v>16124</v>
          </cell>
          <cell r="E1427">
            <v>1</v>
          </cell>
          <cell r="F1427">
            <v>16124</v>
          </cell>
          <cell r="G1427" t="str">
            <v>new</v>
          </cell>
          <cell r="H1427" t="str">
            <v>LMT</v>
          </cell>
          <cell r="I1427">
            <v>1100000</v>
          </cell>
          <cell r="J1427">
            <v>18</v>
          </cell>
          <cell r="K1427">
            <v>3</v>
          </cell>
          <cell r="L1427" t="str">
            <v>ME</v>
          </cell>
          <cell r="M1427" t="str">
            <v>B</v>
          </cell>
          <cell r="N1427" t="str">
            <v>GTC</v>
          </cell>
          <cell r="P1427" t="str">
            <v>Account5</v>
          </cell>
          <cell r="Q1427">
            <v>0.85358000000000001</v>
          </cell>
        </row>
        <row r="1428">
          <cell r="C1428">
            <v>16137</v>
          </cell>
          <cell r="E1428">
            <v>1</v>
          </cell>
          <cell r="F1428">
            <v>16137</v>
          </cell>
          <cell r="G1428" t="str">
            <v>new</v>
          </cell>
          <cell r="H1428" t="str">
            <v>LMT</v>
          </cell>
          <cell r="I1428">
            <v>3200000</v>
          </cell>
          <cell r="J1428">
            <v>18</v>
          </cell>
          <cell r="K1428">
            <v>7</v>
          </cell>
          <cell r="L1428" t="str">
            <v>ME</v>
          </cell>
          <cell r="M1428" t="str">
            <v>A</v>
          </cell>
          <cell r="N1428" t="str">
            <v>GTC</v>
          </cell>
          <cell r="P1428" t="str">
            <v>Account2</v>
          </cell>
          <cell r="Q1428">
            <v>0.85358000000000001</v>
          </cell>
        </row>
        <row r="1429">
          <cell r="C1429">
            <v>16149</v>
          </cell>
          <cell r="E1429">
            <v>1</v>
          </cell>
          <cell r="F1429">
            <v>16149</v>
          </cell>
          <cell r="G1429" t="str">
            <v>new</v>
          </cell>
          <cell r="H1429" t="str">
            <v>LMT</v>
          </cell>
          <cell r="I1429">
            <v>7200000</v>
          </cell>
          <cell r="J1429">
            <v>18</v>
          </cell>
          <cell r="K1429">
            <v>2</v>
          </cell>
          <cell r="L1429" t="str">
            <v>ME</v>
          </cell>
          <cell r="M1429" t="str">
            <v>B</v>
          </cell>
          <cell r="N1429" t="str">
            <v>GTC</v>
          </cell>
          <cell r="P1429" t="str">
            <v>Account5</v>
          </cell>
          <cell r="Q1429">
            <v>0.85367999999999999</v>
          </cell>
        </row>
        <row r="1430">
          <cell r="C1430">
            <v>16161</v>
          </cell>
          <cell r="E1430">
            <v>1</v>
          </cell>
          <cell r="F1430">
            <v>16161</v>
          </cell>
          <cell r="G1430" t="str">
            <v>new</v>
          </cell>
          <cell r="H1430" t="str">
            <v>LMT</v>
          </cell>
          <cell r="I1430">
            <v>4200000</v>
          </cell>
          <cell r="J1430">
            <v>18</v>
          </cell>
          <cell r="K1430">
            <v>1</v>
          </cell>
          <cell r="L1430" t="str">
            <v>ME</v>
          </cell>
          <cell r="M1430" t="str">
            <v>A</v>
          </cell>
          <cell r="N1430" t="str">
            <v>GTC</v>
          </cell>
          <cell r="P1430" t="str">
            <v>Account5</v>
          </cell>
          <cell r="Q1430">
            <v>0.85367999999999999</v>
          </cell>
        </row>
        <row r="1431">
          <cell r="C1431">
            <v>16173</v>
          </cell>
          <cell r="E1431">
            <v>1</v>
          </cell>
          <cell r="F1431">
            <v>16173</v>
          </cell>
          <cell r="G1431" t="str">
            <v>new</v>
          </cell>
          <cell r="H1431" t="str">
            <v>LMT</v>
          </cell>
          <cell r="I1431">
            <v>6100000</v>
          </cell>
          <cell r="J1431">
            <v>18</v>
          </cell>
          <cell r="K1431">
            <v>5</v>
          </cell>
          <cell r="L1431" t="str">
            <v>ME</v>
          </cell>
          <cell r="M1431" t="str">
            <v>B</v>
          </cell>
          <cell r="N1431" t="str">
            <v>GTC</v>
          </cell>
          <cell r="P1431" t="str">
            <v>Account2</v>
          </cell>
          <cell r="Q1431">
            <v>0.85377999999999998</v>
          </cell>
        </row>
        <row r="1432">
          <cell r="C1432">
            <v>16186</v>
          </cell>
          <cell r="E1432">
            <v>1</v>
          </cell>
          <cell r="F1432">
            <v>16186</v>
          </cell>
          <cell r="G1432" t="str">
            <v>new</v>
          </cell>
          <cell r="H1432" t="str">
            <v>LMT</v>
          </cell>
          <cell r="I1432">
            <v>9700000</v>
          </cell>
          <cell r="J1432">
            <v>18</v>
          </cell>
          <cell r="K1432">
            <v>5</v>
          </cell>
          <cell r="L1432" t="str">
            <v>ME</v>
          </cell>
          <cell r="M1432" t="str">
            <v>A</v>
          </cell>
          <cell r="N1432" t="str">
            <v>GTC</v>
          </cell>
          <cell r="P1432" t="str">
            <v>Account1</v>
          </cell>
          <cell r="Q1432">
            <v>0.85377999999999998</v>
          </cell>
        </row>
        <row r="1433">
          <cell r="C1433">
            <v>16198</v>
          </cell>
          <cell r="E1433">
            <v>1</v>
          </cell>
          <cell r="F1433">
            <v>16198</v>
          </cell>
          <cell r="G1433" t="str">
            <v>new</v>
          </cell>
          <cell r="H1433" t="str">
            <v>LMT</v>
          </cell>
          <cell r="I1433">
            <v>6500000</v>
          </cell>
          <cell r="J1433">
            <v>18</v>
          </cell>
          <cell r="K1433">
            <v>6</v>
          </cell>
          <cell r="L1433" t="str">
            <v>ME</v>
          </cell>
          <cell r="M1433" t="str">
            <v>B</v>
          </cell>
          <cell r="N1433" t="str">
            <v>GTC</v>
          </cell>
          <cell r="P1433" t="str">
            <v>Account3</v>
          </cell>
          <cell r="Q1433">
            <v>0.85377999999999998</v>
          </cell>
        </row>
        <row r="1434">
          <cell r="C1434">
            <v>16210</v>
          </cell>
          <cell r="E1434">
            <v>1</v>
          </cell>
          <cell r="F1434">
            <v>16210</v>
          </cell>
          <cell r="G1434" t="str">
            <v>new</v>
          </cell>
          <cell r="H1434" t="str">
            <v>LMT</v>
          </cell>
          <cell r="I1434">
            <v>4900000</v>
          </cell>
          <cell r="J1434">
            <v>18</v>
          </cell>
          <cell r="K1434">
            <v>6</v>
          </cell>
          <cell r="L1434" t="str">
            <v>ME</v>
          </cell>
          <cell r="M1434" t="str">
            <v>B</v>
          </cell>
          <cell r="N1434" t="str">
            <v>GTC</v>
          </cell>
          <cell r="P1434" t="str">
            <v>Account3</v>
          </cell>
          <cell r="Q1434">
            <v>0.85377999999999998</v>
          </cell>
        </row>
        <row r="1435">
          <cell r="C1435">
            <v>16224</v>
          </cell>
          <cell r="E1435">
            <v>1</v>
          </cell>
          <cell r="F1435">
            <v>16224</v>
          </cell>
          <cell r="G1435" t="str">
            <v>new</v>
          </cell>
          <cell r="H1435" t="str">
            <v>LMT</v>
          </cell>
          <cell r="I1435">
            <v>4900000</v>
          </cell>
          <cell r="J1435">
            <v>18</v>
          </cell>
          <cell r="K1435">
            <v>1</v>
          </cell>
          <cell r="L1435" t="str">
            <v>ME</v>
          </cell>
          <cell r="M1435" t="str">
            <v>B</v>
          </cell>
          <cell r="N1435" t="str">
            <v>GTC</v>
          </cell>
          <cell r="P1435" t="str">
            <v>Account2</v>
          </cell>
          <cell r="Q1435">
            <v>0.85377999999999998</v>
          </cell>
        </row>
        <row r="1436">
          <cell r="C1436">
            <v>16237</v>
          </cell>
          <cell r="E1436">
            <v>1</v>
          </cell>
          <cell r="F1436">
            <v>16237</v>
          </cell>
          <cell r="G1436" t="str">
            <v>new</v>
          </cell>
          <cell r="H1436" t="str">
            <v>LMT</v>
          </cell>
          <cell r="I1436">
            <v>5900000</v>
          </cell>
          <cell r="J1436">
            <v>18</v>
          </cell>
          <cell r="K1436">
            <v>1</v>
          </cell>
          <cell r="L1436" t="str">
            <v>ME</v>
          </cell>
          <cell r="M1436" t="str">
            <v>B</v>
          </cell>
          <cell r="N1436" t="str">
            <v>GTC</v>
          </cell>
          <cell r="P1436" t="str">
            <v>Account2</v>
          </cell>
          <cell r="Q1436">
            <v>0.85377999999999998</v>
          </cell>
        </row>
        <row r="1437">
          <cell r="C1437">
            <v>16250</v>
          </cell>
          <cell r="E1437">
            <v>1</v>
          </cell>
          <cell r="F1437">
            <v>16250</v>
          </cell>
          <cell r="G1437" t="str">
            <v>new</v>
          </cell>
          <cell r="H1437" t="str">
            <v>LMT</v>
          </cell>
          <cell r="I1437">
            <v>500000</v>
          </cell>
          <cell r="J1437">
            <v>18</v>
          </cell>
          <cell r="K1437">
            <v>4</v>
          </cell>
          <cell r="L1437" t="str">
            <v>ME</v>
          </cell>
          <cell r="M1437" t="str">
            <v>A</v>
          </cell>
          <cell r="N1437" t="str">
            <v>GTC</v>
          </cell>
          <cell r="P1437" t="str">
            <v>Account2</v>
          </cell>
          <cell r="Q1437">
            <v>0.85377999999999998</v>
          </cell>
        </row>
        <row r="1438">
          <cell r="C1438">
            <v>16262</v>
          </cell>
          <cell r="E1438">
            <v>1</v>
          </cell>
          <cell r="F1438">
            <v>16262</v>
          </cell>
          <cell r="G1438" t="str">
            <v>new</v>
          </cell>
          <cell r="H1438" t="str">
            <v>LMT</v>
          </cell>
          <cell r="I1438">
            <v>7300000</v>
          </cell>
          <cell r="J1438">
            <v>18</v>
          </cell>
          <cell r="K1438">
            <v>9</v>
          </cell>
          <cell r="L1438" t="str">
            <v>ME</v>
          </cell>
          <cell r="M1438" t="str">
            <v>B</v>
          </cell>
          <cell r="N1438" t="str">
            <v>GTC</v>
          </cell>
          <cell r="P1438" t="str">
            <v>Account2</v>
          </cell>
          <cell r="Q1438">
            <v>0.85377999999999998</v>
          </cell>
        </row>
        <row r="1439">
          <cell r="C1439">
            <v>16273</v>
          </cell>
          <cell r="E1439">
            <v>2</v>
          </cell>
          <cell r="F1439">
            <v>16273</v>
          </cell>
          <cell r="G1439" t="str">
            <v>new</v>
          </cell>
          <cell r="H1439" t="str">
            <v>LMT</v>
          </cell>
          <cell r="I1439">
            <v>2500000</v>
          </cell>
          <cell r="J1439">
            <v>18</v>
          </cell>
          <cell r="K1439">
            <v>3</v>
          </cell>
          <cell r="L1439" t="str">
            <v>ME</v>
          </cell>
          <cell r="M1439" t="str">
            <v>B</v>
          </cell>
          <cell r="N1439" t="str">
            <v>GTC</v>
          </cell>
          <cell r="P1439" t="str">
            <v>Account2</v>
          </cell>
          <cell r="Q1439">
            <v>0.85377999999999998</v>
          </cell>
        </row>
        <row r="1440">
          <cell r="C1440">
            <v>16273</v>
          </cell>
          <cell r="E1440">
            <v>2</v>
          </cell>
          <cell r="F1440">
            <v>16273</v>
          </cell>
          <cell r="G1440" t="str">
            <v>cxl</v>
          </cell>
          <cell r="H1440" t="str">
            <v>LMT</v>
          </cell>
          <cell r="I1440">
            <v>2500000</v>
          </cell>
          <cell r="J1440">
            <v>18</v>
          </cell>
          <cell r="K1440">
            <v>5</v>
          </cell>
          <cell r="L1440" t="str">
            <v>ME</v>
          </cell>
          <cell r="M1440" t="str">
            <v>B</v>
          </cell>
          <cell r="N1440" t="str">
            <v>GTC</v>
          </cell>
          <cell r="P1440" t="str">
            <v>Account2</v>
          </cell>
          <cell r="Q1440">
            <v>0.85377999999999998</v>
          </cell>
        </row>
        <row r="1441">
          <cell r="C1441">
            <v>16284</v>
          </cell>
          <cell r="E1441">
            <v>1</v>
          </cell>
          <cell r="F1441">
            <v>16284</v>
          </cell>
          <cell r="G1441" t="str">
            <v>new</v>
          </cell>
          <cell r="H1441" t="str">
            <v>LMT</v>
          </cell>
          <cell r="I1441">
            <v>8300000</v>
          </cell>
          <cell r="J1441">
            <v>18</v>
          </cell>
          <cell r="K1441">
            <v>1</v>
          </cell>
          <cell r="L1441" t="str">
            <v>ME</v>
          </cell>
          <cell r="M1441" t="str">
            <v>B</v>
          </cell>
          <cell r="N1441" t="str">
            <v>GTC</v>
          </cell>
          <cell r="P1441" t="str">
            <v>Account3</v>
          </cell>
          <cell r="Q1441">
            <v>0.85377999999999998</v>
          </cell>
        </row>
        <row r="1442">
          <cell r="C1442">
            <v>16296</v>
          </cell>
          <cell r="E1442">
            <v>1</v>
          </cell>
          <cell r="F1442">
            <v>16296</v>
          </cell>
          <cell r="G1442" t="str">
            <v>new</v>
          </cell>
          <cell r="H1442" t="str">
            <v>LMT</v>
          </cell>
          <cell r="I1442">
            <v>4300000</v>
          </cell>
          <cell r="J1442">
            <v>18</v>
          </cell>
          <cell r="K1442">
            <v>2</v>
          </cell>
          <cell r="L1442" t="str">
            <v>ME</v>
          </cell>
          <cell r="M1442" t="str">
            <v>A</v>
          </cell>
          <cell r="N1442" t="str">
            <v>GTC</v>
          </cell>
          <cell r="P1442" t="str">
            <v>Account2</v>
          </cell>
          <cell r="Q1442">
            <v>0.85377999999999998</v>
          </cell>
        </row>
        <row r="1443">
          <cell r="C1443">
            <v>16307</v>
          </cell>
          <cell r="E1443">
            <v>1</v>
          </cell>
          <cell r="F1443">
            <v>16307</v>
          </cell>
          <cell r="G1443" t="str">
            <v>new</v>
          </cell>
          <cell r="H1443" t="str">
            <v>LMT</v>
          </cell>
          <cell r="I1443">
            <v>7300000</v>
          </cell>
          <cell r="J1443">
            <v>18</v>
          </cell>
          <cell r="K1443">
            <v>4</v>
          </cell>
          <cell r="L1443" t="str">
            <v>ME</v>
          </cell>
          <cell r="M1443" t="str">
            <v>B</v>
          </cell>
          <cell r="N1443" t="str">
            <v>GTC</v>
          </cell>
          <cell r="P1443" t="str">
            <v>Account4</v>
          </cell>
          <cell r="Q1443">
            <v>0.85377999999999998</v>
          </cell>
        </row>
        <row r="1444">
          <cell r="C1444">
            <v>16319</v>
          </cell>
          <cell r="E1444">
            <v>1</v>
          </cell>
          <cell r="F1444">
            <v>16319</v>
          </cell>
          <cell r="G1444" t="str">
            <v>new</v>
          </cell>
          <cell r="H1444" t="str">
            <v>LMT</v>
          </cell>
          <cell r="I1444">
            <v>8200000</v>
          </cell>
          <cell r="J1444">
            <v>18</v>
          </cell>
          <cell r="K1444">
            <v>3</v>
          </cell>
          <cell r="L1444" t="str">
            <v>ME</v>
          </cell>
          <cell r="M1444" t="str">
            <v>A</v>
          </cell>
          <cell r="N1444" t="str">
            <v>GTC</v>
          </cell>
          <cell r="P1444" t="str">
            <v>Account5</v>
          </cell>
          <cell r="Q1444">
            <v>0.85387999999999997</v>
          </cell>
        </row>
        <row r="1445">
          <cell r="C1445">
            <v>16331</v>
          </cell>
          <cell r="E1445">
            <v>1</v>
          </cell>
          <cell r="F1445">
            <v>16331</v>
          </cell>
          <cell r="G1445" t="str">
            <v>new</v>
          </cell>
          <cell r="H1445" t="str">
            <v>LMT</v>
          </cell>
          <cell r="I1445">
            <v>6900000</v>
          </cell>
          <cell r="J1445">
            <v>18</v>
          </cell>
          <cell r="K1445">
            <v>7</v>
          </cell>
          <cell r="L1445" t="str">
            <v>ME</v>
          </cell>
          <cell r="M1445" t="str">
            <v>B</v>
          </cell>
          <cell r="N1445" t="str">
            <v>GTC</v>
          </cell>
          <cell r="P1445" t="str">
            <v>Account1</v>
          </cell>
          <cell r="Q1445">
            <v>0.85387999999999997</v>
          </cell>
        </row>
        <row r="1446">
          <cell r="C1446">
            <v>16344</v>
          </cell>
          <cell r="E1446">
            <v>1</v>
          </cell>
          <cell r="F1446">
            <v>16344</v>
          </cell>
          <cell r="G1446" t="str">
            <v>new</v>
          </cell>
          <cell r="H1446" t="str">
            <v>LMT</v>
          </cell>
          <cell r="I1446">
            <v>500000</v>
          </cell>
          <cell r="J1446">
            <v>18</v>
          </cell>
          <cell r="K1446">
            <v>7</v>
          </cell>
          <cell r="L1446" t="str">
            <v>ME</v>
          </cell>
          <cell r="M1446" t="str">
            <v>B</v>
          </cell>
          <cell r="N1446" t="str">
            <v>GTC</v>
          </cell>
          <cell r="P1446" t="str">
            <v>Account2</v>
          </cell>
          <cell r="Q1446">
            <v>0.85387999999999997</v>
          </cell>
        </row>
        <row r="1447">
          <cell r="C1447">
            <v>16357</v>
          </cell>
          <cell r="E1447">
            <v>1</v>
          </cell>
          <cell r="F1447">
            <v>16357</v>
          </cell>
          <cell r="G1447" t="str">
            <v>new</v>
          </cell>
          <cell r="H1447" t="str">
            <v>LMT</v>
          </cell>
          <cell r="I1447">
            <v>2900000</v>
          </cell>
          <cell r="J1447">
            <v>18</v>
          </cell>
          <cell r="K1447">
            <v>7</v>
          </cell>
          <cell r="L1447" t="str">
            <v>ME</v>
          </cell>
          <cell r="M1447" t="str">
            <v>B</v>
          </cell>
          <cell r="N1447" t="str">
            <v>GTC</v>
          </cell>
          <cell r="P1447" t="str">
            <v>Account4</v>
          </cell>
          <cell r="Q1447">
            <v>0.85397999999999996</v>
          </cell>
        </row>
        <row r="1448">
          <cell r="C1448">
            <v>16368</v>
          </cell>
          <cell r="E1448">
            <v>1</v>
          </cell>
          <cell r="F1448">
            <v>16368</v>
          </cell>
          <cell r="G1448" t="str">
            <v>new</v>
          </cell>
          <cell r="H1448" t="str">
            <v>LMT</v>
          </cell>
          <cell r="I1448">
            <v>7000000</v>
          </cell>
          <cell r="J1448">
            <v>18</v>
          </cell>
          <cell r="K1448">
            <v>1</v>
          </cell>
          <cell r="L1448" t="str">
            <v>ME</v>
          </cell>
          <cell r="M1448" t="str">
            <v>B</v>
          </cell>
          <cell r="N1448" t="str">
            <v>GTC</v>
          </cell>
          <cell r="P1448" t="str">
            <v>Account2</v>
          </cell>
          <cell r="Q1448">
            <v>0.85397999999999996</v>
          </cell>
        </row>
        <row r="1449">
          <cell r="C1449">
            <v>16381</v>
          </cell>
          <cell r="E1449">
            <v>1</v>
          </cell>
          <cell r="F1449">
            <v>16381</v>
          </cell>
          <cell r="G1449" t="str">
            <v>new</v>
          </cell>
          <cell r="H1449" t="str">
            <v>LMT</v>
          </cell>
          <cell r="I1449">
            <v>9500000</v>
          </cell>
          <cell r="J1449">
            <v>18</v>
          </cell>
          <cell r="K1449">
            <v>5</v>
          </cell>
          <cell r="L1449" t="str">
            <v>ME</v>
          </cell>
          <cell r="M1449" t="str">
            <v>B</v>
          </cell>
          <cell r="N1449" t="str">
            <v>GTC</v>
          </cell>
          <cell r="P1449" t="str">
            <v>Account1</v>
          </cell>
          <cell r="Q1449">
            <v>0.85387999999999997</v>
          </cell>
        </row>
        <row r="1450">
          <cell r="C1450">
            <v>16395</v>
          </cell>
          <cell r="E1450">
            <v>1</v>
          </cell>
          <cell r="F1450">
            <v>16395</v>
          </cell>
          <cell r="G1450" t="str">
            <v>new</v>
          </cell>
          <cell r="H1450" t="str">
            <v>LMT</v>
          </cell>
          <cell r="I1450">
            <v>5600000</v>
          </cell>
          <cell r="J1450">
            <v>18</v>
          </cell>
          <cell r="K1450">
            <v>9</v>
          </cell>
          <cell r="L1450" t="str">
            <v>ME</v>
          </cell>
          <cell r="M1450" t="str">
            <v>A</v>
          </cell>
          <cell r="N1450" t="str">
            <v>GTC</v>
          </cell>
          <cell r="P1450" t="str">
            <v>Account5</v>
          </cell>
          <cell r="Q1450">
            <v>0.85397999999999996</v>
          </cell>
        </row>
        <row r="1451">
          <cell r="C1451">
            <v>16407</v>
          </cell>
          <cell r="E1451">
            <v>1</v>
          </cell>
          <cell r="F1451">
            <v>16407</v>
          </cell>
          <cell r="G1451" t="str">
            <v>new</v>
          </cell>
          <cell r="H1451" t="str">
            <v>LMT</v>
          </cell>
          <cell r="I1451">
            <v>5000000</v>
          </cell>
          <cell r="J1451">
            <v>18</v>
          </cell>
          <cell r="K1451">
            <v>9</v>
          </cell>
          <cell r="L1451" t="str">
            <v>ME</v>
          </cell>
          <cell r="M1451" t="str">
            <v>A</v>
          </cell>
          <cell r="N1451" t="str">
            <v>GTC</v>
          </cell>
          <cell r="P1451" t="str">
            <v>Account1</v>
          </cell>
          <cell r="Q1451">
            <v>0.85397999999999996</v>
          </cell>
        </row>
        <row r="1452">
          <cell r="C1452">
            <v>16420</v>
          </cell>
          <cell r="E1452">
            <v>1</v>
          </cell>
          <cell r="F1452">
            <v>16420</v>
          </cell>
          <cell r="G1452" t="str">
            <v>new</v>
          </cell>
          <cell r="H1452" t="str">
            <v>LMT</v>
          </cell>
          <cell r="I1452">
            <v>7200000</v>
          </cell>
          <cell r="J1452">
            <v>18</v>
          </cell>
          <cell r="K1452">
            <v>6</v>
          </cell>
          <cell r="L1452" t="str">
            <v>ME</v>
          </cell>
          <cell r="M1452" t="str">
            <v>B</v>
          </cell>
          <cell r="N1452" t="str">
            <v>GTC</v>
          </cell>
          <cell r="P1452" t="str">
            <v>Account1</v>
          </cell>
          <cell r="Q1452">
            <v>0.85397999999999996</v>
          </cell>
        </row>
        <row r="1453">
          <cell r="C1453">
            <v>16431</v>
          </cell>
          <cell r="E1453">
            <v>1</v>
          </cell>
          <cell r="F1453">
            <v>16431</v>
          </cell>
          <cell r="G1453" t="str">
            <v>new</v>
          </cell>
          <cell r="H1453" t="str">
            <v>LMT</v>
          </cell>
          <cell r="I1453">
            <v>7400000</v>
          </cell>
          <cell r="J1453">
            <v>18</v>
          </cell>
          <cell r="K1453">
            <v>4</v>
          </cell>
          <cell r="L1453" t="str">
            <v>ME</v>
          </cell>
          <cell r="M1453" t="str">
            <v>B</v>
          </cell>
          <cell r="N1453" t="str">
            <v>GTC</v>
          </cell>
          <cell r="P1453" t="str">
            <v>Account3</v>
          </cell>
          <cell r="Q1453">
            <v>0.85397999999999996</v>
          </cell>
        </row>
        <row r="1454">
          <cell r="C1454">
            <v>16444</v>
          </cell>
          <cell r="E1454">
            <v>1</v>
          </cell>
          <cell r="F1454">
            <v>16444</v>
          </cell>
          <cell r="G1454" t="str">
            <v>new</v>
          </cell>
          <cell r="H1454" t="str">
            <v>LMT</v>
          </cell>
          <cell r="I1454">
            <v>5700000</v>
          </cell>
          <cell r="J1454">
            <v>18</v>
          </cell>
          <cell r="K1454">
            <v>1</v>
          </cell>
          <cell r="L1454" t="str">
            <v>ME</v>
          </cell>
          <cell r="M1454" t="str">
            <v>B</v>
          </cell>
          <cell r="N1454" t="str">
            <v>GTC</v>
          </cell>
          <cell r="P1454" t="str">
            <v>Account5</v>
          </cell>
          <cell r="Q1454">
            <v>0.85397999999999996</v>
          </cell>
        </row>
        <row r="1455">
          <cell r="C1455">
            <v>16458</v>
          </cell>
          <cell r="E1455">
            <v>1</v>
          </cell>
          <cell r="F1455">
            <v>16458</v>
          </cell>
          <cell r="G1455" t="str">
            <v>new</v>
          </cell>
          <cell r="H1455" t="str">
            <v>LMT</v>
          </cell>
          <cell r="I1455">
            <v>1100000</v>
          </cell>
          <cell r="J1455">
            <v>18</v>
          </cell>
          <cell r="K1455">
            <v>4</v>
          </cell>
          <cell r="L1455" t="str">
            <v>ME</v>
          </cell>
          <cell r="M1455" t="str">
            <v>B</v>
          </cell>
          <cell r="N1455" t="str">
            <v>GTC</v>
          </cell>
          <cell r="P1455" t="str">
            <v>Account5</v>
          </cell>
          <cell r="Q1455">
            <v>0.85397999999999996</v>
          </cell>
        </row>
        <row r="1456">
          <cell r="C1456">
            <v>16471</v>
          </cell>
          <cell r="E1456">
            <v>1</v>
          </cell>
          <cell r="F1456">
            <v>16471</v>
          </cell>
          <cell r="G1456" t="str">
            <v>new</v>
          </cell>
          <cell r="H1456" t="str">
            <v>LMT</v>
          </cell>
          <cell r="I1456">
            <v>1900000</v>
          </cell>
          <cell r="J1456">
            <v>18</v>
          </cell>
          <cell r="K1456">
            <v>1</v>
          </cell>
          <cell r="L1456" t="str">
            <v>ME</v>
          </cell>
          <cell r="M1456" t="str">
            <v>A</v>
          </cell>
          <cell r="N1456" t="str">
            <v>GTC</v>
          </cell>
          <cell r="P1456" t="str">
            <v>Account5</v>
          </cell>
          <cell r="Q1456">
            <v>0.85397999999999996</v>
          </cell>
        </row>
        <row r="1457">
          <cell r="C1457">
            <v>16483</v>
          </cell>
          <cell r="E1457">
            <v>1</v>
          </cell>
          <cell r="F1457">
            <v>16483</v>
          </cell>
          <cell r="G1457" t="str">
            <v>new</v>
          </cell>
          <cell r="H1457" t="str">
            <v>LMT</v>
          </cell>
          <cell r="I1457">
            <v>5100000</v>
          </cell>
          <cell r="J1457">
            <v>18</v>
          </cell>
          <cell r="K1457">
            <v>5</v>
          </cell>
          <cell r="L1457" t="str">
            <v>ME</v>
          </cell>
          <cell r="M1457" t="str">
            <v>A</v>
          </cell>
          <cell r="N1457" t="str">
            <v>GTC</v>
          </cell>
          <cell r="P1457" t="str">
            <v>Account2</v>
          </cell>
          <cell r="Q1457">
            <v>0.85397999999999996</v>
          </cell>
        </row>
        <row r="1458">
          <cell r="C1458">
            <v>16494</v>
          </cell>
          <cell r="E1458">
            <v>1</v>
          </cell>
          <cell r="F1458">
            <v>16494</v>
          </cell>
          <cell r="G1458" t="str">
            <v>new</v>
          </cell>
          <cell r="H1458" t="str">
            <v>LMT</v>
          </cell>
          <cell r="I1458">
            <v>9200000</v>
          </cell>
          <cell r="J1458">
            <v>18</v>
          </cell>
          <cell r="K1458">
            <v>3</v>
          </cell>
          <cell r="L1458" t="str">
            <v>ME</v>
          </cell>
          <cell r="M1458" t="str">
            <v>A</v>
          </cell>
          <cell r="N1458" t="str">
            <v>GTC</v>
          </cell>
          <cell r="P1458" t="str">
            <v>Account5</v>
          </cell>
          <cell r="Q1458">
            <v>0.85397999999999996</v>
          </cell>
        </row>
        <row r="1459">
          <cell r="C1459">
            <v>16505</v>
          </cell>
          <cell r="E1459">
            <v>1</v>
          </cell>
          <cell r="F1459">
            <v>16505</v>
          </cell>
          <cell r="G1459" t="str">
            <v>new</v>
          </cell>
          <cell r="H1459" t="str">
            <v>LMT</v>
          </cell>
          <cell r="I1459">
            <v>3000000</v>
          </cell>
          <cell r="J1459">
            <v>18</v>
          </cell>
          <cell r="K1459">
            <v>2</v>
          </cell>
          <cell r="L1459" t="str">
            <v>ME</v>
          </cell>
          <cell r="M1459" t="str">
            <v>A</v>
          </cell>
          <cell r="N1459" t="str">
            <v>GTC</v>
          </cell>
          <cell r="P1459" t="str">
            <v>Account3</v>
          </cell>
          <cell r="Q1459">
            <v>0.85387999999999997</v>
          </cell>
        </row>
        <row r="1460">
          <cell r="C1460">
            <v>16518</v>
          </cell>
          <cell r="E1460">
            <v>1</v>
          </cell>
          <cell r="F1460">
            <v>16518</v>
          </cell>
          <cell r="G1460" t="str">
            <v>new</v>
          </cell>
          <cell r="H1460" t="str">
            <v>LMT</v>
          </cell>
          <cell r="I1460">
            <v>3600000</v>
          </cell>
          <cell r="J1460">
            <v>18</v>
          </cell>
          <cell r="K1460">
            <v>4</v>
          </cell>
          <cell r="L1460" t="str">
            <v>ME</v>
          </cell>
          <cell r="M1460" t="str">
            <v>A</v>
          </cell>
          <cell r="N1460" t="str">
            <v>GTC</v>
          </cell>
          <cell r="P1460" t="str">
            <v>Account5</v>
          </cell>
          <cell r="Q1460">
            <v>0.85387999999999997</v>
          </cell>
        </row>
        <row r="1461">
          <cell r="C1461">
            <v>16529</v>
          </cell>
          <cell r="E1461">
            <v>1</v>
          </cell>
          <cell r="F1461">
            <v>16529</v>
          </cell>
          <cell r="G1461" t="str">
            <v>new</v>
          </cell>
          <cell r="H1461" t="str">
            <v>LMT</v>
          </cell>
          <cell r="I1461">
            <v>2000000</v>
          </cell>
          <cell r="J1461">
            <v>18</v>
          </cell>
          <cell r="K1461">
            <v>4</v>
          </cell>
          <cell r="L1461" t="str">
            <v>ME</v>
          </cell>
          <cell r="M1461" t="str">
            <v>A</v>
          </cell>
          <cell r="N1461" t="str">
            <v>GTC</v>
          </cell>
          <cell r="P1461" t="str">
            <v>Account5</v>
          </cell>
          <cell r="Q1461">
            <v>0.85387999999999997</v>
          </cell>
        </row>
        <row r="1462">
          <cell r="C1462">
            <v>16541</v>
          </cell>
          <cell r="E1462">
            <v>1</v>
          </cell>
          <cell r="F1462">
            <v>16541</v>
          </cell>
          <cell r="G1462" t="str">
            <v>new</v>
          </cell>
          <cell r="H1462" t="str">
            <v>LMT</v>
          </cell>
          <cell r="I1462">
            <v>2400000</v>
          </cell>
          <cell r="J1462">
            <v>18</v>
          </cell>
          <cell r="K1462">
            <v>5</v>
          </cell>
          <cell r="L1462" t="str">
            <v>ME</v>
          </cell>
          <cell r="M1462" t="str">
            <v>A</v>
          </cell>
          <cell r="N1462" t="str">
            <v>GTC</v>
          </cell>
          <cell r="P1462" t="str">
            <v>Account4</v>
          </cell>
          <cell r="Q1462">
            <v>0.85387999999999997</v>
          </cell>
        </row>
        <row r="1463">
          <cell r="C1463">
            <v>16553</v>
          </cell>
          <cell r="E1463">
            <v>1</v>
          </cell>
          <cell r="F1463">
            <v>16553</v>
          </cell>
          <cell r="G1463" t="str">
            <v>new</v>
          </cell>
          <cell r="H1463" t="str">
            <v>LMT</v>
          </cell>
          <cell r="I1463">
            <v>5700000</v>
          </cell>
          <cell r="J1463">
            <v>18</v>
          </cell>
          <cell r="K1463">
            <v>9</v>
          </cell>
          <cell r="L1463" t="str">
            <v>ME</v>
          </cell>
          <cell r="M1463" t="str">
            <v>A</v>
          </cell>
          <cell r="N1463" t="str">
            <v>GTC</v>
          </cell>
          <cell r="P1463" t="str">
            <v>Account5</v>
          </cell>
          <cell r="Q1463">
            <v>0.85387999999999997</v>
          </cell>
        </row>
        <row r="1464">
          <cell r="C1464">
            <v>16566</v>
          </cell>
          <cell r="E1464">
            <v>1</v>
          </cell>
          <cell r="F1464">
            <v>16566</v>
          </cell>
          <cell r="G1464" t="str">
            <v>new</v>
          </cell>
          <cell r="H1464" t="str">
            <v>LMT</v>
          </cell>
          <cell r="I1464">
            <v>1500000</v>
          </cell>
          <cell r="J1464">
            <v>18</v>
          </cell>
          <cell r="K1464">
            <v>4</v>
          </cell>
          <cell r="L1464" t="str">
            <v>ME</v>
          </cell>
          <cell r="M1464" t="str">
            <v>A</v>
          </cell>
          <cell r="N1464" t="str">
            <v>GTC</v>
          </cell>
          <cell r="P1464" t="str">
            <v>Account3</v>
          </cell>
          <cell r="Q1464">
            <v>0.85387999999999997</v>
          </cell>
        </row>
        <row r="1465">
          <cell r="C1465">
            <v>16578</v>
          </cell>
          <cell r="E1465">
            <v>1</v>
          </cell>
          <cell r="F1465">
            <v>16578</v>
          </cell>
          <cell r="G1465" t="str">
            <v>new</v>
          </cell>
          <cell r="H1465" t="str">
            <v>LMT</v>
          </cell>
          <cell r="I1465">
            <v>8100000</v>
          </cell>
          <cell r="J1465">
            <v>18</v>
          </cell>
          <cell r="K1465">
            <v>6</v>
          </cell>
          <cell r="L1465" t="str">
            <v>ME</v>
          </cell>
          <cell r="M1465" t="str">
            <v>B</v>
          </cell>
          <cell r="N1465" t="str">
            <v>GTC</v>
          </cell>
          <cell r="P1465" t="str">
            <v>Account4</v>
          </cell>
          <cell r="Q1465">
            <v>0.85387999999999997</v>
          </cell>
        </row>
        <row r="1466">
          <cell r="C1466">
            <v>16591</v>
          </cell>
          <cell r="E1466">
            <v>1</v>
          </cell>
          <cell r="F1466">
            <v>16591</v>
          </cell>
          <cell r="G1466" t="str">
            <v>new</v>
          </cell>
          <cell r="H1466" t="str">
            <v>LMT</v>
          </cell>
          <cell r="I1466">
            <v>2000000</v>
          </cell>
          <cell r="J1466">
            <v>18</v>
          </cell>
          <cell r="K1466">
            <v>3</v>
          </cell>
          <cell r="L1466" t="str">
            <v>ME</v>
          </cell>
          <cell r="M1466" t="str">
            <v>B</v>
          </cell>
          <cell r="N1466" t="str">
            <v>GTC</v>
          </cell>
          <cell r="P1466" t="str">
            <v>Account5</v>
          </cell>
          <cell r="Q1466">
            <v>0.85387999999999997</v>
          </cell>
        </row>
        <row r="1467">
          <cell r="C1467">
            <v>16603</v>
          </cell>
          <cell r="E1467">
            <v>1</v>
          </cell>
          <cell r="F1467">
            <v>16603</v>
          </cell>
          <cell r="G1467" t="str">
            <v>new</v>
          </cell>
          <cell r="H1467" t="str">
            <v>LMT</v>
          </cell>
          <cell r="I1467">
            <v>9500000</v>
          </cell>
          <cell r="J1467">
            <v>18</v>
          </cell>
          <cell r="K1467">
            <v>9</v>
          </cell>
          <cell r="L1467" t="str">
            <v>ME</v>
          </cell>
          <cell r="M1467" t="str">
            <v>A</v>
          </cell>
          <cell r="N1467" t="str">
            <v>GTC</v>
          </cell>
          <cell r="P1467" t="str">
            <v>Account1</v>
          </cell>
          <cell r="Q1467">
            <v>0.85387999999999997</v>
          </cell>
        </row>
        <row r="1468">
          <cell r="C1468">
            <v>16616</v>
          </cell>
          <cell r="E1468">
            <v>1</v>
          </cell>
          <cell r="F1468">
            <v>16616</v>
          </cell>
          <cell r="G1468" t="str">
            <v>new</v>
          </cell>
          <cell r="H1468" t="str">
            <v>LMT</v>
          </cell>
          <cell r="I1468">
            <v>4600000</v>
          </cell>
          <cell r="J1468">
            <v>18</v>
          </cell>
          <cell r="K1468">
            <v>2</v>
          </cell>
          <cell r="L1468" t="str">
            <v>ME</v>
          </cell>
          <cell r="M1468" t="str">
            <v>A</v>
          </cell>
          <cell r="N1468" t="str">
            <v>GTC</v>
          </cell>
          <cell r="P1468" t="str">
            <v>Account1</v>
          </cell>
          <cell r="Q1468">
            <v>0.85387999999999997</v>
          </cell>
        </row>
        <row r="1469">
          <cell r="C1469">
            <v>16627</v>
          </cell>
          <cell r="E1469">
            <v>1</v>
          </cell>
          <cell r="F1469">
            <v>16627</v>
          </cell>
          <cell r="G1469" t="str">
            <v>new</v>
          </cell>
          <cell r="H1469" t="str">
            <v>LMT</v>
          </cell>
          <cell r="I1469">
            <v>3600000</v>
          </cell>
          <cell r="J1469">
            <v>18</v>
          </cell>
          <cell r="K1469">
            <v>2</v>
          </cell>
          <cell r="L1469" t="str">
            <v>ME</v>
          </cell>
          <cell r="M1469" t="str">
            <v>A</v>
          </cell>
          <cell r="N1469" t="str">
            <v>GTC</v>
          </cell>
          <cell r="P1469" t="str">
            <v>Account4</v>
          </cell>
          <cell r="Q1469">
            <v>0.85387999999999997</v>
          </cell>
        </row>
        <row r="1470">
          <cell r="C1470">
            <v>16640</v>
          </cell>
          <cell r="E1470">
            <v>1</v>
          </cell>
          <cell r="F1470">
            <v>16640</v>
          </cell>
          <cell r="G1470" t="str">
            <v>new</v>
          </cell>
          <cell r="H1470" t="str">
            <v>LMT</v>
          </cell>
          <cell r="I1470">
            <v>7000000</v>
          </cell>
          <cell r="J1470">
            <v>18</v>
          </cell>
          <cell r="K1470">
            <v>8</v>
          </cell>
          <cell r="L1470" t="str">
            <v>ME</v>
          </cell>
          <cell r="M1470" t="str">
            <v>B</v>
          </cell>
          <cell r="N1470" t="str">
            <v>GTC</v>
          </cell>
          <cell r="P1470" t="str">
            <v>Account3</v>
          </cell>
          <cell r="Q1470">
            <v>0.85387999999999997</v>
          </cell>
        </row>
        <row r="1471">
          <cell r="C1471">
            <v>16652</v>
          </cell>
          <cell r="E1471">
            <v>1</v>
          </cell>
          <cell r="F1471">
            <v>16652</v>
          </cell>
          <cell r="G1471" t="str">
            <v>new</v>
          </cell>
          <cell r="H1471" t="str">
            <v>LMT</v>
          </cell>
          <cell r="I1471">
            <v>5700000</v>
          </cell>
          <cell r="J1471">
            <v>18</v>
          </cell>
          <cell r="K1471">
            <v>9</v>
          </cell>
          <cell r="L1471" t="str">
            <v>ME</v>
          </cell>
          <cell r="M1471" t="str">
            <v>B</v>
          </cell>
          <cell r="N1471" t="str">
            <v>GTC</v>
          </cell>
          <cell r="P1471" t="str">
            <v>Account4</v>
          </cell>
          <cell r="Q1471">
            <v>0.85387999999999997</v>
          </cell>
        </row>
        <row r="1472">
          <cell r="C1472">
            <v>16664</v>
          </cell>
          <cell r="E1472">
            <v>1</v>
          </cell>
          <cell r="F1472">
            <v>16664</v>
          </cell>
          <cell r="G1472" t="str">
            <v>new</v>
          </cell>
          <cell r="H1472" t="str">
            <v>LMT</v>
          </cell>
          <cell r="I1472">
            <v>4000000</v>
          </cell>
          <cell r="J1472">
            <v>18</v>
          </cell>
          <cell r="K1472">
            <v>9</v>
          </cell>
          <cell r="L1472" t="str">
            <v>ME</v>
          </cell>
          <cell r="M1472" t="str">
            <v>A</v>
          </cell>
          <cell r="N1472" t="str">
            <v>GTC</v>
          </cell>
          <cell r="P1472" t="str">
            <v>Account3</v>
          </cell>
          <cell r="Q1472">
            <v>0.85387999999999997</v>
          </cell>
        </row>
        <row r="1473">
          <cell r="C1473">
            <v>16675</v>
          </cell>
          <cell r="E1473">
            <v>1</v>
          </cell>
          <cell r="F1473">
            <v>16675</v>
          </cell>
          <cell r="G1473" t="str">
            <v>new</v>
          </cell>
          <cell r="H1473" t="str">
            <v>LMT</v>
          </cell>
          <cell r="I1473">
            <v>5700000</v>
          </cell>
          <cell r="J1473">
            <v>18</v>
          </cell>
          <cell r="K1473">
            <v>2</v>
          </cell>
          <cell r="L1473" t="str">
            <v>ME</v>
          </cell>
          <cell r="M1473" t="str">
            <v>A</v>
          </cell>
          <cell r="N1473" t="str">
            <v>GTC</v>
          </cell>
          <cell r="P1473" t="str">
            <v>Account5</v>
          </cell>
          <cell r="Q1473">
            <v>0.85387999999999997</v>
          </cell>
        </row>
        <row r="1474">
          <cell r="C1474">
            <v>16688</v>
          </cell>
          <cell r="E1474">
            <v>1</v>
          </cell>
          <cell r="F1474">
            <v>16688</v>
          </cell>
          <cell r="G1474" t="str">
            <v>new</v>
          </cell>
          <cell r="H1474" t="str">
            <v>LMT</v>
          </cell>
          <cell r="I1474">
            <v>6500000</v>
          </cell>
          <cell r="J1474">
            <v>18</v>
          </cell>
          <cell r="K1474">
            <v>7</v>
          </cell>
          <cell r="L1474" t="str">
            <v>ME</v>
          </cell>
          <cell r="M1474" t="str">
            <v>B</v>
          </cell>
          <cell r="N1474" t="str">
            <v>GTC</v>
          </cell>
          <cell r="P1474" t="str">
            <v>Account4</v>
          </cell>
          <cell r="Q1474">
            <v>0.85387999999999997</v>
          </cell>
        </row>
        <row r="1475">
          <cell r="C1475">
            <v>16699</v>
          </cell>
          <cell r="E1475">
            <v>1</v>
          </cell>
          <cell r="F1475">
            <v>16699</v>
          </cell>
          <cell r="G1475" t="str">
            <v>new</v>
          </cell>
          <cell r="H1475" t="str">
            <v>LMT</v>
          </cell>
          <cell r="I1475">
            <v>5000000</v>
          </cell>
          <cell r="J1475">
            <v>18</v>
          </cell>
          <cell r="K1475">
            <v>7</v>
          </cell>
          <cell r="L1475" t="str">
            <v>ME</v>
          </cell>
          <cell r="M1475" t="str">
            <v>A</v>
          </cell>
          <cell r="N1475" t="str">
            <v>GTC</v>
          </cell>
          <cell r="P1475" t="str">
            <v>Account2</v>
          </cell>
          <cell r="Q1475">
            <v>0.85387999999999997</v>
          </cell>
        </row>
        <row r="1476">
          <cell r="C1476">
            <v>16702</v>
          </cell>
          <cell r="E1476">
            <v>1</v>
          </cell>
          <cell r="F1476">
            <v>16702</v>
          </cell>
          <cell r="G1476" t="str">
            <v>new</v>
          </cell>
          <cell r="H1476" t="str">
            <v>LMT</v>
          </cell>
          <cell r="I1476">
            <v>5400000</v>
          </cell>
          <cell r="J1476">
            <v>37</v>
          </cell>
          <cell r="K1476">
            <v>8</v>
          </cell>
          <cell r="L1476" t="str">
            <v>ME</v>
          </cell>
          <cell r="M1476" t="str">
            <v>A</v>
          </cell>
          <cell r="N1476" t="str">
            <v>GTC</v>
          </cell>
          <cell r="P1476" t="str">
            <v>Account1</v>
          </cell>
          <cell r="Q1476">
            <v>0.85338000000000003</v>
          </cell>
        </row>
        <row r="1477">
          <cell r="C1477">
            <v>16713</v>
          </cell>
          <cell r="E1477">
            <v>1</v>
          </cell>
          <cell r="F1477">
            <v>16713</v>
          </cell>
          <cell r="G1477" t="str">
            <v>new</v>
          </cell>
          <cell r="H1477" t="str">
            <v>LMT</v>
          </cell>
          <cell r="I1477">
            <v>1400000</v>
          </cell>
          <cell r="J1477">
            <v>18</v>
          </cell>
          <cell r="K1477">
            <v>6</v>
          </cell>
          <cell r="L1477" t="str">
            <v>ME</v>
          </cell>
          <cell r="M1477" t="str">
            <v>B</v>
          </cell>
          <cell r="N1477" t="str">
            <v>GTC</v>
          </cell>
          <cell r="P1477" t="str">
            <v>Account2</v>
          </cell>
          <cell r="Q1477">
            <v>0.85387999999999997</v>
          </cell>
        </row>
        <row r="1478">
          <cell r="C1478">
            <v>16725</v>
          </cell>
          <cell r="E1478">
            <v>1</v>
          </cell>
          <cell r="F1478">
            <v>16725</v>
          </cell>
          <cell r="G1478" t="str">
            <v>new</v>
          </cell>
          <cell r="H1478" t="str">
            <v>LMT</v>
          </cell>
          <cell r="I1478">
            <v>4700000</v>
          </cell>
          <cell r="J1478">
            <v>18</v>
          </cell>
          <cell r="K1478">
            <v>4</v>
          </cell>
          <cell r="L1478" t="str">
            <v>ME</v>
          </cell>
          <cell r="M1478" t="str">
            <v>B</v>
          </cell>
          <cell r="N1478" t="str">
            <v>GTC</v>
          </cell>
          <cell r="P1478" t="str">
            <v>Account2</v>
          </cell>
          <cell r="Q1478">
            <v>0.85407999999999995</v>
          </cell>
        </row>
        <row r="1479">
          <cell r="C1479">
            <v>16738</v>
          </cell>
          <cell r="E1479">
            <v>1</v>
          </cell>
          <cell r="F1479">
            <v>16738</v>
          </cell>
          <cell r="G1479" t="str">
            <v>new</v>
          </cell>
          <cell r="H1479" t="str">
            <v>LMT</v>
          </cell>
          <cell r="I1479">
            <v>7900000</v>
          </cell>
          <cell r="J1479">
            <v>18</v>
          </cell>
          <cell r="K1479">
            <v>4</v>
          </cell>
          <cell r="L1479" t="str">
            <v>ME</v>
          </cell>
          <cell r="M1479" t="str">
            <v>A</v>
          </cell>
          <cell r="N1479" t="str">
            <v>GTC</v>
          </cell>
          <cell r="P1479" t="str">
            <v>Account5</v>
          </cell>
          <cell r="Q1479">
            <v>0.85407999999999995</v>
          </cell>
        </row>
        <row r="1480">
          <cell r="C1480">
            <v>16741</v>
          </cell>
          <cell r="E1480">
            <v>1</v>
          </cell>
          <cell r="F1480">
            <v>16741</v>
          </cell>
          <cell r="G1480" t="str">
            <v>new</v>
          </cell>
          <cell r="H1480" t="str">
            <v>LMT</v>
          </cell>
          <cell r="I1480">
            <v>5400000</v>
          </cell>
          <cell r="J1480">
            <v>37</v>
          </cell>
          <cell r="K1480">
            <v>6</v>
          </cell>
          <cell r="L1480" t="str">
            <v>ME</v>
          </cell>
          <cell r="M1480" t="str">
            <v>B</v>
          </cell>
          <cell r="N1480" t="str">
            <v>GTC</v>
          </cell>
          <cell r="P1480" t="str">
            <v>Account5</v>
          </cell>
          <cell r="Q1480">
            <v>0.85338000000000003</v>
          </cell>
        </row>
        <row r="1481">
          <cell r="C1481">
            <v>16753</v>
          </cell>
          <cell r="E1481">
            <v>1</v>
          </cell>
          <cell r="F1481">
            <v>16753</v>
          </cell>
          <cell r="G1481" t="str">
            <v>new</v>
          </cell>
          <cell r="H1481" t="str">
            <v>LMT</v>
          </cell>
          <cell r="I1481">
            <v>6500000</v>
          </cell>
          <cell r="J1481">
            <v>18</v>
          </cell>
          <cell r="K1481">
            <v>1</v>
          </cell>
          <cell r="L1481" t="str">
            <v>ME</v>
          </cell>
          <cell r="M1481" t="str">
            <v>B</v>
          </cell>
          <cell r="N1481" t="str">
            <v>GTC</v>
          </cell>
          <cell r="P1481" t="str">
            <v>Account1</v>
          </cell>
          <cell r="Q1481">
            <v>0.85397999999999996</v>
          </cell>
        </row>
        <row r="1482">
          <cell r="C1482">
            <v>16765</v>
          </cell>
          <cell r="E1482">
            <v>1</v>
          </cell>
          <cell r="F1482">
            <v>16765</v>
          </cell>
          <cell r="G1482" t="str">
            <v>new</v>
          </cell>
          <cell r="H1482" t="str">
            <v>LMT</v>
          </cell>
          <cell r="I1482">
            <v>1800000</v>
          </cell>
          <cell r="J1482">
            <v>18</v>
          </cell>
          <cell r="K1482">
            <v>4</v>
          </cell>
          <cell r="L1482" t="str">
            <v>ME</v>
          </cell>
          <cell r="M1482" t="str">
            <v>A</v>
          </cell>
          <cell r="N1482" t="str">
            <v>GTC</v>
          </cell>
          <cell r="P1482" t="str">
            <v>Account3</v>
          </cell>
          <cell r="Q1482">
            <v>0.85397999999999996</v>
          </cell>
        </row>
        <row r="1483">
          <cell r="C1483">
            <v>16777</v>
          </cell>
          <cell r="E1483">
            <v>1</v>
          </cell>
          <cell r="F1483">
            <v>16777</v>
          </cell>
          <cell r="G1483" t="str">
            <v>new</v>
          </cell>
          <cell r="H1483" t="str">
            <v>LMT</v>
          </cell>
          <cell r="I1483">
            <v>7000000</v>
          </cell>
          <cell r="J1483">
            <v>18</v>
          </cell>
          <cell r="K1483">
            <v>8</v>
          </cell>
          <cell r="L1483" t="str">
            <v>ME</v>
          </cell>
          <cell r="M1483" t="str">
            <v>B</v>
          </cell>
          <cell r="N1483" t="str">
            <v>GTC</v>
          </cell>
          <cell r="P1483" t="str">
            <v>Account3</v>
          </cell>
          <cell r="Q1483">
            <v>0.85397999999999996</v>
          </cell>
        </row>
        <row r="1484">
          <cell r="C1484">
            <v>16790</v>
          </cell>
          <cell r="E1484">
            <v>2</v>
          </cell>
          <cell r="F1484">
            <v>16790</v>
          </cell>
          <cell r="G1484" t="str">
            <v>new</v>
          </cell>
          <cell r="H1484" t="str">
            <v>LMT</v>
          </cell>
          <cell r="I1484">
            <v>8500000</v>
          </cell>
          <cell r="J1484">
            <v>18</v>
          </cell>
          <cell r="K1484">
            <v>4</v>
          </cell>
          <cell r="L1484" t="str">
            <v>ME</v>
          </cell>
          <cell r="M1484" t="str">
            <v>A</v>
          </cell>
          <cell r="N1484" t="str">
            <v>GTC</v>
          </cell>
          <cell r="P1484" t="str">
            <v>Account2</v>
          </cell>
          <cell r="Q1484">
            <v>0.85397999999999996</v>
          </cell>
        </row>
        <row r="1485">
          <cell r="C1485">
            <v>16790</v>
          </cell>
          <cell r="E1485">
            <v>2</v>
          </cell>
          <cell r="F1485">
            <v>16790</v>
          </cell>
          <cell r="G1485" t="str">
            <v>mod</v>
          </cell>
          <cell r="H1485" t="str">
            <v>LMT</v>
          </cell>
          <cell r="I1485">
            <v>9100000</v>
          </cell>
          <cell r="J1485">
            <v>18</v>
          </cell>
          <cell r="K1485">
            <v>5</v>
          </cell>
          <cell r="L1485" t="str">
            <v>ME</v>
          </cell>
          <cell r="M1485" t="str">
            <v>A</v>
          </cell>
          <cell r="N1485" t="str">
            <v>GTC</v>
          </cell>
          <cell r="P1485" t="str">
            <v>Account2</v>
          </cell>
          <cell r="Q1485">
            <v>0.85397999999999996</v>
          </cell>
        </row>
        <row r="1486">
          <cell r="C1486">
            <v>16803</v>
          </cell>
          <cell r="E1486">
            <v>1</v>
          </cell>
          <cell r="F1486">
            <v>16803</v>
          </cell>
          <cell r="G1486" t="str">
            <v>new</v>
          </cell>
          <cell r="H1486" t="str">
            <v>LMT</v>
          </cell>
          <cell r="I1486">
            <v>4900000</v>
          </cell>
          <cell r="J1486">
            <v>18</v>
          </cell>
          <cell r="K1486">
            <v>9</v>
          </cell>
          <cell r="L1486" t="str">
            <v>ME</v>
          </cell>
          <cell r="M1486" t="str">
            <v>B</v>
          </cell>
          <cell r="N1486" t="str">
            <v>GTC</v>
          </cell>
          <cell r="P1486" t="str">
            <v>Account1</v>
          </cell>
          <cell r="Q1486">
            <v>0.85397999999999996</v>
          </cell>
        </row>
        <row r="1487">
          <cell r="C1487">
            <v>16815</v>
          </cell>
          <cell r="E1487">
            <v>1</v>
          </cell>
          <cell r="F1487">
            <v>16815</v>
          </cell>
          <cell r="G1487" t="str">
            <v>new</v>
          </cell>
          <cell r="H1487" t="str">
            <v>LMT</v>
          </cell>
          <cell r="I1487">
            <v>8500000</v>
          </cell>
          <cell r="J1487">
            <v>18</v>
          </cell>
          <cell r="K1487">
            <v>7</v>
          </cell>
          <cell r="L1487" t="str">
            <v>ME</v>
          </cell>
          <cell r="M1487" t="str">
            <v>A</v>
          </cell>
          <cell r="N1487" t="str">
            <v>GTC</v>
          </cell>
          <cell r="P1487" t="str">
            <v>Account4</v>
          </cell>
          <cell r="Q1487">
            <v>0.85397999999999996</v>
          </cell>
        </row>
        <row r="1488">
          <cell r="C1488">
            <v>16826</v>
          </cell>
          <cell r="E1488">
            <v>1</v>
          </cell>
          <cell r="F1488">
            <v>16826</v>
          </cell>
          <cell r="G1488" t="str">
            <v>new</v>
          </cell>
          <cell r="H1488" t="str">
            <v>LMT</v>
          </cell>
          <cell r="I1488">
            <v>9200000</v>
          </cell>
          <cell r="J1488">
            <v>18</v>
          </cell>
          <cell r="K1488">
            <v>6</v>
          </cell>
          <cell r="L1488" t="str">
            <v>ME</v>
          </cell>
          <cell r="M1488" t="str">
            <v>A</v>
          </cell>
          <cell r="N1488" t="str">
            <v>GTC</v>
          </cell>
          <cell r="P1488" t="str">
            <v>Account2</v>
          </cell>
          <cell r="Q1488">
            <v>0.85397999999999996</v>
          </cell>
        </row>
        <row r="1489">
          <cell r="C1489">
            <v>16837</v>
          </cell>
          <cell r="E1489">
            <v>1</v>
          </cell>
          <cell r="F1489">
            <v>16837</v>
          </cell>
          <cell r="G1489" t="str">
            <v>new</v>
          </cell>
          <cell r="H1489" t="str">
            <v>LMT</v>
          </cell>
          <cell r="I1489">
            <v>300000</v>
          </cell>
          <cell r="J1489">
            <v>18</v>
          </cell>
          <cell r="K1489">
            <v>1</v>
          </cell>
          <cell r="L1489" t="str">
            <v>ME</v>
          </cell>
          <cell r="M1489" t="str">
            <v>A</v>
          </cell>
          <cell r="N1489" t="str">
            <v>GTC</v>
          </cell>
          <cell r="P1489" t="str">
            <v>Account5</v>
          </cell>
          <cell r="Q1489">
            <v>0.85387999999999997</v>
          </cell>
        </row>
        <row r="1490">
          <cell r="C1490">
            <v>16851</v>
          </cell>
          <cell r="E1490">
            <v>1</v>
          </cell>
          <cell r="F1490">
            <v>16851</v>
          </cell>
          <cell r="G1490" t="str">
            <v>new</v>
          </cell>
          <cell r="H1490" t="str">
            <v>LMT</v>
          </cell>
          <cell r="I1490">
            <v>9800000</v>
          </cell>
          <cell r="J1490">
            <v>18</v>
          </cell>
          <cell r="K1490">
            <v>4</v>
          </cell>
          <cell r="L1490" t="str">
            <v>ME</v>
          </cell>
          <cell r="M1490" t="str">
            <v>B</v>
          </cell>
          <cell r="N1490" t="str">
            <v>GTC</v>
          </cell>
          <cell r="P1490" t="str">
            <v>Account3</v>
          </cell>
          <cell r="Q1490">
            <v>0.85387999999999997</v>
          </cell>
        </row>
        <row r="1491">
          <cell r="C1491">
            <v>16865</v>
          </cell>
          <cell r="E1491">
            <v>1</v>
          </cell>
          <cell r="F1491">
            <v>16865</v>
          </cell>
          <cell r="G1491" t="str">
            <v>new</v>
          </cell>
          <cell r="H1491" t="str">
            <v>LMT</v>
          </cell>
          <cell r="I1491">
            <v>7800000</v>
          </cell>
          <cell r="J1491">
            <v>18</v>
          </cell>
          <cell r="K1491">
            <v>4</v>
          </cell>
          <cell r="L1491" t="str">
            <v>ME</v>
          </cell>
          <cell r="M1491" t="str">
            <v>B</v>
          </cell>
          <cell r="N1491" t="str">
            <v>GTC</v>
          </cell>
          <cell r="P1491" t="str">
            <v>Account5</v>
          </cell>
          <cell r="Q1491">
            <v>0.85387999999999997</v>
          </cell>
        </row>
        <row r="1492">
          <cell r="C1492">
            <v>16877</v>
          </cell>
          <cell r="E1492">
            <v>1</v>
          </cell>
          <cell r="F1492">
            <v>16877</v>
          </cell>
          <cell r="G1492" t="str">
            <v>new</v>
          </cell>
          <cell r="H1492" t="str">
            <v>LMT</v>
          </cell>
          <cell r="I1492">
            <v>4400000</v>
          </cell>
          <cell r="J1492">
            <v>18</v>
          </cell>
          <cell r="K1492">
            <v>4</v>
          </cell>
          <cell r="L1492" t="str">
            <v>ME</v>
          </cell>
          <cell r="M1492" t="str">
            <v>B</v>
          </cell>
          <cell r="N1492" t="str">
            <v>GTC</v>
          </cell>
          <cell r="P1492" t="str">
            <v>Account4</v>
          </cell>
          <cell r="Q1492">
            <v>0.85387999999999997</v>
          </cell>
        </row>
        <row r="1493">
          <cell r="C1493">
            <v>16889</v>
          </cell>
          <cell r="E1493">
            <v>1</v>
          </cell>
          <cell r="F1493">
            <v>16889</v>
          </cell>
          <cell r="G1493" t="str">
            <v>new</v>
          </cell>
          <cell r="H1493" t="str">
            <v>LMT</v>
          </cell>
          <cell r="I1493">
            <v>9500000</v>
          </cell>
          <cell r="J1493">
            <v>18</v>
          </cell>
          <cell r="K1493">
            <v>5</v>
          </cell>
          <cell r="L1493" t="str">
            <v>ME</v>
          </cell>
          <cell r="M1493" t="str">
            <v>A</v>
          </cell>
          <cell r="N1493" t="str">
            <v>GTC</v>
          </cell>
          <cell r="P1493" t="str">
            <v>Account1</v>
          </cell>
          <cell r="Q1493">
            <v>0.85397999999999996</v>
          </cell>
        </row>
        <row r="1494">
          <cell r="C1494">
            <v>16900</v>
          </cell>
          <cell r="E1494">
            <v>1</v>
          </cell>
          <cell r="F1494">
            <v>16900</v>
          </cell>
          <cell r="G1494" t="str">
            <v>new</v>
          </cell>
          <cell r="H1494" t="str">
            <v>LMT</v>
          </cell>
          <cell r="I1494">
            <v>2300000</v>
          </cell>
          <cell r="J1494">
            <v>18</v>
          </cell>
          <cell r="K1494">
            <v>4</v>
          </cell>
          <cell r="L1494" t="str">
            <v>ME</v>
          </cell>
          <cell r="M1494" t="str">
            <v>A</v>
          </cell>
          <cell r="N1494" t="str">
            <v>GTC</v>
          </cell>
          <cell r="P1494" t="str">
            <v>Account4</v>
          </cell>
          <cell r="Q1494">
            <v>0.85397999999999996</v>
          </cell>
        </row>
        <row r="1495">
          <cell r="C1495">
            <v>16916</v>
          </cell>
          <cell r="E1495">
            <v>1</v>
          </cell>
          <cell r="F1495">
            <v>16916</v>
          </cell>
          <cell r="G1495" t="str">
            <v>new</v>
          </cell>
          <cell r="H1495" t="str">
            <v>LMT</v>
          </cell>
          <cell r="I1495">
            <v>7600000</v>
          </cell>
          <cell r="J1495">
            <v>18</v>
          </cell>
          <cell r="K1495">
            <v>9</v>
          </cell>
          <cell r="L1495" t="str">
            <v>ME</v>
          </cell>
          <cell r="M1495" t="str">
            <v>A</v>
          </cell>
          <cell r="N1495" t="str">
            <v>GTC</v>
          </cell>
          <cell r="P1495" t="str">
            <v>Account2</v>
          </cell>
          <cell r="Q1495">
            <v>0.85397999999999996</v>
          </cell>
        </row>
        <row r="1496">
          <cell r="C1496">
            <v>16929</v>
          </cell>
          <cell r="E1496">
            <v>1</v>
          </cell>
          <cell r="F1496">
            <v>16929</v>
          </cell>
          <cell r="G1496" t="str">
            <v>new</v>
          </cell>
          <cell r="H1496" t="str">
            <v>LMT</v>
          </cell>
          <cell r="I1496">
            <v>4900000</v>
          </cell>
          <cell r="J1496">
            <v>18</v>
          </cell>
          <cell r="K1496">
            <v>2</v>
          </cell>
          <cell r="L1496" t="str">
            <v>ME</v>
          </cell>
          <cell r="M1496" t="str">
            <v>A</v>
          </cell>
          <cell r="N1496" t="str">
            <v>GTC</v>
          </cell>
          <cell r="P1496" t="str">
            <v>Account4</v>
          </cell>
          <cell r="Q1496">
            <v>0.85397999999999996</v>
          </cell>
        </row>
        <row r="1497">
          <cell r="C1497">
            <v>16940</v>
          </cell>
          <cell r="E1497">
            <v>1</v>
          </cell>
          <cell r="F1497">
            <v>16940</v>
          </cell>
          <cell r="G1497" t="str">
            <v>new</v>
          </cell>
          <cell r="H1497" t="str">
            <v>LMT</v>
          </cell>
          <cell r="I1497">
            <v>6900000</v>
          </cell>
          <cell r="J1497">
            <v>18</v>
          </cell>
          <cell r="K1497">
            <v>6</v>
          </cell>
          <cell r="L1497" t="str">
            <v>ME</v>
          </cell>
          <cell r="M1497" t="str">
            <v>B</v>
          </cell>
          <cell r="N1497" t="str">
            <v>GTC</v>
          </cell>
          <cell r="P1497" t="str">
            <v>Account1</v>
          </cell>
          <cell r="Q1497">
            <v>0.85397999999999996</v>
          </cell>
        </row>
        <row r="1498">
          <cell r="C1498">
            <v>16952</v>
          </cell>
          <cell r="E1498">
            <v>1</v>
          </cell>
          <cell r="F1498">
            <v>16952</v>
          </cell>
          <cell r="G1498" t="str">
            <v>new</v>
          </cell>
          <cell r="H1498" t="str">
            <v>LMT</v>
          </cell>
          <cell r="I1498">
            <v>2600000</v>
          </cell>
          <cell r="J1498">
            <v>18</v>
          </cell>
          <cell r="K1498">
            <v>7</v>
          </cell>
          <cell r="L1498" t="str">
            <v>ME</v>
          </cell>
          <cell r="M1498" t="str">
            <v>B</v>
          </cell>
          <cell r="N1498" t="str">
            <v>GTC</v>
          </cell>
          <cell r="P1498" t="str">
            <v>Account4</v>
          </cell>
          <cell r="Q1498">
            <v>0.85387999999999997</v>
          </cell>
        </row>
        <row r="1499">
          <cell r="C1499">
            <v>16964</v>
          </cell>
          <cell r="E1499">
            <v>1</v>
          </cell>
          <cell r="F1499">
            <v>16964</v>
          </cell>
          <cell r="G1499" t="str">
            <v>new</v>
          </cell>
          <cell r="H1499" t="str">
            <v>LMT</v>
          </cell>
          <cell r="I1499">
            <v>9600000</v>
          </cell>
          <cell r="J1499">
            <v>18</v>
          </cell>
          <cell r="K1499">
            <v>4</v>
          </cell>
          <cell r="L1499" t="str">
            <v>ME</v>
          </cell>
          <cell r="M1499" t="str">
            <v>B</v>
          </cell>
          <cell r="N1499" t="str">
            <v>GTC</v>
          </cell>
          <cell r="P1499" t="str">
            <v>Account2</v>
          </cell>
          <cell r="Q1499">
            <v>0.85387999999999997</v>
          </cell>
        </row>
        <row r="1500">
          <cell r="C1500">
            <v>16978</v>
          </cell>
          <cell r="E1500">
            <v>1</v>
          </cell>
          <cell r="F1500">
            <v>16978</v>
          </cell>
          <cell r="G1500" t="str">
            <v>new</v>
          </cell>
          <cell r="H1500" t="str">
            <v>LMT</v>
          </cell>
          <cell r="I1500">
            <v>2100000</v>
          </cell>
          <cell r="J1500">
            <v>18</v>
          </cell>
          <cell r="K1500">
            <v>6</v>
          </cell>
          <cell r="L1500" t="str">
            <v>ME</v>
          </cell>
          <cell r="M1500" t="str">
            <v>A</v>
          </cell>
          <cell r="N1500" t="str">
            <v>GTC</v>
          </cell>
          <cell r="P1500" t="str">
            <v>Account5</v>
          </cell>
          <cell r="Q1500">
            <v>0.85377999999999998</v>
          </cell>
        </row>
        <row r="1501">
          <cell r="C1501">
            <v>16991</v>
          </cell>
          <cell r="E1501">
            <v>1</v>
          </cell>
          <cell r="F1501">
            <v>16991</v>
          </cell>
          <cell r="G1501" t="str">
            <v>new</v>
          </cell>
          <cell r="H1501" t="str">
            <v>LMT</v>
          </cell>
          <cell r="I1501">
            <v>7800000</v>
          </cell>
          <cell r="J1501">
            <v>18</v>
          </cell>
          <cell r="K1501">
            <v>8</v>
          </cell>
          <cell r="L1501" t="str">
            <v>ME</v>
          </cell>
          <cell r="M1501" t="str">
            <v>A</v>
          </cell>
          <cell r="N1501" t="str">
            <v>GTC</v>
          </cell>
          <cell r="P1501" t="str">
            <v>Account4</v>
          </cell>
          <cell r="Q1501">
            <v>0.85377999999999998</v>
          </cell>
        </row>
        <row r="1502">
          <cell r="C1502">
            <v>17003</v>
          </cell>
          <cell r="E1502">
            <v>1</v>
          </cell>
          <cell r="F1502">
            <v>17003</v>
          </cell>
          <cell r="G1502" t="str">
            <v>new</v>
          </cell>
          <cell r="H1502" t="str">
            <v>LMT</v>
          </cell>
          <cell r="I1502">
            <v>5200000</v>
          </cell>
          <cell r="J1502">
            <v>18</v>
          </cell>
          <cell r="K1502">
            <v>8</v>
          </cell>
          <cell r="L1502" t="str">
            <v>ME</v>
          </cell>
          <cell r="M1502" t="str">
            <v>B</v>
          </cell>
          <cell r="N1502" t="str">
            <v>GTC</v>
          </cell>
          <cell r="P1502" t="str">
            <v>Account4</v>
          </cell>
          <cell r="Q1502">
            <v>0.85377999999999998</v>
          </cell>
        </row>
        <row r="1503">
          <cell r="C1503">
            <v>17015</v>
          </cell>
          <cell r="E1503">
            <v>1</v>
          </cell>
          <cell r="F1503">
            <v>17015</v>
          </cell>
          <cell r="G1503" t="str">
            <v>new</v>
          </cell>
          <cell r="H1503" t="str">
            <v>LMT</v>
          </cell>
          <cell r="I1503">
            <v>5400000</v>
          </cell>
          <cell r="J1503">
            <v>18</v>
          </cell>
          <cell r="K1503">
            <v>3</v>
          </cell>
          <cell r="L1503" t="str">
            <v>ME</v>
          </cell>
          <cell r="M1503" t="str">
            <v>A</v>
          </cell>
          <cell r="N1503" t="str">
            <v>GTC</v>
          </cell>
          <cell r="P1503" t="str">
            <v>Account5</v>
          </cell>
          <cell r="Q1503">
            <v>0.85387999999999997</v>
          </cell>
        </row>
        <row r="1504">
          <cell r="C1504">
            <v>17027</v>
          </cell>
          <cell r="E1504">
            <v>1</v>
          </cell>
          <cell r="F1504">
            <v>17027</v>
          </cell>
          <cell r="G1504" t="str">
            <v>new</v>
          </cell>
          <cell r="H1504" t="str">
            <v>LMT</v>
          </cell>
          <cell r="I1504">
            <v>7500000</v>
          </cell>
          <cell r="J1504">
            <v>18</v>
          </cell>
          <cell r="K1504">
            <v>9</v>
          </cell>
          <cell r="L1504" t="str">
            <v>ME</v>
          </cell>
          <cell r="M1504" t="str">
            <v>A</v>
          </cell>
          <cell r="N1504" t="str">
            <v>GTC</v>
          </cell>
          <cell r="P1504" t="str">
            <v>Account2</v>
          </cell>
          <cell r="Q1504">
            <v>0.85397999999999996</v>
          </cell>
        </row>
        <row r="1505">
          <cell r="C1505">
            <v>17038</v>
          </cell>
          <cell r="E1505">
            <v>1</v>
          </cell>
          <cell r="F1505">
            <v>17038</v>
          </cell>
          <cell r="G1505" t="str">
            <v>new</v>
          </cell>
          <cell r="H1505" t="str">
            <v>LMT</v>
          </cell>
          <cell r="I1505">
            <v>5400000</v>
          </cell>
          <cell r="J1505">
            <v>18</v>
          </cell>
          <cell r="K1505">
            <v>4</v>
          </cell>
          <cell r="L1505" t="str">
            <v>ME</v>
          </cell>
          <cell r="M1505" t="str">
            <v>B</v>
          </cell>
          <cell r="N1505" t="str">
            <v>GTC</v>
          </cell>
          <cell r="P1505" t="str">
            <v>Account3</v>
          </cell>
          <cell r="Q1505">
            <v>0.85407999999999995</v>
          </cell>
        </row>
        <row r="1506">
          <cell r="C1506">
            <v>17050</v>
          </cell>
          <cell r="E1506">
            <v>1</v>
          </cell>
          <cell r="F1506">
            <v>17050</v>
          </cell>
          <cell r="G1506" t="str">
            <v>new</v>
          </cell>
          <cell r="H1506" t="str">
            <v>LMT</v>
          </cell>
          <cell r="I1506">
            <v>5100000</v>
          </cell>
          <cell r="J1506">
            <v>18</v>
          </cell>
          <cell r="K1506">
            <v>4</v>
          </cell>
          <cell r="L1506" t="str">
            <v>ME</v>
          </cell>
          <cell r="M1506" t="str">
            <v>B</v>
          </cell>
          <cell r="N1506" t="str">
            <v>GTC</v>
          </cell>
          <cell r="P1506" t="str">
            <v>Account5</v>
          </cell>
          <cell r="Q1506">
            <v>0.85407999999999995</v>
          </cell>
        </row>
        <row r="1507">
          <cell r="C1507">
            <v>17063</v>
          </cell>
          <cell r="E1507">
            <v>1</v>
          </cell>
          <cell r="F1507">
            <v>17063</v>
          </cell>
          <cell r="G1507" t="str">
            <v>new</v>
          </cell>
          <cell r="H1507" t="str">
            <v>LMT</v>
          </cell>
          <cell r="I1507">
            <v>6900000</v>
          </cell>
          <cell r="J1507">
            <v>18</v>
          </cell>
          <cell r="K1507">
            <v>6</v>
          </cell>
          <cell r="L1507" t="str">
            <v>ME</v>
          </cell>
          <cell r="M1507" t="str">
            <v>B</v>
          </cell>
          <cell r="N1507" t="str">
            <v>GTC</v>
          </cell>
          <cell r="P1507" t="str">
            <v>Account2</v>
          </cell>
          <cell r="Q1507">
            <v>0.85407999999999995</v>
          </cell>
        </row>
        <row r="1508">
          <cell r="C1508">
            <v>17074</v>
          </cell>
          <cell r="E1508">
            <v>1</v>
          </cell>
          <cell r="F1508">
            <v>17074</v>
          </cell>
          <cell r="G1508" t="str">
            <v>new</v>
          </cell>
          <cell r="H1508" t="str">
            <v>LMT</v>
          </cell>
          <cell r="I1508">
            <v>3600000</v>
          </cell>
          <cell r="J1508">
            <v>18</v>
          </cell>
          <cell r="K1508">
            <v>1</v>
          </cell>
          <cell r="L1508" t="str">
            <v>ME</v>
          </cell>
          <cell r="M1508" t="str">
            <v>A</v>
          </cell>
          <cell r="N1508" t="str">
            <v>GTC</v>
          </cell>
          <cell r="P1508" t="str">
            <v>Account2</v>
          </cell>
          <cell r="Q1508">
            <v>0.85407999999999995</v>
          </cell>
        </row>
        <row r="1509">
          <cell r="C1509">
            <v>17088</v>
          </cell>
          <cell r="E1509">
            <v>1</v>
          </cell>
          <cell r="F1509">
            <v>17088</v>
          </cell>
          <cell r="G1509" t="str">
            <v>new</v>
          </cell>
          <cell r="H1509" t="str">
            <v>LMT</v>
          </cell>
          <cell r="I1509">
            <v>2200000</v>
          </cell>
          <cell r="J1509">
            <v>18</v>
          </cell>
          <cell r="K1509">
            <v>7</v>
          </cell>
          <cell r="L1509" t="str">
            <v>ME</v>
          </cell>
          <cell r="M1509" t="str">
            <v>B</v>
          </cell>
          <cell r="N1509" t="str">
            <v>GTC</v>
          </cell>
          <cell r="P1509" t="str">
            <v>Account2</v>
          </cell>
          <cell r="Q1509">
            <v>0.85397999999999996</v>
          </cell>
        </row>
        <row r="1510">
          <cell r="C1510">
            <v>17102</v>
          </cell>
          <cell r="E1510">
            <v>1</v>
          </cell>
          <cell r="F1510">
            <v>17102</v>
          </cell>
          <cell r="G1510" t="str">
            <v>new</v>
          </cell>
          <cell r="H1510" t="str">
            <v>LMT</v>
          </cell>
          <cell r="I1510">
            <v>4400000</v>
          </cell>
          <cell r="J1510">
            <v>18</v>
          </cell>
          <cell r="K1510">
            <v>6</v>
          </cell>
          <cell r="L1510" t="str">
            <v>ME</v>
          </cell>
          <cell r="M1510" t="str">
            <v>A</v>
          </cell>
          <cell r="N1510" t="str">
            <v>GTC</v>
          </cell>
          <cell r="P1510" t="str">
            <v>Account2</v>
          </cell>
          <cell r="Q1510">
            <v>0.85387999999999997</v>
          </cell>
        </row>
        <row r="1511">
          <cell r="C1511">
            <v>17115</v>
          </cell>
          <cell r="E1511">
            <v>1</v>
          </cell>
          <cell r="F1511">
            <v>17115</v>
          </cell>
          <cell r="G1511" t="str">
            <v>new</v>
          </cell>
          <cell r="H1511" t="str">
            <v>LMT</v>
          </cell>
          <cell r="I1511">
            <v>8900000</v>
          </cell>
          <cell r="J1511">
            <v>18</v>
          </cell>
          <cell r="K1511">
            <v>5</v>
          </cell>
          <cell r="L1511" t="str">
            <v>ME</v>
          </cell>
          <cell r="M1511" t="str">
            <v>B</v>
          </cell>
          <cell r="N1511" t="str">
            <v>GTC</v>
          </cell>
          <cell r="P1511" t="str">
            <v>Account3</v>
          </cell>
          <cell r="Q1511">
            <v>0.85387999999999997</v>
          </cell>
        </row>
        <row r="1512">
          <cell r="C1512">
            <v>17128</v>
          </cell>
          <cell r="E1512">
            <v>1</v>
          </cell>
          <cell r="F1512">
            <v>17128</v>
          </cell>
          <cell r="G1512" t="str">
            <v>new</v>
          </cell>
          <cell r="H1512" t="str">
            <v>LMT</v>
          </cell>
          <cell r="I1512">
            <v>3500000</v>
          </cell>
          <cell r="J1512">
            <v>18</v>
          </cell>
          <cell r="K1512">
            <v>8</v>
          </cell>
          <cell r="L1512" t="str">
            <v>ME</v>
          </cell>
          <cell r="M1512" t="str">
            <v>A</v>
          </cell>
          <cell r="N1512" t="str">
            <v>GTC</v>
          </cell>
          <cell r="P1512" t="str">
            <v>Account2</v>
          </cell>
          <cell r="Q1512">
            <v>0.85387999999999997</v>
          </cell>
        </row>
        <row r="1513">
          <cell r="C1513">
            <v>17142</v>
          </cell>
          <cell r="E1513">
            <v>1</v>
          </cell>
          <cell r="F1513">
            <v>17142</v>
          </cell>
          <cell r="G1513" t="str">
            <v>new</v>
          </cell>
          <cell r="H1513" t="str">
            <v>LMT</v>
          </cell>
          <cell r="I1513">
            <v>6300000</v>
          </cell>
          <cell r="J1513">
            <v>18</v>
          </cell>
          <cell r="K1513">
            <v>1</v>
          </cell>
          <cell r="L1513" t="str">
            <v>ME</v>
          </cell>
          <cell r="M1513" t="str">
            <v>A</v>
          </cell>
          <cell r="N1513" t="str">
            <v>GTC</v>
          </cell>
          <cell r="P1513" t="str">
            <v>Account4</v>
          </cell>
          <cell r="Q1513">
            <v>0.85387999999999997</v>
          </cell>
        </row>
        <row r="1514">
          <cell r="C1514">
            <v>17155</v>
          </cell>
          <cell r="E1514">
            <v>1</v>
          </cell>
          <cell r="F1514">
            <v>17155</v>
          </cell>
          <cell r="G1514" t="str">
            <v>new</v>
          </cell>
          <cell r="H1514" t="str">
            <v>LMT</v>
          </cell>
          <cell r="I1514">
            <v>7300000</v>
          </cell>
          <cell r="J1514">
            <v>18</v>
          </cell>
          <cell r="K1514">
            <v>4</v>
          </cell>
          <cell r="L1514" t="str">
            <v>ME</v>
          </cell>
          <cell r="M1514" t="str">
            <v>A</v>
          </cell>
          <cell r="N1514" t="str">
            <v>GTC</v>
          </cell>
          <cell r="P1514" t="str">
            <v>Account5</v>
          </cell>
          <cell r="Q1514">
            <v>0.85387999999999997</v>
          </cell>
        </row>
        <row r="1515">
          <cell r="C1515">
            <v>17166</v>
          </cell>
          <cell r="E1515">
            <v>1</v>
          </cell>
          <cell r="F1515">
            <v>17166</v>
          </cell>
          <cell r="G1515" t="str">
            <v>new</v>
          </cell>
          <cell r="H1515" t="str">
            <v>LMT</v>
          </cell>
          <cell r="I1515">
            <v>7400000</v>
          </cell>
          <cell r="J1515">
            <v>18</v>
          </cell>
          <cell r="K1515">
            <v>9</v>
          </cell>
          <cell r="L1515" t="str">
            <v>ME</v>
          </cell>
          <cell r="M1515" t="str">
            <v>B</v>
          </cell>
          <cell r="N1515" t="str">
            <v>GTC</v>
          </cell>
          <cell r="P1515" t="str">
            <v>Account1</v>
          </cell>
          <cell r="Q1515">
            <v>0.85387999999999997</v>
          </cell>
        </row>
        <row r="1516">
          <cell r="C1516">
            <v>17178</v>
          </cell>
          <cell r="E1516">
            <v>1</v>
          </cell>
          <cell r="F1516">
            <v>17178</v>
          </cell>
          <cell r="G1516" t="str">
            <v>new</v>
          </cell>
          <cell r="H1516" t="str">
            <v>LMT</v>
          </cell>
          <cell r="I1516">
            <v>1400000</v>
          </cell>
          <cell r="J1516">
            <v>18</v>
          </cell>
          <cell r="K1516">
            <v>6</v>
          </cell>
          <cell r="L1516" t="str">
            <v>ME</v>
          </cell>
          <cell r="M1516" t="str">
            <v>B</v>
          </cell>
          <cell r="N1516" t="str">
            <v>GTC</v>
          </cell>
          <cell r="P1516" t="str">
            <v>Account5</v>
          </cell>
          <cell r="Q1516">
            <v>0.85387999999999997</v>
          </cell>
        </row>
        <row r="1517">
          <cell r="C1517">
            <v>17189</v>
          </cell>
          <cell r="E1517">
            <v>1</v>
          </cell>
          <cell r="F1517">
            <v>17189</v>
          </cell>
          <cell r="G1517" t="str">
            <v>new</v>
          </cell>
          <cell r="H1517" t="str">
            <v>LMT</v>
          </cell>
          <cell r="I1517">
            <v>4900000</v>
          </cell>
          <cell r="J1517">
            <v>18</v>
          </cell>
          <cell r="K1517">
            <v>2</v>
          </cell>
          <cell r="L1517" t="str">
            <v>ME</v>
          </cell>
          <cell r="M1517" t="str">
            <v>B</v>
          </cell>
          <cell r="N1517" t="str">
            <v>GTC</v>
          </cell>
          <cell r="P1517" t="str">
            <v>Account4</v>
          </cell>
          <cell r="Q1517">
            <v>0.85387999999999997</v>
          </cell>
        </row>
        <row r="1518">
          <cell r="C1518">
            <v>17203</v>
          </cell>
          <cell r="E1518">
            <v>1</v>
          </cell>
          <cell r="F1518">
            <v>17203</v>
          </cell>
          <cell r="G1518" t="str">
            <v>new</v>
          </cell>
          <cell r="H1518" t="str">
            <v>LMT</v>
          </cell>
          <cell r="I1518">
            <v>1300000</v>
          </cell>
          <cell r="J1518">
            <v>18</v>
          </cell>
          <cell r="K1518">
            <v>7</v>
          </cell>
          <cell r="L1518" t="str">
            <v>ME</v>
          </cell>
          <cell r="M1518" t="str">
            <v>B</v>
          </cell>
          <cell r="N1518" t="str">
            <v>GTC</v>
          </cell>
          <cell r="P1518" t="str">
            <v>Account3</v>
          </cell>
          <cell r="Q1518">
            <v>0.85377999999999998</v>
          </cell>
        </row>
        <row r="1519">
          <cell r="C1519">
            <v>17214</v>
          </cell>
          <cell r="E1519">
            <v>1</v>
          </cell>
          <cell r="F1519">
            <v>17214</v>
          </cell>
          <cell r="G1519" t="str">
            <v>new</v>
          </cell>
          <cell r="H1519" t="str">
            <v>LMT</v>
          </cell>
          <cell r="I1519">
            <v>2900000</v>
          </cell>
          <cell r="J1519">
            <v>18</v>
          </cell>
          <cell r="K1519">
            <v>3</v>
          </cell>
          <cell r="L1519" t="str">
            <v>ME</v>
          </cell>
          <cell r="M1519" t="str">
            <v>A</v>
          </cell>
          <cell r="N1519" t="str">
            <v>GTC</v>
          </cell>
          <cell r="P1519" t="str">
            <v>Account5</v>
          </cell>
          <cell r="Q1519">
            <v>0.85377999999999998</v>
          </cell>
        </row>
        <row r="1520">
          <cell r="C1520">
            <v>17226</v>
          </cell>
          <cell r="E1520">
            <v>1</v>
          </cell>
          <cell r="F1520">
            <v>17226</v>
          </cell>
          <cell r="G1520" t="str">
            <v>new</v>
          </cell>
          <cell r="H1520" t="str">
            <v>LMT</v>
          </cell>
          <cell r="I1520">
            <v>6600000</v>
          </cell>
          <cell r="J1520">
            <v>18</v>
          </cell>
          <cell r="K1520">
            <v>2</v>
          </cell>
          <cell r="L1520" t="str">
            <v>ME</v>
          </cell>
          <cell r="M1520" t="str">
            <v>A</v>
          </cell>
          <cell r="N1520" t="str">
            <v>GTC</v>
          </cell>
          <cell r="P1520" t="str">
            <v>Account2</v>
          </cell>
          <cell r="Q1520">
            <v>0.85377999999999998</v>
          </cell>
        </row>
        <row r="1521">
          <cell r="C1521">
            <v>17237</v>
          </cell>
          <cell r="E1521">
            <v>1</v>
          </cell>
          <cell r="F1521">
            <v>17237</v>
          </cell>
          <cell r="G1521" t="str">
            <v>new</v>
          </cell>
          <cell r="H1521" t="str">
            <v>LMT</v>
          </cell>
          <cell r="I1521">
            <v>2300000</v>
          </cell>
          <cell r="J1521">
            <v>18</v>
          </cell>
          <cell r="K1521">
            <v>4</v>
          </cell>
          <cell r="L1521" t="str">
            <v>ME</v>
          </cell>
          <cell r="M1521" t="str">
            <v>B</v>
          </cell>
          <cell r="N1521" t="str">
            <v>GTC</v>
          </cell>
          <cell r="P1521" t="str">
            <v>Account5</v>
          </cell>
          <cell r="Q1521">
            <v>0.85377999999999998</v>
          </cell>
        </row>
        <row r="1522">
          <cell r="C1522">
            <v>17248</v>
          </cell>
          <cell r="E1522">
            <v>1</v>
          </cell>
          <cell r="F1522">
            <v>17248</v>
          </cell>
          <cell r="G1522" t="str">
            <v>new</v>
          </cell>
          <cell r="H1522" t="str">
            <v>LMT</v>
          </cell>
          <cell r="I1522">
            <v>8800000</v>
          </cell>
          <cell r="J1522">
            <v>18</v>
          </cell>
          <cell r="K1522">
            <v>7</v>
          </cell>
          <cell r="L1522" t="str">
            <v>ME</v>
          </cell>
          <cell r="M1522" t="str">
            <v>B</v>
          </cell>
          <cell r="N1522" t="str">
            <v>GTC</v>
          </cell>
          <cell r="P1522" t="str">
            <v>Account1</v>
          </cell>
          <cell r="Q1522">
            <v>0.85377999999999998</v>
          </cell>
        </row>
        <row r="1523">
          <cell r="C1523">
            <v>17261</v>
          </cell>
          <cell r="E1523">
            <v>1</v>
          </cell>
          <cell r="F1523">
            <v>17261</v>
          </cell>
          <cell r="G1523" t="str">
            <v>new</v>
          </cell>
          <cell r="H1523" t="str">
            <v>LMT</v>
          </cell>
          <cell r="I1523">
            <v>3900000</v>
          </cell>
          <cell r="J1523">
            <v>18</v>
          </cell>
          <cell r="K1523">
            <v>4</v>
          </cell>
          <cell r="L1523" t="str">
            <v>ME</v>
          </cell>
          <cell r="M1523" t="str">
            <v>A</v>
          </cell>
          <cell r="N1523" t="str">
            <v>GTC</v>
          </cell>
          <cell r="P1523" t="str">
            <v>Account1</v>
          </cell>
          <cell r="Q1523">
            <v>0.85377999999999998</v>
          </cell>
        </row>
        <row r="1524">
          <cell r="C1524">
            <v>17274</v>
          </cell>
          <cell r="E1524">
            <v>1</v>
          </cell>
          <cell r="F1524">
            <v>17274</v>
          </cell>
          <cell r="G1524" t="str">
            <v>new</v>
          </cell>
          <cell r="H1524" t="str">
            <v>LMT</v>
          </cell>
          <cell r="I1524">
            <v>5800000</v>
          </cell>
          <cell r="J1524">
            <v>18</v>
          </cell>
          <cell r="K1524">
            <v>8</v>
          </cell>
          <cell r="L1524" t="str">
            <v>ME</v>
          </cell>
          <cell r="M1524" t="str">
            <v>B</v>
          </cell>
          <cell r="N1524" t="str">
            <v>GTC</v>
          </cell>
          <cell r="P1524" t="str">
            <v>Account3</v>
          </cell>
          <cell r="Q1524">
            <v>0.85377999999999998</v>
          </cell>
        </row>
        <row r="1525">
          <cell r="C1525">
            <v>17287</v>
          </cell>
          <cell r="E1525">
            <v>1</v>
          </cell>
          <cell r="F1525">
            <v>17287</v>
          </cell>
          <cell r="G1525" t="str">
            <v>new</v>
          </cell>
          <cell r="H1525" t="str">
            <v>LMT</v>
          </cell>
          <cell r="I1525">
            <v>3700000</v>
          </cell>
          <cell r="J1525">
            <v>18</v>
          </cell>
          <cell r="K1525">
            <v>9</v>
          </cell>
          <cell r="L1525" t="str">
            <v>ME</v>
          </cell>
          <cell r="M1525" t="str">
            <v>A</v>
          </cell>
          <cell r="N1525" t="str">
            <v>GTC</v>
          </cell>
          <cell r="P1525" t="str">
            <v>Account3</v>
          </cell>
          <cell r="Q1525">
            <v>0.85377999999999998</v>
          </cell>
        </row>
        <row r="1526">
          <cell r="C1526">
            <v>17298</v>
          </cell>
          <cell r="E1526">
            <v>1</v>
          </cell>
          <cell r="F1526">
            <v>17298</v>
          </cell>
          <cell r="G1526" t="str">
            <v>new</v>
          </cell>
          <cell r="H1526" t="str">
            <v>LMT</v>
          </cell>
          <cell r="I1526">
            <v>600000</v>
          </cell>
          <cell r="J1526">
            <v>18</v>
          </cell>
          <cell r="K1526">
            <v>3</v>
          </cell>
          <cell r="L1526" t="str">
            <v>ME</v>
          </cell>
          <cell r="M1526" t="str">
            <v>B</v>
          </cell>
          <cell r="N1526" t="str">
            <v>GTC</v>
          </cell>
          <cell r="P1526" t="str">
            <v>Account2</v>
          </cell>
          <cell r="Q1526">
            <v>0.85377999999999998</v>
          </cell>
        </row>
        <row r="1527">
          <cell r="C1527">
            <v>17309</v>
          </cell>
          <cell r="E1527">
            <v>1</v>
          </cell>
          <cell r="F1527">
            <v>17309</v>
          </cell>
          <cell r="G1527" t="str">
            <v>new</v>
          </cell>
          <cell r="H1527" t="str">
            <v>LMT</v>
          </cell>
          <cell r="I1527">
            <v>3000000</v>
          </cell>
          <cell r="J1527">
            <v>18</v>
          </cell>
          <cell r="K1527">
            <v>5</v>
          </cell>
          <cell r="L1527" t="str">
            <v>ME</v>
          </cell>
          <cell r="M1527" t="str">
            <v>B</v>
          </cell>
          <cell r="N1527" t="str">
            <v>GTC</v>
          </cell>
          <cell r="P1527" t="str">
            <v>Account2</v>
          </cell>
          <cell r="Q1527">
            <v>0.85377999999999998</v>
          </cell>
        </row>
        <row r="1528">
          <cell r="C1528">
            <v>17322</v>
          </cell>
          <cell r="E1528">
            <v>1</v>
          </cell>
          <cell r="F1528">
            <v>17322</v>
          </cell>
          <cell r="G1528" t="str">
            <v>new</v>
          </cell>
          <cell r="H1528" t="str">
            <v>LMT</v>
          </cell>
          <cell r="I1528">
            <v>5500000</v>
          </cell>
          <cell r="J1528">
            <v>18</v>
          </cell>
          <cell r="K1528">
            <v>9</v>
          </cell>
          <cell r="L1528" t="str">
            <v>ME</v>
          </cell>
          <cell r="M1528" t="str">
            <v>B</v>
          </cell>
          <cell r="N1528" t="str">
            <v>GTC</v>
          </cell>
          <cell r="P1528" t="str">
            <v>Account5</v>
          </cell>
          <cell r="Q1528">
            <v>0.85377999999999998</v>
          </cell>
        </row>
        <row r="1529">
          <cell r="C1529">
            <v>17335</v>
          </cell>
          <cell r="E1529">
            <v>1</v>
          </cell>
          <cell r="F1529">
            <v>17335</v>
          </cell>
          <cell r="G1529" t="str">
            <v>new</v>
          </cell>
          <cell r="H1529" t="str">
            <v>LMT</v>
          </cell>
          <cell r="I1529">
            <v>5500000</v>
          </cell>
          <cell r="J1529">
            <v>18</v>
          </cell>
          <cell r="K1529">
            <v>7</v>
          </cell>
          <cell r="L1529" t="str">
            <v>ME</v>
          </cell>
          <cell r="M1529" t="str">
            <v>B</v>
          </cell>
          <cell r="N1529" t="str">
            <v>GTC</v>
          </cell>
          <cell r="P1529" t="str">
            <v>Account2</v>
          </cell>
          <cell r="Q1529">
            <v>0.85377999999999998</v>
          </cell>
        </row>
        <row r="1530">
          <cell r="C1530">
            <v>17347</v>
          </cell>
          <cell r="E1530">
            <v>1</v>
          </cell>
          <cell r="F1530">
            <v>17347</v>
          </cell>
          <cell r="G1530" t="str">
            <v>new</v>
          </cell>
          <cell r="H1530" t="str">
            <v>LMT</v>
          </cell>
          <cell r="I1530">
            <v>2800000</v>
          </cell>
          <cell r="J1530">
            <v>18</v>
          </cell>
          <cell r="K1530">
            <v>8</v>
          </cell>
          <cell r="L1530" t="str">
            <v>ME</v>
          </cell>
          <cell r="M1530" t="str">
            <v>A</v>
          </cell>
          <cell r="N1530" t="str">
            <v>GTC</v>
          </cell>
          <cell r="P1530" t="str">
            <v>Account5</v>
          </cell>
          <cell r="Q1530">
            <v>0.85377999999999998</v>
          </cell>
        </row>
        <row r="1531">
          <cell r="C1531">
            <v>17358</v>
          </cell>
          <cell r="E1531">
            <v>1</v>
          </cell>
          <cell r="F1531">
            <v>17358</v>
          </cell>
          <cell r="G1531" t="str">
            <v>new</v>
          </cell>
          <cell r="H1531" t="str">
            <v>LMT</v>
          </cell>
          <cell r="I1531">
            <v>9100000</v>
          </cell>
          <cell r="J1531">
            <v>18</v>
          </cell>
          <cell r="K1531">
            <v>9</v>
          </cell>
          <cell r="L1531" t="str">
            <v>ME</v>
          </cell>
          <cell r="M1531" t="str">
            <v>B</v>
          </cell>
          <cell r="N1531" t="str">
            <v>GTC</v>
          </cell>
          <cell r="P1531" t="str">
            <v>Account2</v>
          </cell>
          <cell r="Q1531">
            <v>0.85377999999999998</v>
          </cell>
        </row>
        <row r="1532">
          <cell r="C1532">
            <v>17369</v>
          </cell>
          <cell r="E1532">
            <v>1</v>
          </cell>
          <cell r="F1532">
            <v>17369</v>
          </cell>
          <cell r="G1532" t="str">
            <v>new</v>
          </cell>
          <cell r="H1532" t="str">
            <v>LMT</v>
          </cell>
          <cell r="I1532">
            <v>1400000</v>
          </cell>
          <cell r="J1532">
            <v>18</v>
          </cell>
          <cell r="K1532">
            <v>6</v>
          </cell>
          <cell r="L1532" t="str">
            <v>ME</v>
          </cell>
          <cell r="M1532" t="str">
            <v>A</v>
          </cell>
          <cell r="N1532" t="str">
            <v>GTC</v>
          </cell>
          <cell r="P1532" t="str">
            <v>Account5</v>
          </cell>
          <cell r="Q1532">
            <v>0.85377999999999998</v>
          </cell>
        </row>
        <row r="1533">
          <cell r="C1533">
            <v>17382</v>
          </cell>
          <cell r="E1533">
            <v>1</v>
          </cell>
          <cell r="F1533">
            <v>17382</v>
          </cell>
          <cell r="G1533" t="str">
            <v>new</v>
          </cell>
          <cell r="H1533" t="str">
            <v>LMT</v>
          </cell>
          <cell r="I1533">
            <v>4300000</v>
          </cell>
          <cell r="J1533">
            <v>18</v>
          </cell>
          <cell r="K1533">
            <v>8</v>
          </cell>
          <cell r="L1533" t="str">
            <v>ME</v>
          </cell>
          <cell r="M1533" t="str">
            <v>B</v>
          </cell>
          <cell r="N1533" t="str">
            <v>GTC</v>
          </cell>
          <cell r="P1533" t="str">
            <v>Account4</v>
          </cell>
          <cell r="Q1533">
            <v>0.85377999999999998</v>
          </cell>
        </row>
        <row r="1534">
          <cell r="C1534">
            <v>17393</v>
          </cell>
          <cell r="E1534">
            <v>1</v>
          </cell>
          <cell r="F1534">
            <v>17393</v>
          </cell>
          <cell r="G1534" t="str">
            <v>new</v>
          </cell>
          <cell r="H1534" t="str">
            <v>LMT</v>
          </cell>
          <cell r="I1534">
            <v>8600000</v>
          </cell>
          <cell r="J1534">
            <v>18</v>
          </cell>
          <cell r="K1534">
            <v>3</v>
          </cell>
          <cell r="L1534" t="str">
            <v>ME</v>
          </cell>
          <cell r="M1534" t="str">
            <v>B</v>
          </cell>
          <cell r="N1534" t="str">
            <v>GTC</v>
          </cell>
          <cell r="P1534" t="str">
            <v>Account5</v>
          </cell>
          <cell r="Q1534">
            <v>0.85387999999999997</v>
          </cell>
        </row>
        <row r="1535">
          <cell r="C1535">
            <v>17407</v>
          </cell>
          <cell r="E1535">
            <v>1</v>
          </cell>
          <cell r="F1535">
            <v>17407</v>
          </cell>
          <cell r="G1535" t="str">
            <v>new</v>
          </cell>
          <cell r="H1535" t="str">
            <v>LMT</v>
          </cell>
          <cell r="I1535">
            <v>2800000</v>
          </cell>
          <cell r="J1535">
            <v>18</v>
          </cell>
          <cell r="K1535">
            <v>4</v>
          </cell>
          <cell r="L1535" t="str">
            <v>ME</v>
          </cell>
          <cell r="M1535" t="str">
            <v>A</v>
          </cell>
          <cell r="N1535" t="str">
            <v>GTC</v>
          </cell>
          <cell r="P1535" t="str">
            <v>Account5</v>
          </cell>
          <cell r="Q1535">
            <v>0.85387999999999997</v>
          </cell>
        </row>
        <row r="1536">
          <cell r="C1536">
            <v>17419</v>
          </cell>
          <cell r="E1536">
            <v>1</v>
          </cell>
          <cell r="F1536">
            <v>17419</v>
          </cell>
          <cell r="G1536" t="str">
            <v>new</v>
          </cell>
          <cell r="H1536" t="str">
            <v>LMT</v>
          </cell>
          <cell r="I1536">
            <v>8200000</v>
          </cell>
          <cell r="J1536">
            <v>18</v>
          </cell>
          <cell r="K1536">
            <v>5</v>
          </cell>
          <cell r="L1536" t="str">
            <v>ME</v>
          </cell>
          <cell r="M1536" t="str">
            <v>A</v>
          </cell>
          <cell r="N1536" t="str">
            <v>GTC</v>
          </cell>
          <cell r="P1536" t="str">
            <v>Account5</v>
          </cell>
          <cell r="Q1536">
            <v>0.85397999999999996</v>
          </cell>
        </row>
        <row r="1537">
          <cell r="C1537">
            <v>17430</v>
          </cell>
          <cell r="E1537">
            <v>1</v>
          </cell>
          <cell r="F1537">
            <v>17430</v>
          </cell>
          <cell r="G1537" t="str">
            <v>new</v>
          </cell>
          <cell r="H1537" t="str">
            <v>LMT</v>
          </cell>
          <cell r="I1537">
            <v>8100000</v>
          </cell>
          <cell r="J1537">
            <v>18</v>
          </cell>
          <cell r="K1537">
            <v>4</v>
          </cell>
          <cell r="L1537" t="str">
            <v>ME</v>
          </cell>
          <cell r="M1537" t="str">
            <v>B</v>
          </cell>
          <cell r="N1537" t="str">
            <v>GTC</v>
          </cell>
          <cell r="P1537" t="str">
            <v>Account1</v>
          </cell>
          <cell r="Q1537">
            <v>0.85397999999999996</v>
          </cell>
        </row>
        <row r="1538">
          <cell r="C1538">
            <v>17442</v>
          </cell>
          <cell r="E1538">
            <v>1</v>
          </cell>
          <cell r="F1538">
            <v>17442</v>
          </cell>
          <cell r="G1538" t="str">
            <v>new</v>
          </cell>
          <cell r="H1538" t="str">
            <v>LMT</v>
          </cell>
          <cell r="I1538">
            <v>8200000</v>
          </cell>
          <cell r="J1538">
            <v>18</v>
          </cell>
          <cell r="K1538">
            <v>9</v>
          </cell>
          <cell r="L1538" t="str">
            <v>ME</v>
          </cell>
          <cell r="M1538" t="str">
            <v>B</v>
          </cell>
          <cell r="N1538" t="str">
            <v>GTC</v>
          </cell>
          <cell r="P1538" t="str">
            <v>Account3</v>
          </cell>
          <cell r="Q1538">
            <v>0.85397999999999996</v>
          </cell>
        </row>
        <row r="1539">
          <cell r="C1539">
            <v>17453</v>
          </cell>
          <cell r="E1539">
            <v>1</v>
          </cell>
          <cell r="F1539">
            <v>17453</v>
          </cell>
          <cell r="G1539" t="str">
            <v>new</v>
          </cell>
          <cell r="H1539" t="str">
            <v>LMT</v>
          </cell>
          <cell r="I1539">
            <v>8700000</v>
          </cell>
          <cell r="J1539">
            <v>18</v>
          </cell>
          <cell r="K1539">
            <v>2</v>
          </cell>
          <cell r="L1539" t="str">
            <v>ME</v>
          </cell>
          <cell r="M1539" t="str">
            <v>A</v>
          </cell>
          <cell r="N1539" t="str">
            <v>GTC</v>
          </cell>
          <cell r="P1539" t="str">
            <v>Account4</v>
          </cell>
          <cell r="Q1539">
            <v>0.85397999999999996</v>
          </cell>
        </row>
        <row r="1540">
          <cell r="C1540">
            <v>17464</v>
          </cell>
          <cell r="E1540">
            <v>1</v>
          </cell>
          <cell r="F1540">
            <v>17464</v>
          </cell>
          <cell r="G1540" t="str">
            <v>new</v>
          </cell>
          <cell r="H1540" t="str">
            <v>LMT</v>
          </cell>
          <cell r="I1540">
            <v>7000000</v>
          </cell>
          <cell r="J1540">
            <v>18</v>
          </cell>
          <cell r="K1540">
            <v>7</v>
          </cell>
          <cell r="L1540" t="str">
            <v>ME</v>
          </cell>
          <cell r="M1540" t="str">
            <v>A</v>
          </cell>
          <cell r="N1540" t="str">
            <v>GTC</v>
          </cell>
          <cell r="P1540" t="str">
            <v>Account2</v>
          </cell>
          <cell r="Q1540">
            <v>0.85397999999999996</v>
          </cell>
        </row>
        <row r="1541">
          <cell r="C1541">
            <v>17477</v>
          </cell>
          <cell r="E1541">
            <v>1</v>
          </cell>
          <cell r="F1541">
            <v>17477</v>
          </cell>
          <cell r="G1541" t="str">
            <v>new</v>
          </cell>
          <cell r="H1541" t="str">
            <v>LMT</v>
          </cell>
          <cell r="I1541">
            <v>6800000</v>
          </cell>
          <cell r="J1541">
            <v>18</v>
          </cell>
          <cell r="K1541">
            <v>5</v>
          </cell>
          <cell r="L1541" t="str">
            <v>ME</v>
          </cell>
          <cell r="M1541" t="str">
            <v>A</v>
          </cell>
          <cell r="N1541" t="str">
            <v>GTC</v>
          </cell>
          <cell r="P1541" t="str">
            <v>Account5</v>
          </cell>
          <cell r="Q1541">
            <v>0.85397999999999996</v>
          </cell>
        </row>
        <row r="1542">
          <cell r="C1542">
            <v>17489</v>
          </cell>
          <cell r="E1542">
            <v>1</v>
          </cell>
          <cell r="F1542">
            <v>17489</v>
          </cell>
          <cell r="G1542" t="str">
            <v>new</v>
          </cell>
          <cell r="H1542" t="str">
            <v>LMT</v>
          </cell>
          <cell r="I1542">
            <v>200000</v>
          </cell>
          <cell r="J1542">
            <v>18</v>
          </cell>
          <cell r="K1542">
            <v>2</v>
          </cell>
          <cell r="L1542" t="str">
            <v>ME</v>
          </cell>
          <cell r="M1542" t="str">
            <v>A</v>
          </cell>
          <cell r="N1542" t="str">
            <v>GTC</v>
          </cell>
          <cell r="P1542" t="str">
            <v>Account4</v>
          </cell>
          <cell r="Q1542">
            <v>0.85407999999999995</v>
          </cell>
        </row>
        <row r="1543">
          <cell r="C1543">
            <v>17500</v>
          </cell>
          <cell r="E1543">
            <v>1</v>
          </cell>
          <cell r="F1543">
            <v>17500</v>
          </cell>
          <cell r="G1543" t="str">
            <v>new</v>
          </cell>
          <cell r="H1543" t="str">
            <v>LMT</v>
          </cell>
          <cell r="I1543">
            <v>6500000</v>
          </cell>
          <cell r="J1543">
            <v>18</v>
          </cell>
          <cell r="K1543">
            <v>1</v>
          </cell>
          <cell r="L1543" t="str">
            <v>ME</v>
          </cell>
          <cell r="M1543" t="str">
            <v>B</v>
          </cell>
          <cell r="N1543" t="str">
            <v>GTC</v>
          </cell>
          <cell r="P1543" t="str">
            <v>Account5</v>
          </cell>
          <cell r="Q1543">
            <v>0.85407999999999995</v>
          </cell>
        </row>
        <row r="1544">
          <cell r="C1544">
            <v>17511</v>
          </cell>
          <cell r="E1544">
            <v>1</v>
          </cell>
          <cell r="F1544">
            <v>17511</v>
          </cell>
          <cell r="G1544" t="str">
            <v>new</v>
          </cell>
          <cell r="H1544" t="str">
            <v>LMT</v>
          </cell>
          <cell r="I1544">
            <v>6800000</v>
          </cell>
          <cell r="J1544">
            <v>18</v>
          </cell>
          <cell r="K1544">
            <v>8</v>
          </cell>
          <cell r="L1544" t="str">
            <v>ME</v>
          </cell>
          <cell r="M1544" t="str">
            <v>A</v>
          </cell>
          <cell r="N1544" t="str">
            <v>GTC</v>
          </cell>
          <cell r="P1544" t="str">
            <v>Account5</v>
          </cell>
          <cell r="Q1544">
            <v>0.85407999999999995</v>
          </cell>
        </row>
        <row r="1545">
          <cell r="C1545">
            <v>17525</v>
          </cell>
          <cell r="E1545">
            <v>1</v>
          </cell>
          <cell r="F1545">
            <v>17525</v>
          </cell>
          <cell r="G1545" t="str">
            <v>new</v>
          </cell>
          <cell r="H1545" t="str">
            <v>LMT</v>
          </cell>
          <cell r="I1545">
            <v>5400000</v>
          </cell>
          <cell r="J1545">
            <v>18</v>
          </cell>
          <cell r="K1545">
            <v>4</v>
          </cell>
          <cell r="L1545" t="str">
            <v>ME</v>
          </cell>
          <cell r="M1545" t="str">
            <v>A</v>
          </cell>
          <cell r="N1545" t="str">
            <v>GTC</v>
          </cell>
          <cell r="P1545" t="str">
            <v>Account5</v>
          </cell>
          <cell r="Q1545">
            <v>0.85407999999999995</v>
          </cell>
        </row>
        <row r="1546">
          <cell r="C1546">
            <v>17538</v>
          </cell>
          <cell r="E1546">
            <v>1</v>
          </cell>
          <cell r="F1546">
            <v>17538</v>
          </cell>
          <cell r="G1546" t="str">
            <v>new</v>
          </cell>
          <cell r="H1546" t="str">
            <v>LMT</v>
          </cell>
          <cell r="I1546">
            <v>2900000</v>
          </cell>
          <cell r="J1546">
            <v>18</v>
          </cell>
          <cell r="K1546">
            <v>1</v>
          </cell>
          <cell r="L1546" t="str">
            <v>ME</v>
          </cell>
          <cell r="M1546" t="str">
            <v>A</v>
          </cell>
          <cell r="N1546" t="str">
            <v>GTC</v>
          </cell>
          <cell r="P1546" t="str">
            <v>Account1</v>
          </cell>
          <cell r="Q1546">
            <v>0.85407999999999995</v>
          </cell>
        </row>
        <row r="1547">
          <cell r="C1547">
            <v>17549</v>
          </cell>
          <cell r="E1547">
            <v>1</v>
          </cell>
          <cell r="F1547">
            <v>17549</v>
          </cell>
          <cell r="G1547" t="str">
            <v>new</v>
          </cell>
          <cell r="H1547" t="str">
            <v>LMT</v>
          </cell>
          <cell r="I1547">
            <v>5900000</v>
          </cell>
          <cell r="J1547">
            <v>18</v>
          </cell>
          <cell r="K1547">
            <v>9</v>
          </cell>
          <cell r="L1547" t="str">
            <v>ME</v>
          </cell>
          <cell r="M1547" t="str">
            <v>A</v>
          </cell>
          <cell r="N1547" t="str">
            <v>GTC</v>
          </cell>
          <cell r="P1547" t="str">
            <v>Account1</v>
          </cell>
          <cell r="Q1547">
            <v>0.85418000000000005</v>
          </cell>
        </row>
        <row r="1548">
          <cell r="C1548">
            <v>17562</v>
          </cell>
          <cell r="E1548">
            <v>1</v>
          </cell>
          <cell r="F1548">
            <v>17562</v>
          </cell>
          <cell r="G1548" t="str">
            <v>new</v>
          </cell>
          <cell r="H1548" t="str">
            <v>LMT</v>
          </cell>
          <cell r="I1548">
            <v>1200000</v>
          </cell>
          <cell r="J1548">
            <v>18</v>
          </cell>
          <cell r="K1548">
            <v>2</v>
          </cell>
          <cell r="L1548" t="str">
            <v>ME</v>
          </cell>
          <cell r="M1548" t="str">
            <v>A</v>
          </cell>
          <cell r="N1548" t="str">
            <v>GTC</v>
          </cell>
          <cell r="P1548" t="str">
            <v>Account1</v>
          </cell>
          <cell r="Q1548">
            <v>0.85418000000000005</v>
          </cell>
        </row>
        <row r="1549">
          <cell r="C1549">
            <v>17574</v>
          </cell>
          <cell r="E1549">
            <v>1</v>
          </cell>
          <cell r="F1549">
            <v>17574</v>
          </cell>
          <cell r="G1549" t="str">
            <v>new</v>
          </cell>
          <cell r="H1549" t="str">
            <v>LMT</v>
          </cell>
          <cell r="I1549">
            <v>3200000</v>
          </cell>
          <cell r="J1549">
            <v>18</v>
          </cell>
          <cell r="K1549">
            <v>1</v>
          </cell>
          <cell r="L1549" t="str">
            <v>ME</v>
          </cell>
          <cell r="M1549" t="str">
            <v>B</v>
          </cell>
          <cell r="N1549" t="str">
            <v>GTC</v>
          </cell>
          <cell r="P1549" t="str">
            <v>Account2</v>
          </cell>
          <cell r="Q1549">
            <v>0.85418000000000005</v>
          </cell>
        </row>
        <row r="1550">
          <cell r="C1550">
            <v>17587</v>
          </cell>
          <cell r="E1550">
            <v>1</v>
          </cell>
          <cell r="F1550">
            <v>17587</v>
          </cell>
          <cell r="G1550" t="str">
            <v>new</v>
          </cell>
          <cell r="H1550" t="str">
            <v>LMT</v>
          </cell>
          <cell r="I1550">
            <v>400000</v>
          </cell>
          <cell r="J1550">
            <v>18</v>
          </cell>
          <cell r="K1550">
            <v>8</v>
          </cell>
          <cell r="L1550" t="str">
            <v>ME</v>
          </cell>
          <cell r="M1550" t="str">
            <v>B</v>
          </cell>
          <cell r="N1550" t="str">
            <v>GTC</v>
          </cell>
          <cell r="P1550" t="str">
            <v>Account4</v>
          </cell>
          <cell r="Q1550">
            <v>0.85418000000000005</v>
          </cell>
        </row>
        <row r="1551">
          <cell r="C1551">
            <v>17598</v>
          </cell>
          <cell r="E1551">
            <v>1</v>
          </cell>
          <cell r="F1551">
            <v>17598</v>
          </cell>
          <cell r="G1551" t="str">
            <v>new</v>
          </cell>
          <cell r="H1551" t="str">
            <v>LMT</v>
          </cell>
          <cell r="I1551">
            <v>700000</v>
          </cell>
          <cell r="J1551">
            <v>18</v>
          </cell>
          <cell r="K1551">
            <v>3</v>
          </cell>
          <cell r="L1551" t="str">
            <v>ME</v>
          </cell>
          <cell r="M1551" t="str">
            <v>B</v>
          </cell>
          <cell r="N1551" t="str">
            <v>GTC</v>
          </cell>
          <cell r="P1551" t="str">
            <v>Account5</v>
          </cell>
          <cell r="Q1551">
            <v>0.85407999999999995</v>
          </cell>
        </row>
        <row r="1552">
          <cell r="C1552">
            <v>17610</v>
          </cell>
          <cell r="E1552">
            <v>1</v>
          </cell>
          <cell r="F1552">
            <v>17610</v>
          </cell>
          <cell r="G1552" t="str">
            <v>new</v>
          </cell>
          <cell r="H1552" t="str">
            <v>LMT</v>
          </cell>
          <cell r="I1552">
            <v>2300000</v>
          </cell>
          <cell r="J1552">
            <v>18</v>
          </cell>
          <cell r="K1552">
            <v>4</v>
          </cell>
          <cell r="L1552" t="str">
            <v>ME</v>
          </cell>
          <cell r="M1552" t="str">
            <v>A</v>
          </cell>
          <cell r="N1552" t="str">
            <v>GTC</v>
          </cell>
          <cell r="P1552" t="str">
            <v>Account2</v>
          </cell>
          <cell r="Q1552">
            <v>0.85407999999999995</v>
          </cell>
        </row>
        <row r="1553">
          <cell r="C1553">
            <v>17622</v>
          </cell>
          <cell r="E1553">
            <v>1</v>
          </cell>
          <cell r="F1553">
            <v>17622</v>
          </cell>
          <cell r="G1553" t="str">
            <v>new</v>
          </cell>
          <cell r="H1553" t="str">
            <v>LMT</v>
          </cell>
          <cell r="I1553">
            <v>9600000</v>
          </cell>
          <cell r="J1553">
            <v>18</v>
          </cell>
          <cell r="K1553">
            <v>3</v>
          </cell>
          <cell r="L1553" t="str">
            <v>ME</v>
          </cell>
          <cell r="M1553" t="str">
            <v>A</v>
          </cell>
          <cell r="N1553" t="str">
            <v>GTC</v>
          </cell>
          <cell r="P1553" t="str">
            <v>Account1</v>
          </cell>
          <cell r="Q1553">
            <v>0.85418000000000005</v>
          </cell>
        </row>
        <row r="1554">
          <cell r="C1554">
            <v>17635</v>
          </cell>
          <cell r="E1554">
            <v>1</v>
          </cell>
          <cell r="F1554">
            <v>17635</v>
          </cell>
          <cell r="G1554" t="str">
            <v>new</v>
          </cell>
          <cell r="H1554" t="str">
            <v>LMT</v>
          </cell>
          <cell r="I1554">
            <v>8600000</v>
          </cell>
          <cell r="J1554">
            <v>18</v>
          </cell>
          <cell r="K1554">
            <v>3</v>
          </cell>
          <cell r="L1554" t="str">
            <v>ME</v>
          </cell>
          <cell r="M1554" t="str">
            <v>A</v>
          </cell>
          <cell r="N1554" t="str">
            <v>GTC</v>
          </cell>
          <cell r="P1554" t="str">
            <v>Account2</v>
          </cell>
          <cell r="Q1554">
            <v>0.85418000000000005</v>
          </cell>
        </row>
        <row r="1555">
          <cell r="C1555">
            <v>17647</v>
          </cell>
          <cell r="E1555">
            <v>1</v>
          </cell>
          <cell r="F1555">
            <v>17647</v>
          </cell>
          <cell r="G1555" t="str">
            <v>new</v>
          </cell>
          <cell r="H1555" t="str">
            <v>LMT</v>
          </cell>
          <cell r="I1555">
            <v>2800000</v>
          </cell>
          <cell r="J1555">
            <v>18</v>
          </cell>
          <cell r="K1555">
            <v>3</v>
          </cell>
          <cell r="L1555" t="str">
            <v>ME</v>
          </cell>
          <cell r="M1555" t="str">
            <v>B</v>
          </cell>
          <cell r="N1555" t="str">
            <v>GTC</v>
          </cell>
          <cell r="P1555" t="str">
            <v>Account2</v>
          </cell>
          <cell r="Q1555">
            <v>0.85418000000000005</v>
          </cell>
        </row>
        <row r="1556">
          <cell r="C1556">
            <v>17658</v>
          </cell>
          <cell r="E1556">
            <v>1</v>
          </cell>
          <cell r="F1556">
            <v>17658</v>
          </cell>
          <cell r="G1556" t="str">
            <v>new</v>
          </cell>
          <cell r="H1556" t="str">
            <v>LMT</v>
          </cell>
          <cell r="I1556">
            <v>5200000</v>
          </cell>
          <cell r="J1556">
            <v>18</v>
          </cell>
          <cell r="K1556">
            <v>8</v>
          </cell>
          <cell r="L1556" t="str">
            <v>ME</v>
          </cell>
          <cell r="M1556" t="str">
            <v>B</v>
          </cell>
          <cell r="N1556" t="str">
            <v>GTC</v>
          </cell>
          <cell r="P1556" t="str">
            <v>Account2</v>
          </cell>
          <cell r="Q1556">
            <v>0.85418000000000005</v>
          </cell>
        </row>
        <row r="1557">
          <cell r="C1557">
            <v>17670</v>
          </cell>
          <cell r="E1557">
            <v>1</v>
          </cell>
          <cell r="F1557">
            <v>17670</v>
          </cell>
          <cell r="G1557" t="str">
            <v>new</v>
          </cell>
          <cell r="H1557" t="str">
            <v>LMT</v>
          </cell>
          <cell r="I1557">
            <v>2600000</v>
          </cell>
          <cell r="J1557">
            <v>18</v>
          </cell>
          <cell r="K1557">
            <v>6</v>
          </cell>
          <cell r="L1557" t="str">
            <v>ME</v>
          </cell>
          <cell r="M1557" t="str">
            <v>A</v>
          </cell>
          <cell r="N1557" t="str">
            <v>GTC</v>
          </cell>
          <cell r="P1557" t="str">
            <v>Account1</v>
          </cell>
          <cell r="Q1557">
            <v>0.85418000000000005</v>
          </cell>
        </row>
        <row r="1558">
          <cell r="C1558">
            <v>17681</v>
          </cell>
          <cell r="E1558">
            <v>1</v>
          </cell>
          <cell r="F1558">
            <v>17681</v>
          </cell>
          <cell r="G1558" t="str">
            <v>new</v>
          </cell>
          <cell r="H1558" t="str">
            <v>LMT</v>
          </cell>
          <cell r="I1558">
            <v>7000000</v>
          </cell>
          <cell r="J1558">
            <v>18</v>
          </cell>
          <cell r="K1558">
            <v>1</v>
          </cell>
          <cell r="L1558" t="str">
            <v>ME</v>
          </cell>
          <cell r="M1558" t="str">
            <v>B</v>
          </cell>
          <cell r="N1558" t="str">
            <v>GTC</v>
          </cell>
          <cell r="P1558" t="str">
            <v>Account2</v>
          </cell>
          <cell r="Q1558">
            <v>0.85418000000000005</v>
          </cell>
        </row>
        <row r="1559">
          <cell r="C1559">
            <v>17695</v>
          </cell>
          <cell r="E1559">
            <v>1</v>
          </cell>
          <cell r="F1559">
            <v>17695</v>
          </cell>
          <cell r="G1559" t="str">
            <v>new</v>
          </cell>
          <cell r="H1559" t="str">
            <v>LMT</v>
          </cell>
          <cell r="I1559">
            <v>9000000</v>
          </cell>
          <cell r="J1559">
            <v>18</v>
          </cell>
          <cell r="K1559">
            <v>3</v>
          </cell>
          <cell r="L1559" t="str">
            <v>ME</v>
          </cell>
          <cell r="M1559" t="str">
            <v>A</v>
          </cell>
          <cell r="N1559" t="str">
            <v>GTC</v>
          </cell>
          <cell r="P1559" t="str">
            <v>Account3</v>
          </cell>
          <cell r="Q1559">
            <v>0.85418000000000005</v>
          </cell>
        </row>
        <row r="1560">
          <cell r="C1560">
            <v>17709</v>
          </cell>
          <cell r="E1560">
            <v>1</v>
          </cell>
          <cell r="F1560">
            <v>17709</v>
          </cell>
          <cell r="G1560" t="str">
            <v>new</v>
          </cell>
          <cell r="H1560" t="str">
            <v>LMT</v>
          </cell>
          <cell r="I1560">
            <v>2100000</v>
          </cell>
          <cell r="J1560">
            <v>18</v>
          </cell>
          <cell r="K1560">
            <v>6</v>
          </cell>
          <cell r="L1560" t="str">
            <v>ME</v>
          </cell>
          <cell r="M1560" t="str">
            <v>B</v>
          </cell>
          <cell r="N1560" t="str">
            <v>GTC</v>
          </cell>
          <cell r="P1560" t="str">
            <v>Account2</v>
          </cell>
          <cell r="Q1560">
            <v>0.85418000000000005</v>
          </cell>
        </row>
        <row r="1561">
          <cell r="C1561">
            <v>17720</v>
          </cell>
          <cell r="E1561">
            <v>1</v>
          </cell>
          <cell r="F1561">
            <v>17720</v>
          </cell>
          <cell r="G1561" t="str">
            <v>new</v>
          </cell>
          <cell r="H1561" t="str">
            <v>LMT</v>
          </cell>
          <cell r="I1561">
            <v>4300000</v>
          </cell>
          <cell r="J1561">
            <v>18</v>
          </cell>
          <cell r="K1561">
            <v>3</v>
          </cell>
          <cell r="L1561" t="str">
            <v>ME</v>
          </cell>
          <cell r="M1561" t="str">
            <v>B</v>
          </cell>
          <cell r="N1561" t="str">
            <v>GTC</v>
          </cell>
          <cell r="P1561" t="str">
            <v>Account1</v>
          </cell>
          <cell r="Q1561">
            <v>0.85418000000000005</v>
          </cell>
        </row>
        <row r="1562">
          <cell r="C1562">
            <v>17733</v>
          </cell>
          <cell r="E1562">
            <v>2</v>
          </cell>
          <cell r="F1562">
            <v>17733</v>
          </cell>
          <cell r="G1562" t="str">
            <v>new</v>
          </cell>
          <cell r="H1562" t="str">
            <v>LMT</v>
          </cell>
          <cell r="I1562">
            <v>4800000</v>
          </cell>
          <cell r="J1562">
            <v>18</v>
          </cell>
          <cell r="K1562">
            <v>3</v>
          </cell>
          <cell r="L1562" t="str">
            <v>ME</v>
          </cell>
          <cell r="M1562" t="str">
            <v>B</v>
          </cell>
          <cell r="N1562" t="str">
            <v>GTC</v>
          </cell>
          <cell r="P1562" t="str">
            <v>Account2</v>
          </cell>
          <cell r="Q1562">
            <v>0.85418000000000005</v>
          </cell>
        </row>
        <row r="1563">
          <cell r="C1563">
            <v>17733</v>
          </cell>
          <cell r="E1563">
            <v>2</v>
          </cell>
          <cell r="F1563">
            <v>17733</v>
          </cell>
          <cell r="G1563" t="str">
            <v>cxl</v>
          </cell>
          <cell r="H1563" t="str">
            <v>LMT</v>
          </cell>
          <cell r="I1563">
            <v>4800000</v>
          </cell>
          <cell r="J1563">
            <v>18</v>
          </cell>
          <cell r="K1563">
            <v>5</v>
          </cell>
          <cell r="L1563" t="str">
            <v>ME</v>
          </cell>
          <cell r="M1563" t="str">
            <v>B</v>
          </cell>
          <cell r="N1563" t="str">
            <v>GTC</v>
          </cell>
          <cell r="P1563" t="str">
            <v>Account2</v>
          </cell>
          <cell r="Q1563">
            <v>0.85418000000000005</v>
          </cell>
        </row>
        <row r="1564">
          <cell r="C1564">
            <v>17746</v>
          </cell>
          <cell r="E1564">
            <v>1</v>
          </cell>
          <cell r="F1564">
            <v>17746</v>
          </cell>
          <cell r="G1564" t="str">
            <v>new</v>
          </cell>
          <cell r="H1564" t="str">
            <v>LMT</v>
          </cell>
          <cell r="I1564">
            <v>800000</v>
          </cell>
          <cell r="J1564">
            <v>18</v>
          </cell>
          <cell r="K1564">
            <v>2</v>
          </cell>
          <cell r="L1564" t="str">
            <v>ME</v>
          </cell>
          <cell r="M1564" t="str">
            <v>A</v>
          </cell>
          <cell r="N1564" t="str">
            <v>GTC</v>
          </cell>
          <cell r="P1564" t="str">
            <v>Account2</v>
          </cell>
          <cell r="Q1564">
            <v>0.85418000000000005</v>
          </cell>
        </row>
        <row r="1565">
          <cell r="C1565">
            <v>17757</v>
          </cell>
          <cell r="E1565">
            <v>1</v>
          </cell>
          <cell r="F1565">
            <v>17757</v>
          </cell>
          <cell r="G1565" t="str">
            <v>new</v>
          </cell>
          <cell r="H1565" t="str">
            <v>LMT</v>
          </cell>
          <cell r="I1565">
            <v>6500000</v>
          </cell>
          <cell r="J1565">
            <v>18</v>
          </cell>
          <cell r="K1565">
            <v>9</v>
          </cell>
          <cell r="L1565" t="str">
            <v>ME</v>
          </cell>
          <cell r="M1565" t="str">
            <v>B</v>
          </cell>
          <cell r="N1565" t="str">
            <v>GTC</v>
          </cell>
          <cell r="P1565" t="str">
            <v>Account5</v>
          </cell>
          <cell r="Q1565">
            <v>0.85418000000000005</v>
          </cell>
        </row>
        <row r="1566">
          <cell r="C1566">
            <v>17768</v>
          </cell>
          <cell r="E1566">
            <v>1</v>
          </cell>
          <cell r="F1566">
            <v>17768</v>
          </cell>
          <cell r="G1566" t="str">
            <v>new</v>
          </cell>
          <cell r="H1566" t="str">
            <v>LMT</v>
          </cell>
          <cell r="I1566">
            <v>3500000</v>
          </cell>
          <cell r="J1566">
            <v>18</v>
          </cell>
          <cell r="K1566">
            <v>3</v>
          </cell>
          <cell r="L1566" t="str">
            <v>ME</v>
          </cell>
          <cell r="M1566" t="str">
            <v>A</v>
          </cell>
          <cell r="N1566" t="str">
            <v>GTC</v>
          </cell>
          <cell r="P1566" t="str">
            <v>Account4</v>
          </cell>
          <cell r="Q1566">
            <v>0.85418000000000005</v>
          </cell>
        </row>
        <row r="1567">
          <cell r="C1567">
            <v>17779</v>
          </cell>
          <cell r="E1567">
            <v>1</v>
          </cell>
          <cell r="F1567">
            <v>17779</v>
          </cell>
          <cell r="G1567" t="str">
            <v>new</v>
          </cell>
          <cell r="H1567" t="str">
            <v>LMT</v>
          </cell>
          <cell r="I1567">
            <v>7900000</v>
          </cell>
          <cell r="J1567">
            <v>18</v>
          </cell>
          <cell r="K1567">
            <v>3</v>
          </cell>
          <cell r="L1567" t="str">
            <v>ME</v>
          </cell>
          <cell r="M1567" t="str">
            <v>A</v>
          </cell>
          <cell r="N1567" t="str">
            <v>GTC</v>
          </cell>
          <cell r="P1567" t="str">
            <v>Account3</v>
          </cell>
          <cell r="Q1567">
            <v>0.85407999999999995</v>
          </cell>
        </row>
        <row r="1568">
          <cell r="C1568">
            <v>17791</v>
          </cell>
          <cell r="E1568">
            <v>1</v>
          </cell>
          <cell r="F1568">
            <v>17791</v>
          </cell>
          <cell r="G1568" t="str">
            <v>new</v>
          </cell>
          <cell r="H1568" t="str">
            <v>LMT</v>
          </cell>
          <cell r="I1568">
            <v>6700000</v>
          </cell>
          <cell r="J1568">
            <v>18</v>
          </cell>
          <cell r="K1568">
            <v>1</v>
          </cell>
          <cell r="L1568" t="str">
            <v>ME</v>
          </cell>
          <cell r="M1568" t="str">
            <v>A</v>
          </cell>
          <cell r="N1568" t="str">
            <v>GTC</v>
          </cell>
          <cell r="P1568" t="str">
            <v>Account2</v>
          </cell>
          <cell r="Q1568">
            <v>0.85407999999999995</v>
          </cell>
        </row>
        <row r="1569">
          <cell r="C1569">
            <v>17804</v>
          </cell>
          <cell r="E1569">
            <v>1</v>
          </cell>
          <cell r="F1569">
            <v>17804</v>
          </cell>
          <cell r="G1569" t="str">
            <v>new</v>
          </cell>
          <cell r="H1569" t="str">
            <v>LMT</v>
          </cell>
          <cell r="I1569">
            <v>500000</v>
          </cell>
          <cell r="J1569">
            <v>18</v>
          </cell>
          <cell r="K1569">
            <v>5</v>
          </cell>
          <cell r="L1569" t="str">
            <v>ME</v>
          </cell>
          <cell r="M1569" t="str">
            <v>A</v>
          </cell>
          <cell r="N1569" t="str">
            <v>GTC</v>
          </cell>
          <cell r="P1569" t="str">
            <v>Account2</v>
          </cell>
          <cell r="Q1569">
            <v>0.85418000000000005</v>
          </cell>
        </row>
        <row r="1570">
          <cell r="C1570">
            <v>17817</v>
          </cell>
          <cell r="E1570">
            <v>1</v>
          </cell>
          <cell r="F1570">
            <v>17817</v>
          </cell>
          <cell r="G1570" t="str">
            <v>new</v>
          </cell>
          <cell r="H1570" t="str">
            <v>LMT</v>
          </cell>
          <cell r="I1570">
            <v>7200000</v>
          </cell>
          <cell r="J1570">
            <v>18</v>
          </cell>
          <cell r="K1570">
            <v>3</v>
          </cell>
          <cell r="L1570" t="str">
            <v>ME</v>
          </cell>
          <cell r="M1570" t="str">
            <v>A</v>
          </cell>
          <cell r="N1570" t="str">
            <v>GTC</v>
          </cell>
          <cell r="P1570" t="str">
            <v>Account3</v>
          </cell>
          <cell r="Q1570">
            <v>0.85418000000000005</v>
          </cell>
        </row>
        <row r="1571">
          <cell r="C1571">
            <v>17830</v>
          </cell>
          <cell r="E1571">
            <v>1</v>
          </cell>
          <cell r="F1571">
            <v>17830</v>
          </cell>
          <cell r="G1571" t="str">
            <v>new</v>
          </cell>
          <cell r="H1571" t="str">
            <v>LMT</v>
          </cell>
          <cell r="I1571">
            <v>1600000</v>
          </cell>
          <cell r="J1571">
            <v>18</v>
          </cell>
          <cell r="K1571">
            <v>4</v>
          </cell>
          <cell r="L1571" t="str">
            <v>ME</v>
          </cell>
          <cell r="M1571" t="str">
            <v>B</v>
          </cell>
          <cell r="N1571" t="str">
            <v>GTC</v>
          </cell>
          <cell r="P1571" t="str">
            <v>Account4</v>
          </cell>
          <cell r="Q1571">
            <v>0.85418000000000005</v>
          </cell>
        </row>
        <row r="1572">
          <cell r="C1572">
            <v>17844</v>
          </cell>
          <cell r="E1572">
            <v>1</v>
          </cell>
          <cell r="F1572">
            <v>17844</v>
          </cell>
          <cell r="G1572" t="str">
            <v>new</v>
          </cell>
          <cell r="H1572" t="str">
            <v>LMT</v>
          </cell>
          <cell r="I1572">
            <v>6500000</v>
          </cell>
          <cell r="J1572">
            <v>18</v>
          </cell>
          <cell r="K1572">
            <v>2</v>
          </cell>
          <cell r="L1572" t="str">
            <v>ME</v>
          </cell>
          <cell r="M1572" t="str">
            <v>B</v>
          </cell>
          <cell r="N1572" t="str">
            <v>GTC</v>
          </cell>
          <cell r="P1572" t="str">
            <v>Account5</v>
          </cell>
          <cell r="Q1572">
            <v>0.85407999999999995</v>
          </cell>
        </row>
        <row r="1573">
          <cell r="C1573">
            <v>17857</v>
          </cell>
          <cell r="E1573">
            <v>1</v>
          </cell>
          <cell r="F1573">
            <v>17857</v>
          </cell>
          <cell r="G1573" t="str">
            <v>new</v>
          </cell>
          <cell r="H1573" t="str">
            <v>LMT</v>
          </cell>
          <cell r="I1573">
            <v>2600000</v>
          </cell>
          <cell r="J1573">
            <v>18</v>
          </cell>
          <cell r="K1573">
            <v>6</v>
          </cell>
          <cell r="L1573" t="str">
            <v>ME</v>
          </cell>
          <cell r="M1573" t="str">
            <v>B</v>
          </cell>
          <cell r="N1573" t="str">
            <v>GTC</v>
          </cell>
          <cell r="P1573" t="str">
            <v>Account1</v>
          </cell>
          <cell r="Q1573">
            <v>0.85407999999999995</v>
          </cell>
        </row>
        <row r="1574">
          <cell r="C1574">
            <v>17868</v>
          </cell>
          <cell r="E1574">
            <v>1</v>
          </cell>
          <cell r="F1574">
            <v>17868</v>
          </cell>
          <cell r="G1574" t="str">
            <v>new</v>
          </cell>
          <cell r="H1574" t="str">
            <v>LMT</v>
          </cell>
          <cell r="I1574">
            <v>500000</v>
          </cell>
          <cell r="J1574">
            <v>18</v>
          </cell>
          <cell r="K1574">
            <v>9</v>
          </cell>
          <cell r="L1574" t="str">
            <v>ME</v>
          </cell>
          <cell r="M1574" t="str">
            <v>A</v>
          </cell>
          <cell r="N1574" t="str">
            <v>GTC</v>
          </cell>
          <cell r="P1574" t="str">
            <v>Account4</v>
          </cell>
          <cell r="Q1574">
            <v>0.85407999999999995</v>
          </cell>
        </row>
        <row r="1575">
          <cell r="C1575">
            <v>17881</v>
          </cell>
          <cell r="E1575">
            <v>1</v>
          </cell>
          <cell r="F1575">
            <v>17881</v>
          </cell>
          <cell r="G1575" t="str">
            <v>new</v>
          </cell>
          <cell r="H1575" t="str">
            <v>LMT</v>
          </cell>
          <cell r="I1575">
            <v>1000000</v>
          </cell>
          <cell r="J1575">
            <v>18</v>
          </cell>
          <cell r="K1575">
            <v>7</v>
          </cell>
          <cell r="L1575" t="str">
            <v>ME</v>
          </cell>
          <cell r="M1575" t="str">
            <v>B</v>
          </cell>
          <cell r="N1575" t="str">
            <v>GTC</v>
          </cell>
          <cell r="P1575" t="str">
            <v>Account2</v>
          </cell>
          <cell r="Q1575">
            <v>0.85407999999999995</v>
          </cell>
        </row>
        <row r="1576">
          <cell r="C1576">
            <v>17892</v>
          </cell>
          <cell r="E1576">
            <v>1</v>
          </cell>
          <cell r="F1576">
            <v>17892</v>
          </cell>
          <cell r="G1576" t="str">
            <v>new</v>
          </cell>
          <cell r="H1576" t="str">
            <v>LMT</v>
          </cell>
          <cell r="I1576">
            <v>7400000</v>
          </cell>
          <cell r="J1576">
            <v>18</v>
          </cell>
          <cell r="K1576">
            <v>3</v>
          </cell>
          <cell r="L1576" t="str">
            <v>ME</v>
          </cell>
          <cell r="M1576" t="str">
            <v>A</v>
          </cell>
          <cell r="N1576" t="str">
            <v>GTC</v>
          </cell>
          <cell r="P1576" t="str">
            <v>Account2</v>
          </cell>
          <cell r="Q1576">
            <v>0.85407999999999995</v>
          </cell>
        </row>
        <row r="1577">
          <cell r="C1577">
            <v>17903</v>
          </cell>
          <cell r="E1577">
            <v>1</v>
          </cell>
          <cell r="F1577">
            <v>17903</v>
          </cell>
          <cell r="G1577" t="str">
            <v>new</v>
          </cell>
          <cell r="H1577" t="str">
            <v>LMT</v>
          </cell>
          <cell r="I1577">
            <v>7200000</v>
          </cell>
          <cell r="J1577">
            <v>18</v>
          </cell>
          <cell r="K1577">
            <v>3</v>
          </cell>
          <cell r="L1577" t="str">
            <v>ME</v>
          </cell>
          <cell r="M1577" t="str">
            <v>A</v>
          </cell>
          <cell r="N1577" t="str">
            <v>GTC</v>
          </cell>
          <cell r="P1577" t="str">
            <v>Account2</v>
          </cell>
          <cell r="Q1577">
            <v>0.85407999999999995</v>
          </cell>
        </row>
        <row r="1578">
          <cell r="C1578">
            <v>17914</v>
          </cell>
          <cell r="E1578">
            <v>1</v>
          </cell>
          <cell r="F1578">
            <v>17914</v>
          </cell>
          <cell r="G1578" t="str">
            <v>new</v>
          </cell>
          <cell r="H1578" t="str">
            <v>LMT</v>
          </cell>
          <cell r="I1578">
            <v>8900000</v>
          </cell>
          <cell r="J1578">
            <v>18</v>
          </cell>
          <cell r="K1578">
            <v>5</v>
          </cell>
          <cell r="L1578" t="str">
            <v>ME</v>
          </cell>
          <cell r="M1578" t="str">
            <v>A</v>
          </cell>
          <cell r="N1578" t="str">
            <v>GTC</v>
          </cell>
          <cell r="P1578" t="str">
            <v>Account3</v>
          </cell>
          <cell r="Q1578">
            <v>0.85397999999999996</v>
          </cell>
        </row>
        <row r="1579">
          <cell r="C1579">
            <v>17925</v>
          </cell>
          <cell r="E1579">
            <v>1</v>
          </cell>
          <cell r="F1579">
            <v>17925</v>
          </cell>
          <cell r="G1579" t="str">
            <v>new</v>
          </cell>
          <cell r="H1579" t="str">
            <v>LMT</v>
          </cell>
          <cell r="I1579">
            <v>8600000</v>
          </cell>
          <cell r="J1579">
            <v>18</v>
          </cell>
          <cell r="K1579">
            <v>7</v>
          </cell>
          <cell r="L1579" t="str">
            <v>ME</v>
          </cell>
          <cell r="M1579" t="str">
            <v>A</v>
          </cell>
          <cell r="N1579" t="str">
            <v>GTC</v>
          </cell>
          <cell r="P1579" t="str">
            <v>Account3</v>
          </cell>
          <cell r="Q1579">
            <v>0.85397999999999996</v>
          </cell>
        </row>
        <row r="1580">
          <cell r="C1580">
            <v>17936</v>
          </cell>
          <cell r="E1580">
            <v>1</v>
          </cell>
          <cell r="F1580">
            <v>17936</v>
          </cell>
          <cell r="G1580" t="str">
            <v>new</v>
          </cell>
          <cell r="H1580" t="str">
            <v>LMT</v>
          </cell>
          <cell r="I1580">
            <v>6600000</v>
          </cell>
          <cell r="J1580">
            <v>18</v>
          </cell>
          <cell r="K1580">
            <v>3</v>
          </cell>
          <cell r="L1580" t="str">
            <v>ME</v>
          </cell>
          <cell r="M1580" t="str">
            <v>B</v>
          </cell>
          <cell r="N1580" t="str">
            <v>GTC</v>
          </cell>
          <cell r="P1580" t="str">
            <v>Account3</v>
          </cell>
          <cell r="Q1580">
            <v>0.85397999999999996</v>
          </cell>
        </row>
        <row r="1581">
          <cell r="C1581">
            <v>17949</v>
          </cell>
          <cell r="E1581">
            <v>1</v>
          </cell>
          <cell r="F1581">
            <v>17949</v>
          </cell>
          <cell r="G1581" t="str">
            <v>new</v>
          </cell>
          <cell r="H1581" t="str">
            <v>LMT</v>
          </cell>
          <cell r="I1581">
            <v>700000</v>
          </cell>
          <cell r="J1581">
            <v>18</v>
          </cell>
          <cell r="K1581">
            <v>7</v>
          </cell>
          <cell r="L1581" t="str">
            <v>ME</v>
          </cell>
          <cell r="M1581" t="str">
            <v>A</v>
          </cell>
          <cell r="N1581" t="str">
            <v>GTC</v>
          </cell>
          <cell r="P1581" t="str">
            <v>Account2</v>
          </cell>
          <cell r="Q1581">
            <v>0.85397999999999996</v>
          </cell>
        </row>
        <row r="1582">
          <cell r="C1582">
            <v>17961</v>
          </cell>
          <cell r="E1582">
            <v>1</v>
          </cell>
          <cell r="F1582">
            <v>17961</v>
          </cell>
          <cell r="G1582" t="str">
            <v>new</v>
          </cell>
          <cell r="H1582" t="str">
            <v>LMT</v>
          </cell>
          <cell r="I1582">
            <v>4700000</v>
          </cell>
          <cell r="J1582">
            <v>18</v>
          </cell>
          <cell r="K1582">
            <v>2</v>
          </cell>
          <cell r="L1582" t="str">
            <v>ME</v>
          </cell>
          <cell r="M1582" t="str">
            <v>B</v>
          </cell>
          <cell r="N1582" t="str">
            <v>GTC</v>
          </cell>
          <cell r="P1582" t="str">
            <v>Account2</v>
          </cell>
          <cell r="Q1582">
            <v>0.85397999999999996</v>
          </cell>
        </row>
        <row r="1583">
          <cell r="C1583">
            <v>17973</v>
          </cell>
          <cell r="E1583">
            <v>1</v>
          </cell>
          <cell r="F1583">
            <v>17973</v>
          </cell>
          <cell r="G1583" t="str">
            <v>new</v>
          </cell>
          <cell r="H1583" t="str">
            <v>LMT</v>
          </cell>
          <cell r="I1583">
            <v>3000000</v>
          </cell>
          <cell r="J1583">
            <v>18</v>
          </cell>
          <cell r="K1583">
            <v>9</v>
          </cell>
          <cell r="L1583" t="str">
            <v>ME</v>
          </cell>
          <cell r="M1583" t="str">
            <v>A</v>
          </cell>
          <cell r="N1583" t="str">
            <v>GTC</v>
          </cell>
          <cell r="P1583" t="str">
            <v>Account5</v>
          </cell>
          <cell r="Q1583">
            <v>0.85397999999999996</v>
          </cell>
        </row>
        <row r="1584">
          <cell r="C1584">
            <v>17985</v>
          </cell>
          <cell r="E1584">
            <v>1</v>
          </cell>
          <cell r="F1584">
            <v>17985</v>
          </cell>
          <cell r="G1584" t="str">
            <v>new</v>
          </cell>
          <cell r="H1584" t="str">
            <v>LMT</v>
          </cell>
          <cell r="I1584">
            <v>6500000</v>
          </cell>
          <cell r="J1584">
            <v>18</v>
          </cell>
          <cell r="K1584">
            <v>5</v>
          </cell>
          <cell r="L1584" t="str">
            <v>ME</v>
          </cell>
          <cell r="M1584" t="str">
            <v>A</v>
          </cell>
          <cell r="N1584" t="str">
            <v>GTC</v>
          </cell>
          <cell r="P1584" t="str">
            <v>Account2</v>
          </cell>
          <cell r="Q1584">
            <v>0.85397999999999996</v>
          </cell>
        </row>
        <row r="1585">
          <cell r="C1585">
            <v>17998</v>
          </cell>
          <cell r="E1585">
            <v>1</v>
          </cell>
          <cell r="F1585">
            <v>17998</v>
          </cell>
          <cell r="G1585" t="str">
            <v>new</v>
          </cell>
          <cell r="H1585" t="str">
            <v>LMT</v>
          </cell>
          <cell r="I1585">
            <v>7900000</v>
          </cell>
          <cell r="J1585">
            <v>18</v>
          </cell>
          <cell r="K1585">
            <v>5</v>
          </cell>
          <cell r="L1585" t="str">
            <v>ME</v>
          </cell>
          <cell r="M1585" t="str">
            <v>A</v>
          </cell>
          <cell r="N1585" t="str">
            <v>GTC</v>
          </cell>
          <cell r="P1585" t="str">
            <v>Account1</v>
          </cell>
          <cell r="Q1585">
            <v>0.85407999999999995</v>
          </cell>
        </row>
        <row r="1586">
          <cell r="C1586">
            <v>18012</v>
          </cell>
          <cell r="E1586">
            <v>1</v>
          </cell>
          <cell r="F1586">
            <v>18012</v>
          </cell>
          <cell r="G1586" t="str">
            <v>new</v>
          </cell>
          <cell r="H1586" t="str">
            <v>LMT</v>
          </cell>
          <cell r="I1586">
            <v>8900000</v>
          </cell>
          <cell r="J1586">
            <v>18</v>
          </cell>
          <cell r="K1586">
            <v>4</v>
          </cell>
          <cell r="L1586" t="str">
            <v>ME</v>
          </cell>
          <cell r="M1586" t="str">
            <v>A</v>
          </cell>
          <cell r="N1586" t="str">
            <v>GTC</v>
          </cell>
          <cell r="P1586" t="str">
            <v>Account1</v>
          </cell>
          <cell r="Q1586">
            <v>0.85407999999999995</v>
          </cell>
        </row>
        <row r="1587">
          <cell r="C1587">
            <v>18025</v>
          </cell>
          <cell r="E1587">
            <v>1</v>
          </cell>
          <cell r="F1587">
            <v>18025</v>
          </cell>
          <cell r="G1587" t="str">
            <v>new</v>
          </cell>
          <cell r="H1587" t="str">
            <v>LMT</v>
          </cell>
          <cell r="I1587">
            <v>4900000</v>
          </cell>
          <cell r="J1587">
            <v>18</v>
          </cell>
          <cell r="K1587">
            <v>7</v>
          </cell>
          <cell r="L1587" t="str">
            <v>ME</v>
          </cell>
          <cell r="M1587" t="str">
            <v>A</v>
          </cell>
          <cell r="N1587" t="str">
            <v>GTC</v>
          </cell>
          <cell r="P1587" t="str">
            <v>Account5</v>
          </cell>
          <cell r="Q1587">
            <v>0.85407999999999995</v>
          </cell>
        </row>
        <row r="1588">
          <cell r="C1588">
            <v>18038</v>
          </cell>
          <cell r="E1588">
            <v>1</v>
          </cell>
          <cell r="F1588">
            <v>18038</v>
          </cell>
          <cell r="G1588" t="str">
            <v>new</v>
          </cell>
          <cell r="H1588" t="str">
            <v>LMT</v>
          </cell>
          <cell r="I1588">
            <v>2400000</v>
          </cell>
          <cell r="J1588">
            <v>18</v>
          </cell>
          <cell r="K1588">
            <v>8</v>
          </cell>
          <cell r="L1588" t="str">
            <v>ME</v>
          </cell>
          <cell r="M1588" t="str">
            <v>A</v>
          </cell>
          <cell r="N1588" t="str">
            <v>GTC</v>
          </cell>
          <cell r="P1588" t="str">
            <v>Account4</v>
          </cell>
          <cell r="Q1588">
            <v>0.85418000000000005</v>
          </cell>
        </row>
        <row r="1589">
          <cell r="C1589">
            <v>18052</v>
          </cell>
          <cell r="E1589">
            <v>1</v>
          </cell>
          <cell r="F1589">
            <v>18052</v>
          </cell>
          <cell r="G1589" t="str">
            <v>new</v>
          </cell>
          <cell r="H1589" t="str">
            <v>LMT</v>
          </cell>
          <cell r="I1589">
            <v>3200000</v>
          </cell>
          <cell r="J1589">
            <v>18</v>
          </cell>
          <cell r="K1589">
            <v>6</v>
          </cell>
          <cell r="L1589" t="str">
            <v>ME</v>
          </cell>
          <cell r="M1589" t="str">
            <v>A</v>
          </cell>
          <cell r="N1589" t="str">
            <v>GTC</v>
          </cell>
          <cell r="P1589" t="str">
            <v>Account5</v>
          </cell>
          <cell r="Q1589">
            <v>0.85428000000000004</v>
          </cell>
        </row>
        <row r="1590">
          <cell r="C1590">
            <v>18063</v>
          </cell>
          <cell r="E1590">
            <v>1</v>
          </cell>
          <cell r="F1590">
            <v>18063</v>
          </cell>
          <cell r="G1590" t="str">
            <v>new</v>
          </cell>
          <cell r="H1590" t="str">
            <v>LMT</v>
          </cell>
          <cell r="I1590">
            <v>6900000</v>
          </cell>
          <cell r="J1590">
            <v>18</v>
          </cell>
          <cell r="K1590">
            <v>4</v>
          </cell>
          <cell r="L1590" t="str">
            <v>ME</v>
          </cell>
          <cell r="M1590" t="str">
            <v>A</v>
          </cell>
          <cell r="N1590" t="str">
            <v>GTC</v>
          </cell>
          <cell r="P1590" t="str">
            <v>Account5</v>
          </cell>
          <cell r="Q1590">
            <v>0.85428000000000004</v>
          </cell>
        </row>
        <row r="1591">
          <cell r="C1591">
            <v>18074</v>
          </cell>
          <cell r="E1591">
            <v>1</v>
          </cell>
          <cell r="F1591">
            <v>18074</v>
          </cell>
          <cell r="G1591" t="str">
            <v>new</v>
          </cell>
          <cell r="H1591" t="str">
            <v>LMT</v>
          </cell>
          <cell r="I1591">
            <v>3400000</v>
          </cell>
          <cell r="J1591">
            <v>18</v>
          </cell>
          <cell r="K1591">
            <v>5</v>
          </cell>
          <cell r="L1591" t="str">
            <v>ME</v>
          </cell>
          <cell r="M1591" t="str">
            <v>A</v>
          </cell>
          <cell r="N1591" t="str">
            <v>GTC</v>
          </cell>
          <cell r="P1591" t="str">
            <v>Account5</v>
          </cell>
          <cell r="Q1591">
            <v>0.85428000000000004</v>
          </cell>
        </row>
        <row r="1592">
          <cell r="C1592">
            <v>18085</v>
          </cell>
          <cell r="E1592">
            <v>1</v>
          </cell>
          <cell r="F1592">
            <v>18085</v>
          </cell>
          <cell r="G1592" t="str">
            <v>new</v>
          </cell>
          <cell r="H1592" t="str">
            <v>LMT</v>
          </cell>
          <cell r="I1592">
            <v>6400000</v>
          </cell>
          <cell r="J1592">
            <v>18</v>
          </cell>
          <cell r="K1592">
            <v>4</v>
          </cell>
          <cell r="L1592" t="str">
            <v>ME</v>
          </cell>
          <cell r="M1592" t="str">
            <v>A</v>
          </cell>
          <cell r="N1592" t="str">
            <v>GTC</v>
          </cell>
          <cell r="P1592" t="str">
            <v>Account4</v>
          </cell>
          <cell r="Q1592">
            <v>0.85428000000000004</v>
          </cell>
        </row>
        <row r="1593">
          <cell r="C1593">
            <v>18097</v>
          </cell>
          <cell r="E1593">
            <v>1</v>
          </cell>
          <cell r="F1593">
            <v>18097</v>
          </cell>
          <cell r="G1593" t="str">
            <v>new</v>
          </cell>
          <cell r="H1593" t="str">
            <v>LMT</v>
          </cell>
          <cell r="I1593">
            <v>8700000</v>
          </cell>
          <cell r="J1593">
            <v>18</v>
          </cell>
          <cell r="K1593">
            <v>6</v>
          </cell>
          <cell r="L1593" t="str">
            <v>ME</v>
          </cell>
          <cell r="M1593" t="str">
            <v>A</v>
          </cell>
          <cell r="N1593" t="str">
            <v>GTC</v>
          </cell>
          <cell r="P1593" t="str">
            <v>Account1</v>
          </cell>
          <cell r="Q1593">
            <v>0.85428000000000004</v>
          </cell>
        </row>
        <row r="1594">
          <cell r="C1594">
            <v>18110</v>
          </cell>
          <cell r="E1594">
            <v>1</v>
          </cell>
          <cell r="F1594">
            <v>18110</v>
          </cell>
          <cell r="G1594" t="str">
            <v>new</v>
          </cell>
          <cell r="H1594" t="str">
            <v>LMT</v>
          </cell>
          <cell r="I1594">
            <v>100000</v>
          </cell>
          <cell r="J1594">
            <v>18</v>
          </cell>
          <cell r="K1594">
            <v>7</v>
          </cell>
          <cell r="L1594" t="str">
            <v>ME</v>
          </cell>
          <cell r="M1594" t="str">
            <v>A</v>
          </cell>
          <cell r="N1594" t="str">
            <v>GTC</v>
          </cell>
          <cell r="P1594" t="str">
            <v>Account4</v>
          </cell>
          <cell r="Q1594">
            <v>0.85428000000000004</v>
          </cell>
        </row>
        <row r="1595">
          <cell r="C1595">
            <v>18123</v>
          </cell>
          <cell r="E1595">
            <v>1</v>
          </cell>
          <cell r="F1595">
            <v>18123</v>
          </cell>
          <cell r="G1595" t="str">
            <v>new</v>
          </cell>
          <cell r="H1595" t="str">
            <v>LMT</v>
          </cell>
          <cell r="I1595">
            <v>2900000</v>
          </cell>
          <cell r="J1595">
            <v>18</v>
          </cell>
          <cell r="K1595">
            <v>2</v>
          </cell>
          <cell r="L1595" t="str">
            <v>ME</v>
          </cell>
          <cell r="M1595" t="str">
            <v>A</v>
          </cell>
          <cell r="N1595" t="str">
            <v>GTC</v>
          </cell>
          <cell r="P1595" t="str">
            <v>Account2</v>
          </cell>
          <cell r="Q1595">
            <v>0.85438000000000003</v>
          </cell>
        </row>
        <row r="1596">
          <cell r="C1596">
            <v>18134</v>
          </cell>
          <cell r="E1596">
            <v>1</v>
          </cell>
          <cell r="F1596">
            <v>18134</v>
          </cell>
          <cell r="G1596" t="str">
            <v>new</v>
          </cell>
          <cell r="H1596" t="str">
            <v>LMT</v>
          </cell>
          <cell r="I1596">
            <v>8600000</v>
          </cell>
          <cell r="J1596">
            <v>18</v>
          </cell>
          <cell r="K1596">
            <v>6</v>
          </cell>
          <cell r="L1596" t="str">
            <v>ME</v>
          </cell>
          <cell r="M1596" t="str">
            <v>B</v>
          </cell>
          <cell r="N1596" t="str">
            <v>GTC</v>
          </cell>
          <cell r="P1596" t="str">
            <v>Account1</v>
          </cell>
          <cell r="Q1596">
            <v>0.85438000000000003</v>
          </cell>
        </row>
        <row r="1597">
          <cell r="C1597">
            <v>18146</v>
          </cell>
          <cell r="E1597">
            <v>1</v>
          </cell>
          <cell r="F1597">
            <v>18146</v>
          </cell>
          <cell r="G1597" t="str">
            <v>new</v>
          </cell>
          <cell r="H1597" t="str">
            <v>LMT</v>
          </cell>
          <cell r="I1597">
            <v>4100000</v>
          </cell>
          <cell r="J1597">
            <v>18</v>
          </cell>
          <cell r="K1597">
            <v>2</v>
          </cell>
          <cell r="L1597" t="str">
            <v>ME</v>
          </cell>
          <cell r="M1597" t="str">
            <v>A</v>
          </cell>
          <cell r="N1597" t="str">
            <v>GTC</v>
          </cell>
          <cell r="P1597" t="str">
            <v>Account3</v>
          </cell>
          <cell r="Q1597">
            <v>0.85438000000000003</v>
          </cell>
        </row>
        <row r="1598">
          <cell r="C1598">
            <v>18160</v>
          </cell>
          <cell r="E1598">
            <v>1</v>
          </cell>
          <cell r="F1598">
            <v>18160</v>
          </cell>
          <cell r="G1598" t="str">
            <v>new</v>
          </cell>
          <cell r="H1598" t="str">
            <v>LMT</v>
          </cell>
          <cell r="I1598">
            <v>1500000</v>
          </cell>
          <cell r="J1598">
            <v>18</v>
          </cell>
          <cell r="K1598">
            <v>1</v>
          </cell>
          <cell r="L1598" t="str">
            <v>ME</v>
          </cell>
          <cell r="M1598" t="str">
            <v>A</v>
          </cell>
          <cell r="N1598" t="str">
            <v>GTC</v>
          </cell>
          <cell r="P1598" t="str">
            <v>Account5</v>
          </cell>
          <cell r="Q1598">
            <v>0.85438000000000003</v>
          </cell>
        </row>
        <row r="1599">
          <cell r="C1599">
            <v>18171</v>
          </cell>
          <cell r="E1599">
            <v>1</v>
          </cell>
          <cell r="F1599">
            <v>18171</v>
          </cell>
          <cell r="G1599" t="str">
            <v>new</v>
          </cell>
          <cell r="H1599" t="str">
            <v>LMT</v>
          </cell>
          <cell r="I1599">
            <v>3800000</v>
          </cell>
          <cell r="J1599">
            <v>18</v>
          </cell>
          <cell r="K1599">
            <v>8</v>
          </cell>
          <cell r="L1599" t="str">
            <v>ME</v>
          </cell>
          <cell r="M1599" t="str">
            <v>A</v>
          </cell>
          <cell r="N1599" t="str">
            <v>GTC</v>
          </cell>
          <cell r="P1599" t="str">
            <v>Account2</v>
          </cell>
          <cell r="Q1599">
            <v>0.85438000000000003</v>
          </cell>
        </row>
        <row r="1600">
          <cell r="C1600">
            <v>18183</v>
          </cell>
          <cell r="E1600">
            <v>1</v>
          </cell>
          <cell r="F1600">
            <v>18183</v>
          </cell>
          <cell r="G1600" t="str">
            <v>new</v>
          </cell>
          <cell r="H1600" t="str">
            <v>LMT</v>
          </cell>
          <cell r="I1600">
            <v>3400000</v>
          </cell>
          <cell r="J1600">
            <v>18</v>
          </cell>
          <cell r="K1600">
            <v>1</v>
          </cell>
          <cell r="L1600" t="str">
            <v>ME</v>
          </cell>
          <cell r="M1600" t="str">
            <v>B</v>
          </cell>
          <cell r="N1600" t="str">
            <v>GTC</v>
          </cell>
          <cell r="P1600" t="str">
            <v>Account4</v>
          </cell>
          <cell r="Q1600">
            <v>0.85438000000000003</v>
          </cell>
        </row>
        <row r="1601">
          <cell r="C1601">
            <v>18194</v>
          </cell>
          <cell r="E1601">
            <v>1</v>
          </cell>
          <cell r="F1601">
            <v>18194</v>
          </cell>
          <cell r="G1601" t="str">
            <v>new</v>
          </cell>
          <cell r="H1601" t="str">
            <v>LMT</v>
          </cell>
          <cell r="I1601">
            <v>1000000</v>
          </cell>
          <cell r="J1601">
            <v>18</v>
          </cell>
          <cell r="K1601">
            <v>6</v>
          </cell>
          <cell r="L1601" t="str">
            <v>ME</v>
          </cell>
          <cell r="M1601" t="str">
            <v>B</v>
          </cell>
          <cell r="N1601" t="str">
            <v>GTC</v>
          </cell>
          <cell r="P1601" t="str">
            <v>Account3</v>
          </cell>
          <cell r="Q1601">
            <v>0.85438000000000003</v>
          </cell>
        </row>
        <row r="1602">
          <cell r="C1602">
            <v>18207</v>
          </cell>
          <cell r="E1602">
            <v>1</v>
          </cell>
          <cell r="F1602">
            <v>18207</v>
          </cell>
          <cell r="G1602" t="str">
            <v>new</v>
          </cell>
          <cell r="H1602" t="str">
            <v>LMT</v>
          </cell>
          <cell r="I1602">
            <v>1400000</v>
          </cell>
          <cell r="J1602">
            <v>18</v>
          </cell>
          <cell r="K1602">
            <v>5</v>
          </cell>
          <cell r="L1602" t="str">
            <v>ME</v>
          </cell>
          <cell r="M1602" t="str">
            <v>A</v>
          </cell>
          <cell r="N1602" t="str">
            <v>GTC</v>
          </cell>
          <cell r="P1602" t="str">
            <v>Account4</v>
          </cell>
          <cell r="Q1602">
            <v>0.85438000000000003</v>
          </cell>
        </row>
        <row r="1603">
          <cell r="C1603">
            <v>18220</v>
          </cell>
          <cell r="E1603">
            <v>1</v>
          </cell>
          <cell r="F1603">
            <v>18220</v>
          </cell>
          <cell r="G1603" t="str">
            <v>new</v>
          </cell>
          <cell r="H1603" t="str">
            <v>LMT</v>
          </cell>
          <cell r="I1603">
            <v>8900000</v>
          </cell>
          <cell r="J1603">
            <v>18</v>
          </cell>
          <cell r="K1603">
            <v>7</v>
          </cell>
          <cell r="L1603" t="str">
            <v>ME</v>
          </cell>
          <cell r="M1603" t="str">
            <v>A</v>
          </cell>
          <cell r="N1603" t="str">
            <v>GTC</v>
          </cell>
          <cell r="P1603" t="str">
            <v>Account1</v>
          </cell>
          <cell r="Q1603">
            <v>0.85438000000000003</v>
          </cell>
        </row>
        <row r="1604">
          <cell r="C1604">
            <v>18232</v>
          </cell>
          <cell r="E1604">
            <v>1</v>
          </cell>
          <cell r="F1604">
            <v>18232</v>
          </cell>
          <cell r="G1604" t="str">
            <v>new</v>
          </cell>
          <cell r="H1604" t="str">
            <v>LMT</v>
          </cell>
          <cell r="I1604">
            <v>300000</v>
          </cell>
          <cell r="J1604">
            <v>18</v>
          </cell>
          <cell r="K1604">
            <v>6</v>
          </cell>
          <cell r="L1604" t="str">
            <v>ME</v>
          </cell>
          <cell r="M1604" t="str">
            <v>A</v>
          </cell>
          <cell r="N1604" t="str">
            <v>GTC</v>
          </cell>
          <cell r="P1604" t="str">
            <v>Account2</v>
          </cell>
          <cell r="Q1604">
            <v>0.85438000000000003</v>
          </cell>
        </row>
        <row r="1605">
          <cell r="C1605">
            <v>18245</v>
          </cell>
          <cell r="E1605">
            <v>1</v>
          </cell>
          <cell r="F1605">
            <v>18245</v>
          </cell>
          <cell r="G1605" t="str">
            <v>new</v>
          </cell>
          <cell r="H1605" t="str">
            <v>LMT</v>
          </cell>
          <cell r="I1605">
            <v>7400000</v>
          </cell>
          <cell r="J1605">
            <v>18</v>
          </cell>
          <cell r="K1605">
            <v>9</v>
          </cell>
          <cell r="L1605" t="str">
            <v>ME</v>
          </cell>
          <cell r="M1605" t="str">
            <v>A</v>
          </cell>
          <cell r="N1605" t="str">
            <v>GTC</v>
          </cell>
          <cell r="P1605" t="str">
            <v>Account5</v>
          </cell>
          <cell r="Q1605">
            <v>0.85438000000000003</v>
          </cell>
        </row>
        <row r="1606">
          <cell r="C1606">
            <v>18256</v>
          </cell>
          <cell r="E1606">
            <v>1</v>
          </cell>
          <cell r="F1606">
            <v>18256</v>
          </cell>
          <cell r="G1606" t="str">
            <v>new</v>
          </cell>
          <cell r="H1606" t="str">
            <v>LMT</v>
          </cell>
          <cell r="I1606">
            <v>5300000</v>
          </cell>
          <cell r="J1606">
            <v>18</v>
          </cell>
          <cell r="K1606">
            <v>4</v>
          </cell>
          <cell r="L1606" t="str">
            <v>ME</v>
          </cell>
          <cell r="M1606" t="str">
            <v>A</v>
          </cell>
          <cell r="N1606" t="str">
            <v>GTC</v>
          </cell>
          <cell r="P1606" t="str">
            <v>Account4</v>
          </cell>
          <cell r="Q1606">
            <v>0.85438000000000003</v>
          </cell>
        </row>
        <row r="1607">
          <cell r="C1607">
            <v>18267</v>
          </cell>
          <cell r="E1607">
            <v>1</v>
          </cell>
          <cell r="F1607">
            <v>18267</v>
          </cell>
          <cell r="G1607" t="str">
            <v>new</v>
          </cell>
          <cell r="H1607" t="str">
            <v>LMT</v>
          </cell>
          <cell r="I1607">
            <v>8600000</v>
          </cell>
          <cell r="J1607">
            <v>18</v>
          </cell>
          <cell r="K1607">
            <v>1</v>
          </cell>
          <cell r="L1607" t="str">
            <v>ME</v>
          </cell>
          <cell r="M1607" t="str">
            <v>B</v>
          </cell>
          <cell r="N1607" t="str">
            <v>GTC</v>
          </cell>
          <cell r="P1607" t="str">
            <v>Account1</v>
          </cell>
          <cell r="Q1607">
            <v>0.85438000000000003</v>
          </cell>
        </row>
        <row r="1608">
          <cell r="C1608">
            <v>18280</v>
          </cell>
          <cell r="E1608">
            <v>1</v>
          </cell>
          <cell r="F1608">
            <v>18280</v>
          </cell>
          <cell r="G1608" t="str">
            <v>new</v>
          </cell>
          <cell r="H1608" t="str">
            <v>LMT</v>
          </cell>
          <cell r="I1608">
            <v>1900000</v>
          </cell>
          <cell r="J1608">
            <v>18</v>
          </cell>
          <cell r="K1608">
            <v>7</v>
          </cell>
          <cell r="L1608" t="str">
            <v>ME</v>
          </cell>
          <cell r="M1608" t="str">
            <v>A</v>
          </cell>
          <cell r="N1608" t="str">
            <v>GTC</v>
          </cell>
          <cell r="P1608" t="str">
            <v>Account4</v>
          </cell>
          <cell r="Q1608">
            <v>0.85438000000000003</v>
          </cell>
        </row>
        <row r="1609">
          <cell r="C1609">
            <v>18293</v>
          </cell>
          <cell r="E1609">
            <v>1</v>
          </cell>
          <cell r="F1609">
            <v>18293</v>
          </cell>
          <cell r="G1609" t="str">
            <v>new</v>
          </cell>
          <cell r="H1609" t="str">
            <v>LMT</v>
          </cell>
          <cell r="I1609">
            <v>7500000</v>
          </cell>
          <cell r="J1609">
            <v>18</v>
          </cell>
          <cell r="K1609">
            <v>8</v>
          </cell>
          <cell r="L1609" t="str">
            <v>ME</v>
          </cell>
          <cell r="M1609" t="str">
            <v>B</v>
          </cell>
          <cell r="N1609" t="str">
            <v>GTC</v>
          </cell>
          <cell r="P1609" t="str">
            <v>Account5</v>
          </cell>
          <cell r="Q1609">
            <v>0.85438000000000003</v>
          </cell>
        </row>
        <row r="1610">
          <cell r="C1610">
            <v>18304</v>
          </cell>
          <cell r="E1610">
            <v>1</v>
          </cell>
          <cell r="F1610">
            <v>18304</v>
          </cell>
          <cell r="G1610" t="str">
            <v>new</v>
          </cell>
          <cell r="H1610" t="str">
            <v>LMT</v>
          </cell>
          <cell r="I1610">
            <v>4400000</v>
          </cell>
          <cell r="J1610">
            <v>18</v>
          </cell>
          <cell r="K1610">
            <v>9</v>
          </cell>
          <cell r="L1610" t="str">
            <v>ME</v>
          </cell>
          <cell r="M1610" t="str">
            <v>A</v>
          </cell>
          <cell r="N1610" t="str">
            <v>GTC</v>
          </cell>
          <cell r="P1610" t="str">
            <v>Account4</v>
          </cell>
          <cell r="Q1610">
            <v>0.85438000000000003</v>
          </cell>
        </row>
        <row r="1611">
          <cell r="C1611">
            <v>18318</v>
          </cell>
          <cell r="E1611">
            <v>2</v>
          </cell>
          <cell r="F1611">
            <v>18318</v>
          </cell>
          <cell r="G1611" t="str">
            <v>new</v>
          </cell>
          <cell r="H1611" t="str">
            <v>LMT</v>
          </cell>
          <cell r="I1611">
            <v>8900000</v>
          </cell>
          <cell r="J1611">
            <v>18</v>
          </cell>
          <cell r="K1611">
            <v>4</v>
          </cell>
          <cell r="L1611" t="str">
            <v>ME</v>
          </cell>
          <cell r="M1611" t="str">
            <v>B</v>
          </cell>
          <cell r="N1611" t="str">
            <v>GTC</v>
          </cell>
          <cell r="P1611" t="str">
            <v>Account2</v>
          </cell>
          <cell r="Q1611">
            <v>0.85438000000000003</v>
          </cell>
        </row>
        <row r="1612">
          <cell r="C1612">
            <v>18318</v>
          </cell>
          <cell r="E1612">
            <v>2</v>
          </cell>
          <cell r="F1612">
            <v>18318</v>
          </cell>
          <cell r="G1612" t="str">
            <v>mod</v>
          </cell>
          <cell r="H1612" t="str">
            <v>LMT</v>
          </cell>
          <cell r="I1612">
            <v>9100000</v>
          </cell>
          <cell r="J1612">
            <v>18</v>
          </cell>
          <cell r="K1612">
            <v>5</v>
          </cell>
          <cell r="L1612" t="str">
            <v>ME</v>
          </cell>
          <cell r="M1612" t="str">
            <v>B</v>
          </cell>
          <cell r="N1612" t="str">
            <v>GTC</v>
          </cell>
          <cell r="P1612" t="str">
            <v>Account2</v>
          </cell>
          <cell r="Q1612">
            <v>0.85438000000000003</v>
          </cell>
        </row>
        <row r="1613">
          <cell r="C1613">
            <v>18331</v>
          </cell>
          <cell r="E1613">
            <v>1</v>
          </cell>
          <cell r="F1613">
            <v>18331</v>
          </cell>
          <cell r="G1613" t="str">
            <v>new</v>
          </cell>
          <cell r="H1613" t="str">
            <v>LMT</v>
          </cell>
          <cell r="I1613">
            <v>6500000</v>
          </cell>
          <cell r="J1613">
            <v>18</v>
          </cell>
          <cell r="K1613">
            <v>2</v>
          </cell>
          <cell r="L1613" t="str">
            <v>ME</v>
          </cell>
          <cell r="M1613" t="str">
            <v>A</v>
          </cell>
          <cell r="N1613" t="str">
            <v>GTC</v>
          </cell>
          <cell r="P1613" t="str">
            <v>Account4</v>
          </cell>
          <cell r="Q1613">
            <v>0.85438000000000003</v>
          </cell>
        </row>
        <row r="1614">
          <cell r="C1614">
            <v>18342</v>
          </cell>
          <cell r="E1614">
            <v>1</v>
          </cell>
          <cell r="F1614">
            <v>18342</v>
          </cell>
          <cell r="G1614" t="str">
            <v>new</v>
          </cell>
          <cell r="H1614" t="str">
            <v>LMT</v>
          </cell>
          <cell r="I1614">
            <v>600000</v>
          </cell>
          <cell r="J1614">
            <v>18</v>
          </cell>
          <cell r="K1614">
            <v>2</v>
          </cell>
          <cell r="L1614" t="str">
            <v>ME</v>
          </cell>
          <cell r="M1614" t="str">
            <v>A</v>
          </cell>
          <cell r="N1614" t="str">
            <v>GTC</v>
          </cell>
          <cell r="P1614" t="str">
            <v>Account5</v>
          </cell>
          <cell r="Q1614">
            <v>0.85438000000000003</v>
          </cell>
        </row>
        <row r="1615">
          <cell r="C1615">
            <v>18355</v>
          </cell>
          <cell r="E1615">
            <v>1</v>
          </cell>
          <cell r="F1615">
            <v>18355</v>
          </cell>
          <cell r="G1615" t="str">
            <v>new</v>
          </cell>
          <cell r="H1615" t="str">
            <v>LMT</v>
          </cell>
          <cell r="I1615">
            <v>9600000</v>
          </cell>
          <cell r="J1615">
            <v>18</v>
          </cell>
          <cell r="K1615">
            <v>9</v>
          </cell>
          <cell r="L1615" t="str">
            <v>ME</v>
          </cell>
          <cell r="M1615" t="str">
            <v>B</v>
          </cell>
          <cell r="N1615" t="str">
            <v>GTC</v>
          </cell>
          <cell r="P1615" t="str">
            <v>Account5</v>
          </cell>
          <cell r="Q1615">
            <v>0.85438000000000003</v>
          </cell>
        </row>
        <row r="1616">
          <cell r="C1616">
            <v>18366</v>
          </cell>
          <cell r="E1616">
            <v>1</v>
          </cell>
          <cell r="F1616">
            <v>18366</v>
          </cell>
          <cell r="G1616" t="str">
            <v>new</v>
          </cell>
          <cell r="H1616" t="str">
            <v>LMT</v>
          </cell>
          <cell r="I1616">
            <v>8700000</v>
          </cell>
          <cell r="J1616">
            <v>18</v>
          </cell>
          <cell r="K1616">
            <v>1</v>
          </cell>
          <cell r="L1616" t="str">
            <v>ME</v>
          </cell>
          <cell r="M1616" t="str">
            <v>A</v>
          </cell>
          <cell r="N1616" t="str">
            <v>GTC</v>
          </cell>
          <cell r="P1616" t="str">
            <v>Account4</v>
          </cell>
          <cell r="Q1616">
            <v>0.85438000000000003</v>
          </cell>
        </row>
        <row r="1617">
          <cell r="C1617">
            <v>18380</v>
          </cell>
          <cell r="E1617">
            <v>1</v>
          </cell>
          <cell r="F1617">
            <v>18380</v>
          </cell>
          <cell r="G1617" t="str">
            <v>new</v>
          </cell>
          <cell r="H1617" t="str">
            <v>LMT</v>
          </cell>
          <cell r="I1617">
            <v>9700000</v>
          </cell>
          <cell r="J1617">
            <v>18</v>
          </cell>
          <cell r="K1617">
            <v>3</v>
          </cell>
          <cell r="L1617" t="str">
            <v>ME</v>
          </cell>
          <cell r="M1617" t="str">
            <v>A</v>
          </cell>
          <cell r="N1617" t="str">
            <v>GTC</v>
          </cell>
          <cell r="P1617" t="str">
            <v>Account2</v>
          </cell>
          <cell r="Q1617">
            <v>0.85438000000000003</v>
          </cell>
        </row>
        <row r="1618">
          <cell r="C1618">
            <v>18393</v>
          </cell>
          <cell r="E1618">
            <v>1</v>
          </cell>
          <cell r="F1618">
            <v>18393</v>
          </cell>
          <cell r="G1618" t="str">
            <v>new</v>
          </cell>
          <cell r="H1618" t="str">
            <v>LMT</v>
          </cell>
          <cell r="I1618">
            <v>1800000</v>
          </cell>
          <cell r="J1618">
            <v>18</v>
          </cell>
          <cell r="K1618">
            <v>9</v>
          </cell>
          <cell r="L1618" t="str">
            <v>ME</v>
          </cell>
          <cell r="M1618" t="str">
            <v>B</v>
          </cell>
          <cell r="N1618" t="str">
            <v>GTC</v>
          </cell>
          <cell r="P1618" t="str">
            <v>Account4</v>
          </cell>
          <cell r="Q1618">
            <v>0.85428000000000004</v>
          </cell>
        </row>
        <row r="1619">
          <cell r="C1619">
            <v>18406</v>
          </cell>
          <cell r="E1619">
            <v>1</v>
          </cell>
          <cell r="F1619">
            <v>18406</v>
          </cell>
          <cell r="G1619" t="str">
            <v>new</v>
          </cell>
          <cell r="H1619" t="str">
            <v>LMT</v>
          </cell>
          <cell r="I1619">
            <v>9200000</v>
          </cell>
          <cell r="J1619">
            <v>18</v>
          </cell>
          <cell r="K1619">
            <v>8</v>
          </cell>
          <cell r="L1619" t="str">
            <v>ME</v>
          </cell>
          <cell r="M1619" t="str">
            <v>B</v>
          </cell>
          <cell r="N1619" t="str">
            <v>GTC</v>
          </cell>
          <cell r="P1619" t="str">
            <v>Account1</v>
          </cell>
          <cell r="Q1619">
            <v>0.85428000000000004</v>
          </cell>
        </row>
        <row r="1620">
          <cell r="C1620">
            <v>18418</v>
          </cell>
          <cell r="E1620">
            <v>1</v>
          </cell>
          <cell r="F1620">
            <v>18418</v>
          </cell>
          <cell r="G1620" t="str">
            <v>new</v>
          </cell>
          <cell r="H1620" t="str">
            <v>LMT</v>
          </cell>
          <cell r="I1620">
            <v>6000000</v>
          </cell>
          <cell r="J1620">
            <v>18</v>
          </cell>
          <cell r="K1620">
            <v>3</v>
          </cell>
          <cell r="L1620" t="str">
            <v>ME</v>
          </cell>
          <cell r="M1620" t="str">
            <v>A</v>
          </cell>
          <cell r="N1620" t="str">
            <v>GTC</v>
          </cell>
          <cell r="P1620" t="str">
            <v>Account1</v>
          </cell>
          <cell r="Q1620">
            <v>0.85428000000000004</v>
          </cell>
        </row>
        <row r="1621">
          <cell r="C1621">
            <v>18429</v>
          </cell>
          <cell r="E1621">
            <v>1</v>
          </cell>
          <cell r="F1621">
            <v>18429</v>
          </cell>
          <cell r="G1621" t="str">
            <v>new</v>
          </cell>
          <cell r="H1621" t="str">
            <v>LMT</v>
          </cell>
          <cell r="I1621">
            <v>5900000</v>
          </cell>
          <cell r="J1621">
            <v>18</v>
          </cell>
          <cell r="K1621">
            <v>3</v>
          </cell>
          <cell r="L1621" t="str">
            <v>ME</v>
          </cell>
          <cell r="M1621" t="str">
            <v>A</v>
          </cell>
          <cell r="N1621" t="str">
            <v>GTC</v>
          </cell>
          <cell r="P1621" t="str">
            <v>Account4</v>
          </cell>
          <cell r="Q1621">
            <v>0.85418000000000005</v>
          </cell>
        </row>
        <row r="1622">
          <cell r="C1622">
            <v>18442</v>
          </cell>
          <cell r="E1622">
            <v>1</v>
          </cell>
          <cell r="F1622">
            <v>18442</v>
          </cell>
          <cell r="G1622" t="str">
            <v>new</v>
          </cell>
          <cell r="H1622" t="str">
            <v>LMT</v>
          </cell>
          <cell r="I1622">
            <v>9200000</v>
          </cell>
          <cell r="J1622">
            <v>18</v>
          </cell>
          <cell r="K1622">
            <v>2</v>
          </cell>
          <cell r="L1622" t="str">
            <v>ME</v>
          </cell>
          <cell r="M1622" t="str">
            <v>A</v>
          </cell>
          <cell r="N1622" t="str">
            <v>GTC</v>
          </cell>
          <cell r="P1622" t="str">
            <v>Account4</v>
          </cell>
          <cell r="Q1622">
            <v>0.85418000000000005</v>
          </cell>
        </row>
        <row r="1623">
          <cell r="C1623">
            <v>18455</v>
          </cell>
          <cell r="E1623">
            <v>1</v>
          </cell>
          <cell r="F1623">
            <v>18455</v>
          </cell>
          <cell r="G1623" t="str">
            <v>new</v>
          </cell>
          <cell r="H1623" t="str">
            <v>LMT</v>
          </cell>
          <cell r="I1623">
            <v>6900000</v>
          </cell>
          <cell r="J1623">
            <v>18</v>
          </cell>
          <cell r="K1623">
            <v>9</v>
          </cell>
          <cell r="L1623" t="str">
            <v>ME</v>
          </cell>
          <cell r="M1623" t="str">
            <v>A</v>
          </cell>
          <cell r="N1623" t="str">
            <v>GTC</v>
          </cell>
          <cell r="P1623" t="str">
            <v>Account5</v>
          </cell>
          <cell r="Q1623">
            <v>0.85418000000000005</v>
          </cell>
        </row>
        <row r="1624">
          <cell r="C1624">
            <v>18467</v>
          </cell>
          <cell r="E1624">
            <v>1</v>
          </cell>
          <cell r="F1624">
            <v>18467</v>
          </cell>
          <cell r="G1624" t="str">
            <v>new</v>
          </cell>
          <cell r="H1624" t="str">
            <v>LMT</v>
          </cell>
          <cell r="I1624">
            <v>4600000</v>
          </cell>
          <cell r="J1624">
            <v>18</v>
          </cell>
          <cell r="K1624">
            <v>5</v>
          </cell>
          <cell r="L1624" t="str">
            <v>ME</v>
          </cell>
          <cell r="M1624" t="str">
            <v>A</v>
          </cell>
          <cell r="N1624" t="str">
            <v>GTC</v>
          </cell>
          <cell r="P1624" t="str">
            <v>Account5</v>
          </cell>
          <cell r="Q1624">
            <v>0.85418000000000005</v>
          </cell>
        </row>
        <row r="1625">
          <cell r="C1625">
            <v>18479</v>
          </cell>
          <cell r="E1625">
            <v>1</v>
          </cell>
          <cell r="F1625">
            <v>18479</v>
          </cell>
          <cell r="G1625" t="str">
            <v>new</v>
          </cell>
          <cell r="H1625" t="str">
            <v>LMT</v>
          </cell>
          <cell r="I1625">
            <v>3900000</v>
          </cell>
          <cell r="J1625">
            <v>18</v>
          </cell>
          <cell r="K1625">
            <v>2</v>
          </cell>
          <cell r="L1625" t="str">
            <v>ME</v>
          </cell>
          <cell r="M1625" t="str">
            <v>B</v>
          </cell>
          <cell r="N1625" t="str">
            <v>GTC</v>
          </cell>
          <cell r="P1625" t="str">
            <v>Account1</v>
          </cell>
          <cell r="Q1625">
            <v>0.85418000000000005</v>
          </cell>
        </row>
        <row r="1626">
          <cell r="C1626">
            <v>18492</v>
          </cell>
          <cell r="E1626">
            <v>1</v>
          </cell>
          <cell r="F1626">
            <v>18492</v>
          </cell>
          <cell r="G1626" t="str">
            <v>new</v>
          </cell>
          <cell r="H1626" t="str">
            <v>LMT</v>
          </cell>
          <cell r="I1626">
            <v>9800000</v>
          </cell>
          <cell r="J1626">
            <v>18</v>
          </cell>
          <cell r="K1626">
            <v>6</v>
          </cell>
          <cell r="L1626" t="str">
            <v>ME</v>
          </cell>
          <cell r="M1626" t="str">
            <v>B</v>
          </cell>
          <cell r="N1626" t="str">
            <v>GTC</v>
          </cell>
          <cell r="P1626" t="str">
            <v>Account1</v>
          </cell>
          <cell r="Q1626">
            <v>0.85418000000000005</v>
          </cell>
        </row>
        <row r="1627">
          <cell r="C1627">
            <v>18504</v>
          </cell>
          <cell r="E1627">
            <v>1</v>
          </cell>
          <cell r="F1627">
            <v>18504</v>
          </cell>
          <cell r="G1627" t="str">
            <v>new</v>
          </cell>
          <cell r="H1627" t="str">
            <v>LMT</v>
          </cell>
          <cell r="I1627">
            <v>3400000</v>
          </cell>
          <cell r="J1627">
            <v>18</v>
          </cell>
          <cell r="K1627">
            <v>3</v>
          </cell>
          <cell r="L1627" t="str">
            <v>ME</v>
          </cell>
          <cell r="M1627" t="str">
            <v>B</v>
          </cell>
          <cell r="N1627" t="str">
            <v>GTC</v>
          </cell>
          <cell r="P1627" t="str">
            <v>Account3</v>
          </cell>
          <cell r="Q1627">
            <v>0.85407999999999995</v>
          </cell>
        </row>
        <row r="1628">
          <cell r="C1628">
            <v>18515</v>
          </cell>
          <cell r="E1628">
            <v>1</v>
          </cell>
          <cell r="F1628">
            <v>18515</v>
          </cell>
          <cell r="G1628" t="str">
            <v>new</v>
          </cell>
          <cell r="H1628" t="str">
            <v>LMT</v>
          </cell>
          <cell r="I1628">
            <v>7400000</v>
          </cell>
          <cell r="J1628">
            <v>18</v>
          </cell>
          <cell r="K1628">
            <v>8</v>
          </cell>
          <cell r="L1628" t="str">
            <v>ME</v>
          </cell>
          <cell r="M1628" t="str">
            <v>A</v>
          </cell>
          <cell r="N1628" t="str">
            <v>GTC</v>
          </cell>
          <cell r="P1628" t="str">
            <v>Account3</v>
          </cell>
          <cell r="Q1628">
            <v>0.85407999999999995</v>
          </cell>
        </row>
        <row r="1629">
          <cell r="C1629">
            <v>18529</v>
          </cell>
          <cell r="E1629">
            <v>1</v>
          </cell>
          <cell r="F1629">
            <v>18529</v>
          </cell>
          <cell r="G1629" t="str">
            <v>new</v>
          </cell>
          <cell r="H1629" t="str">
            <v>LMT</v>
          </cell>
          <cell r="I1629">
            <v>4900000</v>
          </cell>
          <cell r="J1629">
            <v>18</v>
          </cell>
          <cell r="K1629">
            <v>7</v>
          </cell>
          <cell r="L1629" t="str">
            <v>ME</v>
          </cell>
          <cell r="M1629" t="str">
            <v>A</v>
          </cell>
          <cell r="N1629" t="str">
            <v>GTC</v>
          </cell>
          <cell r="P1629" t="str">
            <v>Account1</v>
          </cell>
          <cell r="Q1629">
            <v>0.85407999999999995</v>
          </cell>
        </row>
        <row r="1630">
          <cell r="C1630">
            <v>18543</v>
          </cell>
          <cell r="E1630">
            <v>1</v>
          </cell>
          <cell r="F1630">
            <v>18543</v>
          </cell>
          <cell r="G1630" t="str">
            <v>new</v>
          </cell>
          <cell r="H1630" t="str">
            <v>LMT</v>
          </cell>
          <cell r="I1630">
            <v>100000</v>
          </cell>
          <cell r="J1630">
            <v>18</v>
          </cell>
          <cell r="K1630">
            <v>7</v>
          </cell>
          <cell r="L1630" t="str">
            <v>ME</v>
          </cell>
          <cell r="M1630" t="str">
            <v>A</v>
          </cell>
          <cell r="N1630" t="str">
            <v>GTC</v>
          </cell>
          <cell r="P1630" t="str">
            <v>Account4</v>
          </cell>
          <cell r="Q1630">
            <v>0.85407999999999995</v>
          </cell>
        </row>
        <row r="1631">
          <cell r="C1631">
            <v>18557</v>
          </cell>
          <cell r="E1631">
            <v>1</v>
          </cell>
          <cell r="F1631">
            <v>18557</v>
          </cell>
          <cell r="G1631" t="str">
            <v>new</v>
          </cell>
          <cell r="H1631" t="str">
            <v>LMT</v>
          </cell>
          <cell r="I1631">
            <v>2300000</v>
          </cell>
          <cell r="J1631">
            <v>18</v>
          </cell>
          <cell r="K1631">
            <v>4</v>
          </cell>
          <cell r="L1631" t="str">
            <v>ME</v>
          </cell>
          <cell r="M1631" t="str">
            <v>B</v>
          </cell>
          <cell r="N1631" t="str">
            <v>GTC</v>
          </cell>
          <cell r="P1631" t="str">
            <v>Account2</v>
          </cell>
          <cell r="Q1631">
            <v>0.85407999999999995</v>
          </cell>
        </row>
        <row r="1632">
          <cell r="C1632">
            <v>18569</v>
          </cell>
          <cell r="E1632">
            <v>1</v>
          </cell>
          <cell r="F1632">
            <v>18569</v>
          </cell>
          <cell r="G1632" t="str">
            <v>new</v>
          </cell>
          <cell r="H1632" t="str">
            <v>LMT</v>
          </cell>
          <cell r="I1632">
            <v>2900000</v>
          </cell>
          <cell r="J1632">
            <v>18</v>
          </cell>
          <cell r="K1632">
            <v>4</v>
          </cell>
          <cell r="L1632" t="str">
            <v>ME</v>
          </cell>
          <cell r="M1632" t="str">
            <v>B</v>
          </cell>
          <cell r="N1632" t="str">
            <v>GTC</v>
          </cell>
          <cell r="P1632" t="str">
            <v>Account2</v>
          </cell>
          <cell r="Q1632">
            <v>0.85387999999999997</v>
          </cell>
        </row>
        <row r="1633">
          <cell r="C1633">
            <v>18581</v>
          </cell>
          <cell r="E1633">
            <v>1</v>
          </cell>
          <cell r="F1633">
            <v>18581</v>
          </cell>
          <cell r="G1633" t="str">
            <v>new</v>
          </cell>
          <cell r="H1633" t="str">
            <v>LMT</v>
          </cell>
          <cell r="I1633">
            <v>4800000</v>
          </cell>
          <cell r="J1633">
            <v>18</v>
          </cell>
          <cell r="K1633">
            <v>4</v>
          </cell>
          <cell r="L1633" t="str">
            <v>ME</v>
          </cell>
          <cell r="M1633" t="str">
            <v>B</v>
          </cell>
          <cell r="N1633" t="str">
            <v>GTC</v>
          </cell>
          <cell r="P1633" t="str">
            <v>Account3</v>
          </cell>
          <cell r="Q1633">
            <v>0.85387999999999997</v>
          </cell>
        </row>
        <row r="1634">
          <cell r="C1634">
            <v>18593</v>
          </cell>
          <cell r="E1634">
            <v>1</v>
          </cell>
          <cell r="F1634">
            <v>18593</v>
          </cell>
          <cell r="G1634" t="str">
            <v>new</v>
          </cell>
          <cell r="H1634" t="str">
            <v>LMT</v>
          </cell>
          <cell r="I1634">
            <v>6500000</v>
          </cell>
          <cell r="J1634">
            <v>18</v>
          </cell>
          <cell r="K1634">
            <v>2</v>
          </cell>
          <cell r="L1634" t="str">
            <v>ME</v>
          </cell>
          <cell r="M1634" t="str">
            <v>B</v>
          </cell>
          <cell r="N1634" t="str">
            <v>GTC</v>
          </cell>
          <cell r="P1634" t="str">
            <v>Account3</v>
          </cell>
          <cell r="Q1634">
            <v>0.85387999999999997</v>
          </cell>
        </row>
        <row r="1635">
          <cell r="C1635">
            <v>18605</v>
          </cell>
          <cell r="E1635">
            <v>1</v>
          </cell>
          <cell r="F1635">
            <v>18605</v>
          </cell>
          <cell r="G1635" t="str">
            <v>new</v>
          </cell>
          <cell r="H1635" t="str">
            <v>LMT</v>
          </cell>
          <cell r="I1635">
            <v>3100000</v>
          </cell>
          <cell r="J1635">
            <v>18</v>
          </cell>
          <cell r="K1635">
            <v>5</v>
          </cell>
          <cell r="L1635" t="str">
            <v>ME</v>
          </cell>
          <cell r="M1635" t="str">
            <v>A</v>
          </cell>
          <cell r="N1635" t="str">
            <v>GTC</v>
          </cell>
          <cell r="P1635" t="str">
            <v>Account4</v>
          </cell>
          <cell r="Q1635">
            <v>0.85387999999999997</v>
          </cell>
        </row>
        <row r="1636">
          <cell r="C1636">
            <v>18616</v>
          </cell>
          <cell r="E1636">
            <v>1</v>
          </cell>
          <cell r="F1636">
            <v>18616</v>
          </cell>
          <cell r="G1636" t="str">
            <v>new</v>
          </cell>
          <cell r="H1636" t="str">
            <v>LMT</v>
          </cell>
          <cell r="I1636">
            <v>1100000</v>
          </cell>
          <cell r="J1636">
            <v>18</v>
          </cell>
          <cell r="K1636">
            <v>6</v>
          </cell>
          <cell r="L1636" t="str">
            <v>ME</v>
          </cell>
          <cell r="M1636" t="str">
            <v>B</v>
          </cell>
          <cell r="N1636" t="str">
            <v>GTC</v>
          </cell>
          <cell r="P1636" t="str">
            <v>Account5</v>
          </cell>
          <cell r="Q1636">
            <v>0.85377999999999998</v>
          </cell>
        </row>
        <row r="1637">
          <cell r="C1637">
            <v>18627</v>
          </cell>
          <cell r="E1637">
            <v>1</v>
          </cell>
          <cell r="F1637">
            <v>18627</v>
          </cell>
          <cell r="G1637" t="str">
            <v>new</v>
          </cell>
          <cell r="H1637" t="str">
            <v>LMT</v>
          </cell>
          <cell r="I1637">
            <v>7700000</v>
          </cell>
          <cell r="J1637">
            <v>18</v>
          </cell>
          <cell r="K1637">
            <v>1</v>
          </cell>
          <cell r="L1637" t="str">
            <v>ME</v>
          </cell>
          <cell r="M1637" t="str">
            <v>B</v>
          </cell>
          <cell r="N1637" t="str">
            <v>GTC</v>
          </cell>
          <cell r="P1637" t="str">
            <v>Account3</v>
          </cell>
          <cell r="Q1637">
            <v>0.85377999999999998</v>
          </cell>
        </row>
        <row r="1638">
          <cell r="C1638">
            <v>18644</v>
          </cell>
          <cell r="E1638">
            <v>1</v>
          </cell>
          <cell r="F1638">
            <v>18644</v>
          </cell>
          <cell r="G1638" t="str">
            <v>new</v>
          </cell>
          <cell r="H1638" t="str">
            <v>LMT</v>
          </cell>
          <cell r="I1638">
            <v>6700000</v>
          </cell>
          <cell r="J1638">
            <v>18</v>
          </cell>
          <cell r="K1638">
            <v>7</v>
          </cell>
          <cell r="L1638" t="str">
            <v>ME</v>
          </cell>
          <cell r="M1638" t="str">
            <v>A</v>
          </cell>
          <cell r="N1638" t="str">
            <v>GTC</v>
          </cell>
          <cell r="P1638" t="str">
            <v>Account1</v>
          </cell>
          <cell r="Q1638">
            <v>0.85377999999999998</v>
          </cell>
        </row>
        <row r="1639">
          <cell r="C1639">
            <v>18655</v>
          </cell>
          <cell r="E1639">
            <v>1</v>
          </cell>
          <cell r="F1639">
            <v>18655</v>
          </cell>
          <cell r="G1639" t="str">
            <v>new</v>
          </cell>
          <cell r="H1639" t="str">
            <v>LMT</v>
          </cell>
          <cell r="I1639">
            <v>700000</v>
          </cell>
          <cell r="J1639">
            <v>18</v>
          </cell>
          <cell r="K1639">
            <v>7</v>
          </cell>
          <cell r="L1639" t="str">
            <v>ME</v>
          </cell>
          <cell r="M1639" t="str">
            <v>B</v>
          </cell>
          <cell r="N1639" t="str">
            <v>GTC</v>
          </cell>
          <cell r="P1639" t="str">
            <v>Account1</v>
          </cell>
          <cell r="Q1639">
            <v>0.85377999999999998</v>
          </cell>
        </row>
        <row r="1640">
          <cell r="C1640">
            <v>18667</v>
          </cell>
          <cell r="E1640">
            <v>1</v>
          </cell>
          <cell r="F1640">
            <v>18667</v>
          </cell>
          <cell r="G1640" t="str">
            <v>new</v>
          </cell>
          <cell r="H1640" t="str">
            <v>LMT</v>
          </cell>
          <cell r="I1640">
            <v>8800000</v>
          </cell>
          <cell r="J1640">
            <v>18</v>
          </cell>
          <cell r="K1640">
            <v>9</v>
          </cell>
          <cell r="L1640" t="str">
            <v>ME</v>
          </cell>
          <cell r="M1640" t="str">
            <v>A</v>
          </cell>
          <cell r="N1640" t="str">
            <v>GTC</v>
          </cell>
          <cell r="P1640" t="str">
            <v>Account3</v>
          </cell>
          <cell r="Q1640">
            <v>0.85377999999999998</v>
          </cell>
        </row>
        <row r="1641">
          <cell r="C1641">
            <v>18680</v>
          </cell>
          <cell r="E1641">
            <v>1</v>
          </cell>
          <cell r="F1641">
            <v>18680</v>
          </cell>
          <cell r="G1641" t="str">
            <v>new</v>
          </cell>
          <cell r="H1641" t="str">
            <v>LMT</v>
          </cell>
          <cell r="I1641">
            <v>2500000</v>
          </cell>
          <cell r="J1641">
            <v>18</v>
          </cell>
          <cell r="K1641">
            <v>1</v>
          </cell>
          <cell r="L1641" t="str">
            <v>ME</v>
          </cell>
          <cell r="M1641" t="str">
            <v>A</v>
          </cell>
          <cell r="N1641" t="str">
            <v>GTC</v>
          </cell>
          <cell r="P1641" t="str">
            <v>Account5</v>
          </cell>
          <cell r="Q1641">
            <v>0.85377999999999998</v>
          </cell>
        </row>
        <row r="1642">
          <cell r="C1642">
            <v>18692</v>
          </cell>
          <cell r="E1642">
            <v>1</v>
          </cell>
          <cell r="F1642">
            <v>18692</v>
          </cell>
          <cell r="G1642" t="str">
            <v>new</v>
          </cell>
          <cell r="H1642" t="str">
            <v>LMT</v>
          </cell>
          <cell r="I1642">
            <v>8200000</v>
          </cell>
          <cell r="J1642">
            <v>18</v>
          </cell>
          <cell r="K1642">
            <v>2</v>
          </cell>
          <cell r="L1642" t="str">
            <v>ME</v>
          </cell>
          <cell r="M1642" t="str">
            <v>B</v>
          </cell>
          <cell r="N1642" t="str">
            <v>GTC</v>
          </cell>
          <cell r="P1642" t="str">
            <v>Account1</v>
          </cell>
          <cell r="Q1642">
            <v>0.85377999999999998</v>
          </cell>
        </row>
        <row r="1643">
          <cell r="C1643">
            <v>18703</v>
          </cell>
          <cell r="E1643">
            <v>1</v>
          </cell>
          <cell r="F1643">
            <v>18703</v>
          </cell>
          <cell r="G1643" t="str">
            <v>new</v>
          </cell>
          <cell r="H1643" t="str">
            <v>LMT</v>
          </cell>
          <cell r="I1643">
            <v>5100000</v>
          </cell>
          <cell r="J1643">
            <v>18</v>
          </cell>
          <cell r="K1643">
            <v>3</v>
          </cell>
          <cell r="L1643" t="str">
            <v>ME</v>
          </cell>
          <cell r="M1643" t="str">
            <v>A</v>
          </cell>
          <cell r="N1643" t="str">
            <v>GTC</v>
          </cell>
          <cell r="P1643" t="str">
            <v>Account4</v>
          </cell>
          <cell r="Q1643">
            <v>0.85377999999999998</v>
          </cell>
        </row>
        <row r="1644">
          <cell r="C1644">
            <v>18717</v>
          </cell>
          <cell r="E1644">
            <v>1</v>
          </cell>
          <cell r="F1644">
            <v>18717</v>
          </cell>
          <cell r="G1644" t="str">
            <v>new</v>
          </cell>
          <cell r="H1644" t="str">
            <v>LMT</v>
          </cell>
          <cell r="I1644">
            <v>9400000</v>
          </cell>
          <cell r="J1644">
            <v>18</v>
          </cell>
          <cell r="K1644">
            <v>2</v>
          </cell>
          <cell r="L1644" t="str">
            <v>ME</v>
          </cell>
          <cell r="M1644" t="str">
            <v>B</v>
          </cell>
          <cell r="N1644" t="str">
            <v>GTC</v>
          </cell>
          <cell r="P1644" t="str">
            <v>Account1</v>
          </cell>
          <cell r="Q1644">
            <v>0.85377999999999998</v>
          </cell>
        </row>
        <row r="1645">
          <cell r="C1645">
            <v>18730</v>
          </cell>
          <cell r="E1645">
            <v>1</v>
          </cell>
          <cell r="F1645">
            <v>18730</v>
          </cell>
          <cell r="G1645" t="str">
            <v>new</v>
          </cell>
          <cell r="H1645" t="str">
            <v>LMT</v>
          </cell>
          <cell r="I1645">
            <v>5300000</v>
          </cell>
          <cell r="J1645">
            <v>18</v>
          </cell>
          <cell r="K1645">
            <v>3</v>
          </cell>
          <cell r="L1645" t="str">
            <v>ME</v>
          </cell>
          <cell r="M1645" t="str">
            <v>A</v>
          </cell>
          <cell r="N1645" t="str">
            <v>GTC</v>
          </cell>
          <cell r="P1645" t="str">
            <v>Account1</v>
          </cell>
          <cell r="Q1645">
            <v>0.85377999999999998</v>
          </cell>
        </row>
        <row r="1646">
          <cell r="C1646">
            <v>18744</v>
          </cell>
          <cell r="E1646">
            <v>1</v>
          </cell>
          <cell r="F1646">
            <v>18744</v>
          </cell>
          <cell r="G1646" t="str">
            <v>new</v>
          </cell>
          <cell r="H1646" t="str">
            <v>LMT</v>
          </cell>
          <cell r="I1646">
            <v>6000000</v>
          </cell>
          <cell r="J1646">
            <v>18</v>
          </cell>
          <cell r="K1646">
            <v>2</v>
          </cell>
          <cell r="L1646" t="str">
            <v>ME</v>
          </cell>
          <cell r="M1646" t="str">
            <v>B</v>
          </cell>
          <cell r="N1646" t="str">
            <v>GTC</v>
          </cell>
          <cell r="P1646" t="str">
            <v>Account1</v>
          </cell>
          <cell r="Q1646">
            <v>0.85377999999999998</v>
          </cell>
        </row>
        <row r="1647">
          <cell r="C1647">
            <v>18757</v>
          </cell>
          <cell r="E1647">
            <v>1</v>
          </cell>
          <cell r="F1647">
            <v>18757</v>
          </cell>
          <cell r="G1647" t="str">
            <v>new</v>
          </cell>
          <cell r="H1647" t="str">
            <v>LMT</v>
          </cell>
          <cell r="I1647">
            <v>8800000</v>
          </cell>
          <cell r="J1647">
            <v>18</v>
          </cell>
          <cell r="K1647">
            <v>4</v>
          </cell>
          <cell r="L1647" t="str">
            <v>ME</v>
          </cell>
          <cell r="M1647" t="str">
            <v>B</v>
          </cell>
          <cell r="N1647" t="str">
            <v>GTC</v>
          </cell>
          <cell r="P1647" t="str">
            <v>Account4</v>
          </cell>
          <cell r="Q1647">
            <v>0.85367999999999999</v>
          </cell>
        </row>
        <row r="1648">
          <cell r="C1648">
            <v>18769</v>
          </cell>
          <cell r="E1648">
            <v>1</v>
          </cell>
          <cell r="F1648">
            <v>18769</v>
          </cell>
          <cell r="G1648" t="str">
            <v>new</v>
          </cell>
          <cell r="H1648" t="str">
            <v>LMT</v>
          </cell>
          <cell r="I1648">
            <v>2300000</v>
          </cell>
          <cell r="J1648">
            <v>18</v>
          </cell>
          <cell r="K1648">
            <v>2</v>
          </cell>
          <cell r="L1648" t="str">
            <v>ME</v>
          </cell>
          <cell r="M1648" t="str">
            <v>B</v>
          </cell>
          <cell r="N1648" t="str">
            <v>GTC</v>
          </cell>
          <cell r="P1648" t="str">
            <v>Account3</v>
          </cell>
          <cell r="Q1648">
            <v>0.85358000000000001</v>
          </cell>
        </row>
        <row r="1649">
          <cell r="C1649">
            <v>18780</v>
          </cell>
          <cell r="E1649">
            <v>1</v>
          </cell>
          <cell r="F1649">
            <v>18780</v>
          </cell>
          <cell r="G1649" t="str">
            <v>new</v>
          </cell>
          <cell r="H1649" t="str">
            <v>LMT</v>
          </cell>
          <cell r="I1649">
            <v>10000000</v>
          </cell>
          <cell r="J1649">
            <v>18</v>
          </cell>
          <cell r="K1649">
            <v>5</v>
          </cell>
          <cell r="L1649" t="str">
            <v>ME</v>
          </cell>
          <cell r="M1649" t="str">
            <v>A</v>
          </cell>
          <cell r="N1649" t="str">
            <v>GTC</v>
          </cell>
          <cell r="P1649" t="str">
            <v>Account2</v>
          </cell>
          <cell r="Q1649">
            <v>0.85358000000000001</v>
          </cell>
        </row>
        <row r="1650">
          <cell r="C1650">
            <v>18791</v>
          </cell>
          <cell r="E1650">
            <v>1</v>
          </cell>
          <cell r="F1650">
            <v>18791</v>
          </cell>
          <cell r="G1650" t="str">
            <v>new</v>
          </cell>
          <cell r="H1650" t="str">
            <v>LMT</v>
          </cell>
          <cell r="I1650">
            <v>9400000</v>
          </cell>
          <cell r="J1650">
            <v>18</v>
          </cell>
          <cell r="K1650">
            <v>8</v>
          </cell>
          <cell r="L1650" t="str">
            <v>ME</v>
          </cell>
          <cell r="M1650" t="str">
            <v>A</v>
          </cell>
          <cell r="N1650" t="str">
            <v>GTC</v>
          </cell>
          <cell r="P1650" t="str">
            <v>Account5</v>
          </cell>
          <cell r="Q1650">
            <v>0.85358000000000001</v>
          </cell>
        </row>
        <row r="1651">
          <cell r="C1651">
            <v>18802</v>
          </cell>
          <cell r="E1651">
            <v>1</v>
          </cell>
          <cell r="F1651">
            <v>18802</v>
          </cell>
          <cell r="G1651" t="str">
            <v>new</v>
          </cell>
          <cell r="H1651" t="str">
            <v>LMT</v>
          </cell>
          <cell r="I1651">
            <v>8600000</v>
          </cell>
          <cell r="J1651">
            <v>18</v>
          </cell>
          <cell r="K1651">
            <v>8</v>
          </cell>
          <cell r="L1651" t="str">
            <v>ME</v>
          </cell>
          <cell r="M1651" t="str">
            <v>A</v>
          </cell>
          <cell r="N1651" t="str">
            <v>GTC</v>
          </cell>
          <cell r="P1651" t="str">
            <v>Account4</v>
          </cell>
          <cell r="Q1651">
            <v>0.85358000000000001</v>
          </cell>
        </row>
        <row r="1652">
          <cell r="C1652">
            <v>18815</v>
          </cell>
          <cell r="E1652">
            <v>1</v>
          </cell>
          <cell r="F1652">
            <v>18815</v>
          </cell>
          <cell r="G1652" t="str">
            <v>new</v>
          </cell>
          <cell r="H1652" t="str">
            <v>LMT</v>
          </cell>
          <cell r="I1652">
            <v>6800000</v>
          </cell>
          <cell r="J1652">
            <v>18</v>
          </cell>
          <cell r="K1652">
            <v>4</v>
          </cell>
          <cell r="L1652" t="str">
            <v>ME</v>
          </cell>
          <cell r="M1652" t="str">
            <v>A</v>
          </cell>
          <cell r="N1652" t="str">
            <v>GTC</v>
          </cell>
          <cell r="P1652" t="str">
            <v>Account2</v>
          </cell>
          <cell r="Q1652">
            <v>0.85358000000000001</v>
          </cell>
        </row>
        <row r="1653">
          <cell r="C1653">
            <v>18828</v>
          </cell>
          <cell r="E1653">
            <v>1</v>
          </cell>
          <cell r="F1653">
            <v>18828</v>
          </cell>
          <cell r="G1653" t="str">
            <v>new</v>
          </cell>
          <cell r="H1653" t="str">
            <v>LMT</v>
          </cell>
          <cell r="I1653">
            <v>9100000</v>
          </cell>
          <cell r="J1653">
            <v>18</v>
          </cell>
          <cell r="K1653">
            <v>8</v>
          </cell>
          <cell r="L1653" t="str">
            <v>ME</v>
          </cell>
          <cell r="M1653" t="str">
            <v>B</v>
          </cell>
          <cell r="N1653" t="str">
            <v>GTC</v>
          </cell>
          <cell r="P1653" t="str">
            <v>Account1</v>
          </cell>
          <cell r="Q1653">
            <v>0.85358000000000001</v>
          </cell>
        </row>
        <row r="1654">
          <cell r="C1654">
            <v>18839</v>
          </cell>
          <cell r="E1654">
            <v>1</v>
          </cell>
          <cell r="F1654">
            <v>18839</v>
          </cell>
          <cell r="G1654" t="str">
            <v>new</v>
          </cell>
          <cell r="H1654" t="str">
            <v>LMT</v>
          </cell>
          <cell r="I1654">
            <v>700000</v>
          </cell>
          <cell r="J1654">
            <v>18</v>
          </cell>
          <cell r="K1654">
            <v>4</v>
          </cell>
          <cell r="L1654" t="str">
            <v>ME</v>
          </cell>
          <cell r="M1654" t="str">
            <v>B</v>
          </cell>
          <cell r="N1654" t="str">
            <v>GTC</v>
          </cell>
          <cell r="P1654" t="str">
            <v>Account4</v>
          </cell>
          <cell r="Q1654">
            <v>0.85358000000000001</v>
          </cell>
        </row>
        <row r="1655">
          <cell r="C1655">
            <v>18852</v>
          </cell>
          <cell r="E1655">
            <v>1</v>
          </cell>
          <cell r="F1655">
            <v>18852</v>
          </cell>
          <cell r="G1655" t="str">
            <v>new</v>
          </cell>
          <cell r="H1655" t="str">
            <v>LMT</v>
          </cell>
          <cell r="I1655">
            <v>4400000</v>
          </cell>
          <cell r="J1655">
            <v>18</v>
          </cell>
          <cell r="K1655">
            <v>1</v>
          </cell>
          <cell r="L1655" t="str">
            <v>ME</v>
          </cell>
          <cell r="M1655" t="str">
            <v>A</v>
          </cell>
          <cell r="N1655" t="str">
            <v>GTC</v>
          </cell>
          <cell r="P1655" t="str">
            <v>Account5</v>
          </cell>
          <cell r="Q1655">
            <v>0.85358000000000001</v>
          </cell>
        </row>
        <row r="1656">
          <cell r="C1656">
            <v>18866</v>
          </cell>
          <cell r="E1656">
            <v>1</v>
          </cell>
          <cell r="F1656">
            <v>18866</v>
          </cell>
          <cell r="G1656" t="str">
            <v>new</v>
          </cell>
          <cell r="H1656" t="str">
            <v>LMT</v>
          </cell>
          <cell r="I1656">
            <v>7600000</v>
          </cell>
          <cell r="J1656">
            <v>18</v>
          </cell>
          <cell r="K1656">
            <v>3</v>
          </cell>
          <cell r="L1656" t="str">
            <v>ME</v>
          </cell>
          <cell r="M1656" t="str">
            <v>A</v>
          </cell>
          <cell r="N1656" t="str">
            <v>GTC</v>
          </cell>
          <cell r="P1656" t="str">
            <v>Account5</v>
          </cell>
          <cell r="Q1656">
            <v>0.85358000000000001</v>
          </cell>
        </row>
        <row r="1657">
          <cell r="C1657">
            <v>18879</v>
          </cell>
          <cell r="E1657">
            <v>1</v>
          </cell>
          <cell r="F1657">
            <v>18879</v>
          </cell>
          <cell r="G1657" t="str">
            <v>new</v>
          </cell>
          <cell r="H1657" t="str">
            <v>LMT</v>
          </cell>
          <cell r="I1657">
            <v>2900000</v>
          </cell>
          <cell r="J1657">
            <v>18</v>
          </cell>
          <cell r="K1657">
            <v>2</v>
          </cell>
          <cell r="L1657" t="str">
            <v>ME</v>
          </cell>
          <cell r="M1657" t="str">
            <v>A</v>
          </cell>
          <cell r="N1657" t="str">
            <v>GTC</v>
          </cell>
          <cell r="P1657" t="str">
            <v>Account3</v>
          </cell>
          <cell r="Q1657">
            <v>0.85358000000000001</v>
          </cell>
        </row>
        <row r="1658">
          <cell r="C1658">
            <v>18892</v>
          </cell>
          <cell r="E1658">
            <v>1</v>
          </cell>
          <cell r="F1658">
            <v>18892</v>
          </cell>
          <cell r="G1658" t="str">
            <v>new</v>
          </cell>
          <cell r="H1658" t="str">
            <v>LMT</v>
          </cell>
          <cell r="I1658">
            <v>900000</v>
          </cell>
          <cell r="J1658">
            <v>18</v>
          </cell>
          <cell r="K1658">
            <v>7</v>
          </cell>
          <cell r="L1658" t="str">
            <v>ME</v>
          </cell>
          <cell r="M1658" t="str">
            <v>A</v>
          </cell>
          <cell r="N1658" t="str">
            <v>GTC</v>
          </cell>
          <cell r="P1658" t="str">
            <v>Account5</v>
          </cell>
          <cell r="Q1658">
            <v>0.85358000000000001</v>
          </cell>
        </row>
        <row r="1659">
          <cell r="C1659">
            <v>18906</v>
          </cell>
          <cell r="E1659">
            <v>1</v>
          </cell>
          <cell r="F1659">
            <v>18906</v>
          </cell>
          <cell r="G1659" t="str">
            <v>new</v>
          </cell>
          <cell r="H1659" t="str">
            <v>LMT</v>
          </cell>
          <cell r="I1659">
            <v>3200000</v>
          </cell>
          <cell r="J1659">
            <v>18</v>
          </cell>
          <cell r="K1659">
            <v>5</v>
          </cell>
          <cell r="L1659" t="str">
            <v>ME</v>
          </cell>
          <cell r="M1659" t="str">
            <v>B</v>
          </cell>
          <cell r="N1659" t="str">
            <v>GTC</v>
          </cell>
          <cell r="P1659" t="str">
            <v>Account5</v>
          </cell>
          <cell r="Q1659">
            <v>0.85358000000000001</v>
          </cell>
        </row>
        <row r="1660">
          <cell r="C1660">
            <v>18918</v>
          </cell>
          <cell r="E1660">
            <v>1</v>
          </cell>
          <cell r="F1660">
            <v>18918</v>
          </cell>
          <cell r="G1660" t="str">
            <v>new</v>
          </cell>
          <cell r="H1660" t="str">
            <v>LMT</v>
          </cell>
          <cell r="I1660">
            <v>4100000</v>
          </cell>
          <cell r="J1660">
            <v>18</v>
          </cell>
          <cell r="K1660">
            <v>3</v>
          </cell>
          <cell r="L1660" t="str">
            <v>ME</v>
          </cell>
          <cell r="M1660" t="str">
            <v>B</v>
          </cell>
          <cell r="N1660" t="str">
            <v>GTC</v>
          </cell>
          <cell r="P1660" t="str">
            <v>Account5</v>
          </cell>
          <cell r="Q1660">
            <v>0.85358000000000001</v>
          </cell>
        </row>
        <row r="1661">
          <cell r="C1661">
            <v>18930</v>
          </cell>
          <cell r="E1661">
            <v>1</v>
          </cell>
          <cell r="F1661">
            <v>18930</v>
          </cell>
          <cell r="G1661" t="str">
            <v>new</v>
          </cell>
          <cell r="H1661" t="str">
            <v>LMT</v>
          </cell>
          <cell r="I1661">
            <v>3100000</v>
          </cell>
          <cell r="J1661">
            <v>18</v>
          </cell>
          <cell r="K1661">
            <v>7</v>
          </cell>
          <cell r="L1661" t="str">
            <v>ME</v>
          </cell>
          <cell r="M1661" t="str">
            <v>B</v>
          </cell>
          <cell r="N1661" t="str">
            <v>GTC</v>
          </cell>
          <cell r="P1661" t="str">
            <v>Account4</v>
          </cell>
          <cell r="Q1661">
            <v>0.85348000000000002</v>
          </cell>
        </row>
        <row r="1662">
          <cell r="C1662">
            <v>18941</v>
          </cell>
          <cell r="E1662">
            <v>1</v>
          </cell>
          <cell r="F1662">
            <v>18941</v>
          </cell>
          <cell r="G1662" t="str">
            <v>new</v>
          </cell>
          <cell r="H1662" t="str">
            <v>LMT</v>
          </cell>
          <cell r="I1662">
            <v>2400000</v>
          </cell>
          <cell r="J1662">
            <v>18</v>
          </cell>
          <cell r="K1662">
            <v>3</v>
          </cell>
          <cell r="L1662" t="str">
            <v>ME</v>
          </cell>
          <cell r="M1662" t="str">
            <v>B</v>
          </cell>
          <cell r="N1662" t="str">
            <v>GTC</v>
          </cell>
          <cell r="P1662" t="str">
            <v>Account5</v>
          </cell>
          <cell r="Q1662">
            <v>0.85348000000000002</v>
          </cell>
        </row>
        <row r="1663">
          <cell r="C1663">
            <v>18953</v>
          </cell>
          <cell r="E1663">
            <v>1</v>
          </cell>
          <cell r="F1663">
            <v>18953</v>
          </cell>
          <cell r="G1663" t="str">
            <v>new</v>
          </cell>
          <cell r="H1663" t="str">
            <v>LMT</v>
          </cell>
          <cell r="I1663">
            <v>5500000</v>
          </cell>
          <cell r="J1663">
            <v>18</v>
          </cell>
          <cell r="K1663">
            <v>3</v>
          </cell>
          <cell r="L1663" t="str">
            <v>ME</v>
          </cell>
          <cell r="M1663" t="str">
            <v>B</v>
          </cell>
          <cell r="N1663" t="str">
            <v>GTC</v>
          </cell>
          <cell r="P1663" t="str">
            <v>Account3</v>
          </cell>
          <cell r="Q1663">
            <v>0.85338000000000003</v>
          </cell>
        </row>
        <row r="1664">
          <cell r="C1664">
            <v>18964</v>
          </cell>
          <cell r="E1664">
            <v>1</v>
          </cell>
          <cell r="F1664">
            <v>18964</v>
          </cell>
          <cell r="G1664" t="str">
            <v>new</v>
          </cell>
          <cell r="H1664" t="str">
            <v>LMT</v>
          </cell>
          <cell r="I1664">
            <v>9100000</v>
          </cell>
          <cell r="J1664">
            <v>18</v>
          </cell>
          <cell r="K1664">
            <v>6</v>
          </cell>
          <cell r="L1664" t="str">
            <v>ME</v>
          </cell>
          <cell r="M1664" t="str">
            <v>B</v>
          </cell>
          <cell r="N1664" t="str">
            <v>GTC</v>
          </cell>
          <cell r="P1664" t="str">
            <v>Account5</v>
          </cell>
          <cell r="Q1664">
            <v>0.85338000000000003</v>
          </cell>
        </row>
        <row r="1665">
          <cell r="C1665">
            <v>18975</v>
          </cell>
          <cell r="E1665">
            <v>1</v>
          </cell>
          <cell r="F1665">
            <v>18975</v>
          </cell>
          <cell r="G1665" t="str">
            <v>new</v>
          </cell>
          <cell r="H1665" t="str">
            <v>LMT</v>
          </cell>
          <cell r="I1665">
            <v>6700000</v>
          </cell>
          <cell r="J1665">
            <v>18</v>
          </cell>
          <cell r="K1665">
            <v>1</v>
          </cell>
          <cell r="L1665" t="str">
            <v>ME</v>
          </cell>
          <cell r="M1665" t="str">
            <v>A</v>
          </cell>
          <cell r="N1665" t="str">
            <v>GTC</v>
          </cell>
          <cell r="P1665" t="str">
            <v>Account2</v>
          </cell>
          <cell r="Q1665">
            <v>0.85338000000000003</v>
          </cell>
        </row>
        <row r="1666">
          <cell r="C1666">
            <v>18986</v>
          </cell>
          <cell r="E1666">
            <v>1</v>
          </cell>
          <cell r="F1666">
            <v>18986</v>
          </cell>
          <cell r="G1666" t="str">
            <v>new</v>
          </cell>
          <cell r="H1666" t="str">
            <v>LMT</v>
          </cell>
          <cell r="I1666">
            <v>4200000</v>
          </cell>
          <cell r="J1666">
            <v>18</v>
          </cell>
          <cell r="K1666">
            <v>1</v>
          </cell>
          <cell r="L1666" t="str">
            <v>ME</v>
          </cell>
          <cell r="M1666" t="str">
            <v>B</v>
          </cell>
          <cell r="N1666" t="str">
            <v>GTC</v>
          </cell>
          <cell r="P1666" t="str">
            <v>Account4</v>
          </cell>
          <cell r="Q1666">
            <v>0.85338000000000003</v>
          </cell>
        </row>
        <row r="1667">
          <cell r="C1667">
            <v>18999</v>
          </cell>
          <cell r="E1667">
            <v>1</v>
          </cell>
          <cell r="F1667">
            <v>18999</v>
          </cell>
          <cell r="G1667" t="str">
            <v>new</v>
          </cell>
          <cell r="H1667" t="str">
            <v>LMT</v>
          </cell>
          <cell r="I1667">
            <v>3900000</v>
          </cell>
          <cell r="J1667">
            <v>18</v>
          </cell>
          <cell r="K1667">
            <v>6</v>
          </cell>
          <cell r="L1667" t="str">
            <v>ME</v>
          </cell>
          <cell r="M1667" t="str">
            <v>B</v>
          </cell>
          <cell r="N1667" t="str">
            <v>GTC</v>
          </cell>
          <cell r="P1667" t="str">
            <v>Account1</v>
          </cell>
          <cell r="Q1667">
            <v>0.85338000000000003</v>
          </cell>
        </row>
        <row r="1668">
          <cell r="C1668">
            <v>19012</v>
          </cell>
          <cell r="E1668">
            <v>1</v>
          </cell>
          <cell r="F1668">
            <v>19012</v>
          </cell>
          <cell r="G1668" t="str">
            <v>new</v>
          </cell>
          <cell r="H1668" t="str">
            <v>LMT</v>
          </cell>
          <cell r="I1668">
            <v>8200000</v>
          </cell>
          <cell r="J1668">
            <v>18</v>
          </cell>
          <cell r="K1668">
            <v>3</v>
          </cell>
          <cell r="L1668" t="str">
            <v>ME</v>
          </cell>
          <cell r="M1668" t="str">
            <v>A</v>
          </cell>
          <cell r="N1668" t="str">
            <v>GTC</v>
          </cell>
          <cell r="P1668" t="str">
            <v>Account2</v>
          </cell>
          <cell r="Q1668">
            <v>0.85338000000000003</v>
          </cell>
        </row>
        <row r="1669">
          <cell r="C1669">
            <v>19025</v>
          </cell>
          <cell r="E1669">
            <v>1</v>
          </cell>
          <cell r="F1669">
            <v>19025</v>
          </cell>
          <cell r="G1669" t="str">
            <v>new</v>
          </cell>
          <cell r="H1669" t="str">
            <v>LMT</v>
          </cell>
          <cell r="I1669">
            <v>5800000</v>
          </cell>
          <cell r="J1669">
            <v>18</v>
          </cell>
          <cell r="K1669">
            <v>1</v>
          </cell>
          <cell r="L1669" t="str">
            <v>ME</v>
          </cell>
          <cell r="M1669" t="str">
            <v>A</v>
          </cell>
          <cell r="N1669" t="str">
            <v>GTC</v>
          </cell>
          <cell r="P1669" t="str">
            <v>Account5</v>
          </cell>
          <cell r="Q1669">
            <v>0.85338000000000003</v>
          </cell>
        </row>
        <row r="1670">
          <cell r="C1670">
            <v>19039</v>
          </cell>
          <cell r="E1670">
            <v>1</v>
          </cell>
          <cell r="F1670">
            <v>19039</v>
          </cell>
          <cell r="G1670" t="str">
            <v>new</v>
          </cell>
          <cell r="H1670" t="str">
            <v>LMT</v>
          </cell>
          <cell r="I1670">
            <v>1100000</v>
          </cell>
          <cell r="J1670">
            <v>18</v>
          </cell>
          <cell r="K1670">
            <v>5</v>
          </cell>
          <cell r="L1670" t="str">
            <v>ME</v>
          </cell>
          <cell r="M1670" t="str">
            <v>A</v>
          </cell>
          <cell r="N1670" t="str">
            <v>GTC</v>
          </cell>
          <cell r="P1670" t="str">
            <v>Account3</v>
          </cell>
          <cell r="Q1670">
            <v>0.85338000000000003</v>
          </cell>
        </row>
        <row r="1671">
          <cell r="C1671">
            <v>19050</v>
          </cell>
          <cell r="E1671">
            <v>1</v>
          </cell>
          <cell r="F1671">
            <v>19050</v>
          </cell>
          <cell r="G1671" t="str">
            <v>new</v>
          </cell>
          <cell r="H1671" t="str">
            <v>LMT</v>
          </cell>
          <cell r="I1671">
            <v>4400000</v>
          </cell>
          <cell r="J1671">
            <v>18</v>
          </cell>
          <cell r="K1671">
            <v>8</v>
          </cell>
          <cell r="L1671" t="str">
            <v>ME</v>
          </cell>
          <cell r="M1671" t="str">
            <v>A</v>
          </cell>
          <cell r="N1671" t="str">
            <v>GTC</v>
          </cell>
          <cell r="P1671" t="str">
            <v>Account2</v>
          </cell>
          <cell r="Q1671">
            <v>0.85338000000000003</v>
          </cell>
        </row>
        <row r="1672">
          <cell r="C1672">
            <v>19063</v>
          </cell>
          <cell r="E1672">
            <v>1</v>
          </cell>
          <cell r="F1672">
            <v>19063</v>
          </cell>
          <cell r="G1672" t="str">
            <v>new</v>
          </cell>
          <cell r="H1672" t="str">
            <v>LMT</v>
          </cell>
          <cell r="I1672">
            <v>600000</v>
          </cell>
          <cell r="J1672">
            <v>18</v>
          </cell>
          <cell r="K1672">
            <v>4</v>
          </cell>
          <cell r="L1672" t="str">
            <v>ME</v>
          </cell>
          <cell r="M1672" t="str">
            <v>B</v>
          </cell>
          <cell r="N1672" t="str">
            <v>GTC</v>
          </cell>
          <cell r="P1672" t="str">
            <v>Account2</v>
          </cell>
          <cell r="Q1672">
            <v>0.85338000000000003</v>
          </cell>
        </row>
        <row r="1673">
          <cell r="C1673">
            <v>19075</v>
          </cell>
          <cell r="E1673">
            <v>1</v>
          </cell>
          <cell r="F1673">
            <v>19075</v>
          </cell>
          <cell r="G1673" t="str">
            <v>new</v>
          </cell>
          <cell r="H1673" t="str">
            <v>LMT</v>
          </cell>
          <cell r="I1673">
            <v>9600000</v>
          </cell>
          <cell r="J1673">
            <v>18</v>
          </cell>
          <cell r="K1673">
            <v>5</v>
          </cell>
          <cell r="L1673" t="str">
            <v>ME</v>
          </cell>
          <cell r="M1673" t="str">
            <v>A</v>
          </cell>
          <cell r="N1673" t="str">
            <v>GTC</v>
          </cell>
          <cell r="P1673" t="str">
            <v>Account1</v>
          </cell>
          <cell r="Q1673">
            <v>0.85348000000000002</v>
          </cell>
        </row>
        <row r="1674">
          <cell r="C1674">
            <v>19088</v>
          </cell>
          <cell r="E1674">
            <v>1</v>
          </cell>
          <cell r="F1674">
            <v>19088</v>
          </cell>
          <cell r="G1674" t="str">
            <v>new</v>
          </cell>
          <cell r="H1674" t="str">
            <v>LMT</v>
          </cell>
          <cell r="I1674">
            <v>9900000</v>
          </cell>
          <cell r="J1674">
            <v>18</v>
          </cell>
          <cell r="K1674">
            <v>1</v>
          </cell>
          <cell r="L1674" t="str">
            <v>ME</v>
          </cell>
          <cell r="M1674" t="str">
            <v>B</v>
          </cell>
          <cell r="N1674" t="str">
            <v>GTC</v>
          </cell>
          <cell r="P1674" t="str">
            <v>Account4</v>
          </cell>
          <cell r="Q1674">
            <v>0.85348000000000002</v>
          </cell>
        </row>
        <row r="1675">
          <cell r="C1675">
            <v>19101</v>
          </cell>
          <cell r="E1675">
            <v>1</v>
          </cell>
          <cell r="F1675">
            <v>19101</v>
          </cell>
          <cell r="G1675" t="str">
            <v>new</v>
          </cell>
          <cell r="H1675" t="str">
            <v>LMT</v>
          </cell>
          <cell r="I1675">
            <v>1100000</v>
          </cell>
          <cell r="J1675">
            <v>18</v>
          </cell>
          <cell r="K1675">
            <v>1</v>
          </cell>
          <cell r="L1675" t="str">
            <v>ME</v>
          </cell>
          <cell r="M1675" t="str">
            <v>B</v>
          </cell>
          <cell r="N1675" t="str">
            <v>GTC</v>
          </cell>
          <cell r="P1675" t="str">
            <v>Account5</v>
          </cell>
          <cell r="Q1675">
            <v>0.85348000000000002</v>
          </cell>
        </row>
        <row r="1676">
          <cell r="C1676">
            <v>19114</v>
          </cell>
          <cell r="E1676">
            <v>1</v>
          </cell>
          <cell r="F1676">
            <v>19114</v>
          </cell>
          <cell r="G1676" t="str">
            <v>new</v>
          </cell>
          <cell r="H1676" t="str">
            <v>LMT</v>
          </cell>
          <cell r="I1676">
            <v>5500000</v>
          </cell>
          <cell r="J1676">
            <v>18</v>
          </cell>
          <cell r="K1676">
            <v>3</v>
          </cell>
          <cell r="L1676" t="str">
            <v>ME</v>
          </cell>
          <cell r="M1676" t="str">
            <v>B</v>
          </cell>
          <cell r="N1676" t="str">
            <v>GTC</v>
          </cell>
          <cell r="P1676" t="str">
            <v>Account5</v>
          </cell>
          <cell r="Q1676">
            <v>0.85358000000000001</v>
          </cell>
        </row>
        <row r="1677">
          <cell r="C1677">
            <v>19127</v>
          </cell>
          <cell r="E1677">
            <v>1</v>
          </cell>
          <cell r="F1677">
            <v>19127</v>
          </cell>
          <cell r="G1677" t="str">
            <v>new</v>
          </cell>
          <cell r="H1677" t="str">
            <v>LMT</v>
          </cell>
          <cell r="I1677">
            <v>4500000</v>
          </cell>
          <cell r="J1677">
            <v>18</v>
          </cell>
          <cell r="K1677">
            <v>4</v>
          </cell>
          <cell r="L1677" t="str">
            <v>ME</v>
          </cell>
          <cell r="M1677" t="str">
            <v>A</v>
          </cell>
          <cell r="N1677" t="str">
            <v>GTC</v>
          </cell>
          <cell r="P1677" t="str">
            <v>Account2</v>
          </cell>
          <cell r="Q1677">
            <v>0.85358000000000001</v>
          </cell>
        </row>
        <row r="1678">
          <cell r="C1678">
            <v>19138</v>
          </cell>
          <cell r="E1678">
            <v>1</v>
          </cell>
          <cell r="F1678">
            <v>19138</v>
          </cell>
          <cell r="G1678" t="str">
            <v>new</v>
          </cell>
          <cell r="H1678" t="str">
            <v>LMT</v>
          </cell>
          <cell r="I1678">
            <v>2000000</v>
          </cell>
          <cell r="J1678">
            <v>18</v>
          </cell>
          <cell r="K1678">
            <v>4</v>
          </cell>
          <cell r="L1678" t="str">
            <v>ME</v>
          </cell>
          <cell r="M1678" t="str">
            <v>B</v>
          </cell>
          <cell r="N1678" t="str">
            <v>GTC</v>
          </cell>
          <cell r="P1678" t="str">
            <v>Account3</v>
          </cell>
          <cell r="Q1678">
            <v>0.85358000000000001</v>
          </cell>
        </row>
        <row r="1679">
          <cell r="C1679">
            <v>19152</v>
          </cell>
          <cell r="E1679">
            <v>1</v>
          </cell>
          <cell r="F1679">
            <v>19152</v>
          </cell>
          <cell r="G1679" t="str">
            <v>new</v>
          </cell>
          <cell r="H1679" t="str">
            <v>LMT</v>
          </cell>
          <cell r="I1679">
            <v>7000000</v>
          </cell>
          <cell r="J1679">
            <v>18</v>
          </cell>
          <cell r="K1679">
            <v>4</v>
          </cell>
          <cell r="L1679" t="str">
            <v>ME</v>
          </cell>
          <cell r="M1679" t="str">
            <v>A</v>
          </cell>
          <cell r="N1679" t="str">
            <v>GTC</v>
          </cell>
          <cell r="P1679" t="str">
            <v>Account5</v>
          </cell>
          <cell r="Q1679">
            <v>0.85367999999999999</v>
          </cell>
        </row>
        <row r="1680">
          <cell r="C1680">
            <v>19164</v>
          </cell>
          <cell r="E1680">
            <v>1</v>
          </cell>
          <cell r="F1680">
            <v>19164</v>
          </cell>
          <cell r="G1680" t="str">
            <v>new</v>
          </cell>
          <cell r="H1680" t="str">
            <v>LMT</v>
          </cell>
          <cell r="I1680">
            <v>2500000</v>
          </cell>
          <cell r="J1680">
            <v>18</v>
          </cell>
          <cell r="K1680">
            <v>7</v>
          </cell>
          <cell r="L1680" t="str">
            <v>ME</v>
          </cell>
          <cell r="M1680" t="str">
            <v>A</v>
          </cell>
          <cell r="N1680" t="str">
            <v>GTC</v>
          </cell>
          <cell r="P1680" t="str">
            <v>Account5</v>
          </cell>
          <cell r="Q1680">
            <v>0.85367999999999999</v>
          </cell>
        </row>
        <row r="1681">
          <cell r="C1681">
            <v>19176</v>
          </cell>
          <cell r="E1681">
            <v>1</v>
          </cell>
          <cell r="F1681">
            <v>19176</v>
          </cell>
          <cell r="G1681" t="str">
            <v>new</v>
          </cell>
          <cell r="H1681" t="str">
            <v>LMT</v>
          </cell>
          <cell r="I1681">
            <v>6500000</v>
          </cell>
          <cell r="J1681">
            <v>18</v>
          </cell>
          <cell r="K1681">
            <v>2</v>
          </cell>
          <cell r="L1681" t="str">
            <v>ME</v>
          </cell>
          <cell r="M1681" t="str">
            <v>B</v>
          </cell>
          <cell r="N1681" t="str">
            <v>GTC</v>
          </cell>
          <cell r="P1681" t="str">
            <v>Account3</v>
          </cell>
          <cell r="Q1681">
            <v>0.85367999999999999</v>
          </cell>
        </row>
        <row r="1682">
          <cell r="C1682">
            <v>19188</v>
          </cell>
          <cell r="E1682">
            <v>1</v>
          </cell>
          <cell r="F1682">
            <v>19188</v>
          </cell>
          <cell r="G1682" t="str">
            <v>new</v>
          </cell>
          <cell r="H1682" t="str">
            <v>LMT</v>
          </cell>
          <cell r="I1682">
            <v>1100000</v>
          </cell>
          <cell r="J1682">
            <v>18</v>
          </cell>
          <cell r="K1682">
            <v>7</v>
          </cell>
          <cell r="L1682" t="str">
            <v>ME</v>
          </cell>
          <cell r="M1682" t="str">
            <v>B</v>
          </cell>
          <cell r="N1682" t="str">
            <v>GTC</v>
          </cell>
          <cell r="P1682" t="str">
            <v>Account4</v>
          </cell>
          <cell r="Q1682">
            <v>0.85358000000000001</v>
          </cell>
        </row>
        <row r="1683">
          <cell r="C1683">
            <v>19201</v>
          </cell>
          <cell r="E1683">
            <v>1</v>
          </cell>
          <cell r="F1683">
            <v>19201</v>
          </cell>
          <cell r="G1683" t="str">
            <v>new</v>
          </cell>
          <cell r="H1683" t="str">
            <v>LMT</v>
          </cell>
          <cell r="I1683">
            <v>5500000</v>
          </cell>
          <cell r="J1683">
            <v>18</v>
          </cell>
          <cell r="K1683">
            <v>6</v>
          </cell>
          <cell r="L1683" t="str">
            <v>ME</v>
          </cell>
          <cell r="M1683" t="str">
            <v>A</v>
          </cell>
          <cell r="N1683" t="str">
            <v>GTC</v>
          </cell>
          <cell r="P1683" t="str">
            <v>Account3</v>
          </cell>
          <cell r="Q1683">
            <v>0.85358000000000001</v>
          </cell>
        </row>
        <row r="1684">
          <cell r="C1684">
            <v>19214</v>
          </cell>
          <cell r="E1684">
            <v>1</v>
          </cell>
          <cell r="F1684">
            <v>19214</v>
          </cell>
          <cell r="G1684" t="str">
            <v>new</v>
          </cell>
          <cell r="H1684" t="str">
            <v>LMT</v>
          </cell>
          <cell r="I1684">
            <v>3300000</v>
          </cell>
          <cell r="J1684">
            <v>18</v>
          </cell>
          <cell r="K1684">
            <v>4</v>
          </cell>
          <cell r="L1684" t="str">
            <v>ME</v>
          </cell>
          <cell r="M1684" t="str">
            <v>A</v>
          </cell>
          <cell r="N1684" t="str">
            <v>GTC</v>
          </cell>
          <cell r="P1684" t="str">
            <v>Account1</v>
          </cell>
          <cell r="Q1684">
            <v>0.85358000000000001</v>
          </cell>
        </row>
        <row r="1685">
          <cell r="C1685">
            <v>19226</v>
          </cell>
          <cell r="E1685">
            <v>1</v>
          </cell>
          <cell r="F1685">
            <v>19226</v>
          </cell>
          <cell r="G1685" t="str">
            <v>new</v>
          </cell>
          <cell r="H1685" t="str">
            <v>LMT</v>
          </cell>
          <cell r="I1685">
            <v>100000</v>
          </cell>
          <cell r="J1685">
            <v>18</v>
          </cell>
          <cell r="K1685">
            <v>2</v>
          </cell>
          <cell r="L1685" t="str">
            <v>ME</v>
          </cell>
          <cell r="M1685" t="str">
            <v>A</v>
          </cell>
          <cell r="N1685" t="str">
            <v>GTC</v>
          </cell>
          <cell r="P1685" t="str">
            <v>Account2</v>
          </cell>
          <cell r="Q1685">
            <v>0.85348000000000002</v>
          </cell>
        </row>
        <row r="1686">
          <cell r="C1686">
            <v>19239</v>
          </cell>
          <cell r="E1686">
            <v>1</v>
          </cell>
          <cell r="F1686">
            <v>19239</v>
          </cell>
          <cell r="G1686" t="str">
            <v>new</v>
          </cell>
          <cell r="H1686" t="str">
            <v>LMT</v>
          </cell>
          <cell r="I1686">
            <v>9800000</v>
          </cell>
          <cell r="J1686">
            <v>18</v>
          </cell>
          <cell r="K1686">
            <v>4</v>
          </cell>
          <cell r="L1686" t="str">
            <v>ME</v>
          </cell>
          <cell r="M1686" t="str">
            <v>A</v>
          </cell>
          <cell r="N1686" t="str">
            <v>GTC</v>
          </cell>
          <cell r="P1686" t="str">
            <v>Account5</v>
          </cell>
          <cell r="Q1686">
            <v>0.85348000000000002</v>
          </cell>
        </row>
        <row r="1687">
          <cell r="C1687">
            <v>19253</v>
          </cell>
          <cell r="E1687">
            <v>1</v>
          </cell>
          <cell r="F1687">
            <v>19253</v>
          </cell>
          <cell r="G1687" t="str">
            <v>new</v>
          </cell>
          <cell r="H1687" t="str">
            <v>LMT</v>
          </cell>
          <cell r="I1687">
            <v>5500000</v>
          </cell>
          <cell r="J1687">
            <v>18</v>
          </cell>
          <cell r="K1687">
            <v>5</v>
          </cell>
          <cell r="L1687" t="str">
            <v>ME</v>
          </cell>
          <cell r="M1687" t="str">
            <v>A</v>
          </cell>
          <cell r="N1687" t="str">
            <v>GTC</v>
          </cell>
          <cell r="P1687" t="str">
            <v>Account1</v>
          </cell>
          <cell r="Q1687">
            <v>0.85348000000000002</v>
          </cell>
        </row>
        <row r="1688">
          <cell r="C1688">
            <v>19266</v>
          </cell>
          <cell r="E1688">
            <v>1</v>
          </cell>
          <cell r="F1688">
            <v>19266</v>
          </cell>
          <cell r="G1688" t="str">
            <v>new</v>
          </cell>
          <cell r="H1688" t="str">
            <v>LMT</v>
          </cell>
          <cell r="I1688">
            <v>700000</v>
          </cell>
          <cell r="J1688">
            <v>18</v>
          </cell>
          <cell r="K1688">
            <v>3</v>
          </cell>
          <cell r="L1688" t="str">
            <v>ME</v>
          </cell>
          <cell r="M1688" t="str">
            <v>A</v>
          </cell>
          <cell r="N1688" t="str">
            <v>GTC</v>
          </cell>
          <cell r="P1688" t="str">
            <v>Account4</v>
          </cell>
          <cell r="Q1688">
            <v>0.85348000000000002</v>
          </cell>
        </row>
        <row r="1689">
          <cell r="C1689">
            <v>19278</v>
          </cell>
          <cell r="E1689">
            <v>1</v>
          </cell>
          <cell r="F1689">
            <v>19278</v>
          </cell>
          <cell r="G1689" t="str">
            <v>new</v>
          </cell>
          <cell r="H1689" t="str">
            <v>LMT</v>
          </cell>
          <cell r="I1689">
            <v>3300000</v>
          </cell>
          <cell r="J1689">
            <v>18</v>
          </cell>
          <cell r="K1689">
            <v>3</v>
          </cell>
          <cell r="L1689" t="str">
            <v>ME</v>
          </cell>
          <cell r="M1689" t="str">
            <v>A</v>
          </cell>
          <cell r="N1689" t="str">
            <v>GTC</v>
          </cell>
          <cell r="P1689" t="str">
            <v>Account2</v>
          </cell>
          <cell r="Q1689">
            <v>0.85348000000000002</v>
          </cell>
        </row>
        <row r="1690">
          <cell r="C1690">
            <v>19291</v>
          </cell>
          <cell r="E1690">
            <v>1</v>
          </cell>
          <cell r="F1690">
            <v>19291</v>
          </cell>
          <cell r="G1690" t="str">
            <v>new</v>
          </cell>
          <cell r="H1690" t="str">
            <v>LMT</v>
          </cell>
          <cell r="I1690">
            <v>9800000</v>
          </cell>
          <cell r="J1690">
            <v>18</v>
          </cell>
          <cell r="K1690">
            <v>9</v>
          </cell>
          <cell r="L1690" t="str">
            <v>ME</v>
          </cell>
          <cell r="M1690" t="str">
            <v>A</v>
          </cell>
          <cell r="N1690" t="str">
            <v>GTC</v>
          </cell>
          <cell r="P1690" t="str">
            <v>Account2</v>
          </cell>
          <cell r="Q1690">
            <v>0.85348000000000002</v>
          </cell>
        </row>
        <row r="1691">
          <cell r="C1691">
            <v>19305</v>
          </cell>
          <cell r="E1691">
            <v>1</v>
          </cell>
          <cell r="F1691">
            <v>19305</v>
          </cell>
          <cell r="G1691" t="str">
            <v>new</v>
          </cell>
          <cell r="H1691" t="str">
            <v>LMT</v>
          </cell>
          <cell r="I1691">
            <v>300000</v>
          </cell>
          <cell r="J1691">
            <v>18</v>
          </cell>
          <cell r="K1691">
            <v>8</v>
          </cell>
          <cell r="L1691" t="str">
            <v>ME</v>
          </cell>
          <cell r="M1691" t="str">
            <v>A</v>
          </cell>
          <cell r="N1691" t="str">
            <v>GTC</v>
          </cell>
          <cell r="P1691" t="str">
            <v>Account1</v>
          </cell>
          <cell r="Q1691">
            <v>0.85348000000000002</v>
          </cell>
        </row>
        <row r="1692">
          <cell r="C1692">
            <v>19316</v>
          </cell>
          <cell r="E1692">
            <v>1</v>
          </cell>
          <cell r="F1692">
            <v>19316</v>
          </cell>
          <cell r="G1692" t="str">
            <v>new</v>
          </cell>
          <cell r="H1692" t="str">
            <v>LMT</v>
          </cell>
          <cell r="I1692">
            <v>6500000</v>
          </cell>
          <cell r="J1692">
            <v>18</v>
          </cell>
          <cell r="K1692">
            <v>2</v>
          </cell>
          <cell r="L1692" t="str">
            <v>ME</v>
          </cell>
          <cell r="M1692" t="str">
            <v>B</v>
          </cell>
          <cell r="N1692" t="str">
            <v>GTC</v>
          </cell>
          <cell r="P1692" t="str">
            <v>Account3</v>
          </cell>
          <cell r="Q1692">
            <v>0.85348000000000002</v>
          </cell>
        </row>
        <row r="1693">
          <cell r="C1693">
            <v>19330</v>
          </cell>
          <cell r="E1693">
            <v>1</v>
          </cell>
          <cell r="F1693">
            <v>19330</v>
          </cell>
          <cell r="G1693" t="str">
            <v>new</v>
          </cell>
          <cell r="H1693" t="str">
            <v>LMT</v>
          </cell>
          <cell r="I1693">
            <v>1400000</v>
          </cell>
          <cell r="J1693">
            <v>18</v>
          </cell>
          <cell r="K1693">
            <v>1</v>
          </cell>
          <cell r="L1693" t="str">
            <v>ME</v>
          </cell>
          <cell r="M1693" t="str">
            <v>A</v>
          </cell>
          <cell r="N1693" t="str">
            <v>GTC</v>
          </cell>
          <cell r="P1693" t="str">
            <v>Account1</v>
          </cell>
          <cell r="Q1693">
            <v>0.85348000000000002</v>
          </cell>
        </row>
        <row r="1694">
          <cell r="C1694">
            <v>19343</v>
          </cell>
          <cell r="E1694">
            <v>1</v>
          </cell>
          <cell r="F1694">
            <v>19343</v>
          </cell>
          <cell r="G1694" t="str">
            <v>new</v>
          </cell>
          <cell r="H1694" t="str">
            <v>LMT</v>
          </cell>
          <cell r="I1694">
            <v>4800000</v>
          </cell>
          <cell r="J1694">
            <v>18</v>
          </cell>
          <cell r="K1694">
            <v>9</v>
          </cell>
          <cell r="L1694" t="str">
            <v>ME</v>
          </cell>
          <cell r="M1694" t="str">
            <v>B</v>
          </cell>
          <cell r="N1694" t="str">
            <v>GTC</v>
          </cell>
          <cell r="P1694" t="str">
            <v>Account2</v>
          </cell>
          <cell r="Q1694">
            <v>0.85348000000000002</v>
          </cell>
        </row>
        <row r="1695">
          <cell r="C1695">
            <v>19356</v>
          </cell>
          <cell r="E1695">
            <v>1</v>
          </cell>
          <cell r="F1695">
            <v>19356</v>
          </cell>
          <cell r="G1695" t="str">
            <v>new</v>
          </cell>
          <cell r="H1695" t="str">
            <v>LMT</v>
          </cell>
          <cell r="I1695">
            <v>3000000</v>
          </cell>
          <cell r="J1695">
            <v>18</v>
          </cell>
          <cell r="K1695">
            <v>7</v>
          </cell>
          <cell r="L1695" t="str">
            <v>ME</v>
          </cell>
          <cell r="M1695" t="str">
            <v>B</v>
          </cell>
          <cell r="N1695" t="str">
            <v>GTC</v>
          </cell>
          <cell r="P1695" t="str">
            <v>Account4</v>
          </cell>
          <cell r="Q1695">
            <v>0.85348000000000002</v>
          </cell>
        </row>
        <row r="1696">
          <cell r="C1696">
            <v>19367</v>
          </cell>
          <cell r="E1696">
            <v>1</v>
          </cell>
          <cell r="F1696">
            <v>19367</v>
          </cell>
          <cell r="G1696" t="str">
            <v>new</v>
          </cell>
          <cell r="H1696" t="str">
            <v>LMT</v>
          </cell>
          <cell r="I1696">
            <v>7000000</v>
          </cell>
          <cell r="J1696">
            <v>18</v>
          </cell>
          <cell r="K1696">
            <v>4</v>
          </cell>
          <cell r="L1696" t="str">
            <v>ME</v>
          </cell>
          <cell r="M1696" t="str">
            <v>B</v>
          </cell>
          <cell r="N1696" t="str">
            <v>GTC</v>
          </cell>
          <cell r="P1696" t="str">
            <v>Account1</v>
          </cell>
          <cell r="Q1696">
            <v>0.85348000000000002</v>
          </cell>
        </row>
        <row r="1697">
          <cell r="C1697">
            <v>19379</v>
          </cell>
          <cell r="E1697">
            <v>1</v>
          </cell>
          <cell r="F1697">
            <v>19379</v>
          </cell>
          <cell r="G1697" t="str">
            <v>new</v>
          </cell>
          <cell r="H1697" t="str">
            <v>LMT</v>
          </cell>
          <cell r="I1697">
            <v>5000000</v>
          </cell>
          <cell r="J1697">
            <v>18</v>
          </cell>
          <cell r="K1697">
            <v>3</v>
          </cell>
          <cell r="L1697" t="str">
            <v>ME</v>
          </cell>
          <cell r="M1697" t="str">
            <v>B</v>
          </cell>
          <cell r="N1697" t="str">
            <v>GTC</v>
          </cell>
          <cell r="P1697" t="str">
            <v>Account4</v>
          </cell>
          <cell r="Q1697">
            <v>0.85348000000000002</v>
          </cell>
        </row>
        <row r="1698">
          <cell r="C1698">
            <v>19393</v>
          </cell>
          <cell r="E1698">
            <v>1</v>
          </cell>
          <cell r="F1698">
            <v>19393</v>
          </cell>
          <cell r="G1698" t="str">
            <v>new</v>
          </cell>
          <cell r="H1698" t="str">
            <v>LMT</v>
          </cell>
          <cell r="I1698">
            <v>7600000</v>
          </cell>
          <cell r="J1698">
            <v>18</v>
          </cell>
          <cell r="K1698">
            <v>5</v>
          </cell>
          <cell r="L1698" t="str">
            <v>ME</v>
          </cell>
          <cell r="M1698" t="str">
            <v>A</v>
          </cell>
          <cell r="N1698" t="str">
            <v>GTC</v>
          </cell>
          <cell r="P1698" t="str">
            <v>Account2</v>
          </cell>
          <cell r="Q1698">
            <v>0.85348000000000002</v>
          </cell>
        </row>
        <row r="1699">
          <cell r="C1699">
            <v>19406</v>
          </cell>
          <cell r="E1699">
            <v>1</v>
          </cell>
          <cell r="F1699">
            <v>19406</v>
          </cell>
          <cell r="G1699" t="str">
            <v>new</v>
          </cell>
          <cell r="H1699" t="str">
            <v>LMT</v>
          </cell>
          <cell r="I1699">
            <v>7000000</v>
          </cell>
          <cell r="J1699">
            <v>18</v>
          </cell>
          <cell r="K1699">
            <v>3</v>
          </cell>
          <cell r="L1699" t="str">
            <v>ME</v>
          </cell>
          <cell r="M1699" t="str">
            <v>A</v>
          </cell>
          <cell r="N1699" t="str">
            <v>GTC</v>
          </cell>
          <cell r="P1699" t="str">
            <v>Account2</v>
          </cell>
          <cell r="Q1699">
            <v>0.85348000000000002</v>
          </cell>
        </row>
        <row r="1700">
          <cell r="C1700">
            <v>19419</v>
          </cell>
          <cell r="E1700">
            <v>1</v>
          </cell>
          <cell r="F1700">
            <v>19419</v>
          </cell>
          <cell r="G1700" t="str">
            <v>new</v>
          </cell>
          <cell r="H1700" t="str">
            <v>LMT</v>
          </cell>
          <cell r="I1700">
            <v>3800000</v>
          </cell>
          <cell r="J1700">
            <v>18</v>
          </cell>
          <cell r="K1700">
            <v>7</v>
          </cell>
          <cell r="L1700" t="str">
            <v>ME</v>
          </cell>
          <cell r="M1700" t="str">
            <v>A</v>
          </cell>
          <cell r="N1700" t="str">
            <v>GTC</v>
          </cell>
          <cell r="P1700" t="str">
            <v>Account3</v>
          </cell>
          <cell r="Q1700">
            <v>0.85348000000000002</v>
          </cell>
        </row>
        <row r="1701">
          <cell r="C1701">
            <v>19432</v>
          </cell>
          <cell r="E1701">
            <v>1</v>
          </cell>
          <cell r="F1701">
            <v>19432</v>
          </cell>
          <cell r="G1701" t="str">
            <v>new</v>
          </cell>
          <cell r="H1701" t="str">
            <v>LMT</v>
          </cell>
          <cell r="I1701">
            <v>1700000</v>
          </cell>
          <cell r="J1701">
            <v>18</v>
          </cell>
          <cell r="K1701">
            <v>3</v>
          </cell>
          <cell r="L1701" t="str">
            <v>ME</v>
          </cell>
          <cell r="M1701" t="str">
            <v>A</v>
          </cell>
          <cell r="N1701" t="str">
            <v>GTC</v>
          </cell>
          <cell r="P1701" t="str">
            <v>Account4</v>
          </cell>
          <cell r="Q1701">
            <v>0.85348000000000002</v>
          </cell>
        </row>
        <row r="1702">
          <cell r="C1702">
            <v>19445</v>
          </cell>
          <cell r="E1702">
            <v>1</v>
          </cell>
          <cell r="F1702">
            <v>19445</v>
          </cell>
          <cell r="G1702" t="str">
            <v>new</v>
          </cell>
          <cell r="H1702" t="str">
            <v>LMT</v>
          </cell>
          <cell r="I1702">
            <v>4800000</v>
          </cell>
          <cell r="J1702">
            <v>18</v>
          </cell>
          <cell r="K1702">
            <v>7</v>
          </cell>
          <cell r="L1702" t="str">
            <v>ME</v>
          </cell>
          <cell r="M1702" t="str">
            <v>A</v>
          </cell>
          <cell r="N1702" t="str">
            <v>GTC</v>
          </cell>
          <cell r="P1702" t="str">
            <v>Account4</v>
          </cell>
          <cell r="Q1702">
            <v>0.85348000000000002</v>
          </cell>
        </row>
        <row r="1703">
          <cell r="C1703">
            <v>19458</v>
          </cell>
          <cell r="E1703">
            <v>1</v>
          </cell>
          <cell r="F1703">
            <v>19458</v>
          </cell>
          <cell r="G1703" t="str">
            <v>new</v>
          </cell>
          <cell r="H1703" t="str">
            <v>LMT</v>
          </cell>
          <cell r="I1703">
            <v>3400000</v>
          </cell>
          <cell r="J1703">
            <v>18</v>
          </cell>
          <cell r="K1703">
            <v>9</v>
          </cell>
          <cell r="L1703" t="str">
            <v>ME</v>
          </cell>
          <cell r="M1703" t="str">
            <v>A</v>
          </cell>
          <cell r="N1703" t="str">
            <v>GTC</v>
          </cell>
          <cell r="P1703" t="str">
            <v>Account5</v>
          </cell>
          <cell r="Q1703">
            <v>0.85338000000000003</v>
          </cell>
        </row>
        <row r="1704">
          <cell r="C1704">
            <v>19470</v>
          </cell>
          <cell r="E1704">
            <v>1</v>
          </cell>
          <cell r="F1704">
            <v>19470</v>
          </cell>
          <cell r="G1704" t="str">
            <v>new</v>
          </cell>
          <cell r="H1704" t="str">
            <v>LMT</v>
          </cell>
          <cell r="I1704">
            <v>5400000</v>
          </cell>
          <cell r="J1704">
            <v>18</v>
          </cell>
          <cell r="K1704">
            <v>2</v>
          </cell>
          <cell r="L1704" t="str">
            <v>ME</v>
          </cell>
          <cell r="M1704" t="str">
            <v>A</v>
          </cell>
          <cell r="N1704" t="str">
            <v>GTC</v>
          </cell>
          <cell r="P1704" t="str">
            <v>Account1</v>
          </cell>
          <cell r="Q1704">
            <v>0.85338000000000003</v>
          </cell>
        </row>
        <row r="1705">
          <cell r="C1705">
            <v>19482</v>
          </cell>
          <cell r="E1705">
            <v>1</v>
          </cell>
          <cell r="F1705">
            <v>19482</v>
          </cell>
          <cell r="G1705" t="str">
            <v>new</v>
          </cell>
          <cell r="H1705" t="str">
            <v>LMT</v>
          </cell>
          <cell r="I1705">
            <v>1600000</v>
          </cell>
          <cell r="J1705">
            <v>18</v>
          </cell>
          <cell r="K1705">
            <v>2</v>
          </cell>
          <cell r="L1705" t="str">
            <v>ME</v>
          </cell>
          <cell r="M1705" t="str">
            <v>B</v>
          </cell>
          <cell r="N1705" t="str">
            <v>GTC</v>
          </cell>
          <cell r="P1705" t="str">
            <v>Account4</v>
          </cell>
          <cell r="Q1705">
            <v>0.85328000000000004</v>
          </cell>
        </row>
        <row r="1706">
          <cell r="C1706">
            <v>19494</v>
          </cell>
          <cell r="E1706">
            <v>1</v>
          </cell>
          <cell r="F1706">
            <v>19494</v>
          </cell>
          <cell r="G1706" t="str">
            <v>new</v>
          </cell>
          <cell r="H1706" t="str">
            <v>LMT</v>
          </cell>
          <cell r="I1706">
            <v>7500000</v>
          </cell>
          <cell r="J1706">
            <v>18</v>
          </cell>
          <cell r="K1706">
            <v>4</v>
          </cell>
          <cell r="L1706" t="str">
            <v>ME</v>
          </cell>
          <cell r="M1706" t="str">
            <v>B</v>
          </cell>
          <cell r="N1706" t="str">
            <v>GTC</v>
          </cell>
          <cell r="P1706" t="str">
            <v>Account2</v>
          </cell>
          <cell r="Q1706">
            <v>0.85338000000000003</v>
          </cell>
        </row>
        <row r="1707">
          <cell r="C1707">
            <v>19506</v>
          </cell>
          <cell r="E1707">
            <v>1</v>
          </cell>
          <cell r="F1707">
            <v>19506</v>
          </cell>
          <cell r="G1707" t="str">
            <v>new</v>
          </cell>
          <cell r="H1707" t="str">
            <v>LMT</v>
          </cell>
          <cell r="I1707">
            <v>7900000</v>
          </cell>
          <cell r="J1707">
            <v>18</v>
          </cell>
          <cell r="K1707">
            <v>6</v>
          </cell>
          <cell r="L1707" t="str">
            <v>ME</v>
          </cell>
          <cell r="M1707" t="str">
            <v>A</v>
          </cell>
          <cell r="N1707" t="str">
            <v>GTC</v>
          </cell>
          <cell r="P1707" t="str">
            <v>Account3</v>
          </cell>
          <cell r="Q1707">
            <v>0.85348000000000002</v>
          </cell>
        </row>
        <row r="1708">
          <cell r="C1708">
            <v>19518</v>
          </cell>
          <cell r="E1708">
            <v>1</v>
          </cell>
          <cell r="F1708">
            <v>19518</v>
          </cell>
          <cell r="G1708" t="str">
            <v>new</v>
          </cell>
          <cell r="H1708" t="str">
            <v>LMT</v>
          </cell>
          <cell r="I1708">
            <v>2600000</v>
          </cell>
          <cell r="J1708">
            <v>18</v>
          </cell>
          <cell r="K1708">
            <v>2</v>
          </cell>
          <cell r="L1708" t="str">
            <v>ME</v>
          </cell>
          <cell r="M1708" t="str">
            <v>A</v>
          </cell>
          <cell r="N1708" t="str">
            <v>GTC</v>
          </cell>
          <cell r="P1708" t="str">
            <v>Account5</v>
          </cell>
          <cell r="Q1708">
            <v>0.85348000000000002</v>
          </cell>
        </row>
        <row r="1709">
          <cell r="C1709">
            <v>19531</v>
          </cell>
          <cell r="E1709">
            <v>1</v>
          </cell>
          <cell r="F1709">
            <v>19531</v>
          </cell>
          <cell r="G1709" t="str">
            <v>new</v>
          </cell>
          <cell r="H1709" t="str">
            <v>LMT</v>
          </cell>
          <cell r="I1709">
            <v>9500000</v>
          </cell>
          <cell r="J1709">
            <v>18</v>
          </cell>
          <cell r="K1709">
            <v>8</v>
          </cell>
          <cell r="L1709" t="str">
            <v>ME</v>
          </cell>
          <cell r="M1709" t="str">
            <v>B</v>
          </cell>
          <cell r="N1709" t="str">
            <v>GTC</v>
          </cell>
          <cell r="P1709" t="str">
            <v>Account4</v>
          </cell>
          <cell r="Q1709">
            <v>0.85348000000000002</v>
          </cell>
        </row>
        <row r="1710">
          <cell r="C1710">
            <v>19544</v>
          </cell>
          <cell r="E1710">
            <v>1</v>
          </cell>
          <cell r="F1710">
            <v>19544</v>
          </cell>
          <cell r="G1710" t="str">
            <v>new</v>
          </cell>
          <cell r="H1710" t="str">
            <v>LMT</v>
          </cell>
          <cell r="I1710">
            <v>1200000</v>
          </cell>
          <cell r="J1710">
            <v>18</v>
          </cell>
          <cell r="K1710">
            <v>6</v>
          </cell>
          <cell r="L1710" t="str">
            <v>ME</v>
          </cell>
          <cell r="M1710" t="str">
            <v>B</v>
          </cell>
          <cell r="N1710" t="str">
            <v>GTC</v>
          </cell>
          <cell r="P1710" t="str">
            <v>Account4</v>
          </cell>
          <cell r="Q1710">
            <v>0.85348000000000002</v>
          </cell>
        </row>
        <row r="1711">
          <cell r="C1711">
            <v>19562</v>
          </cell>
          <cell r="E1711">
            <v>1</v>
          </cell>
          <cell r="F1711">
            <v>19562</v>
          </cell>
          <cell r="G1711" t="str">
            <v>new</v>
          </cell>
          <cell r="H1711" t="str">
            <v>LMT</v>
          </cell>
          <cell r="I1711">
            <v>2600000</v>
          </cell>
          <cell r="J1711">
            <v>18</v>
          </cell>
          <cell r="K1711">
            <v>6</v>
          </cell>
          <cell r="L1711" t="str">
            <v>ME</v>
          </cell>
          <cell r="M1711" t="str">
            <v>B</v>
          </cell>
          <cell r="N1711" t="str">
            <v>GTC</v>
          </cell>
          <cell r="P1711" t="str">
            <v>Account3</v>
          </cell>
          <cell r="Q1711">
            <v>0.85348000000000002</v>
          </cell>
        </row>
        <row r="1712">
          <cell r="C1712">
            <v>19575</v>
          </cell>
          <cell r="E1712">
            <v>1</v>
          </cell>
          <cell r="F1712">
            <v>19575</v>
          </cell>
          <cell r="G1712" t="str">
            <v>new</v>
          </cell>
          <cell r="H1712" t="str">
            <v>LMT</v>
          </cell>
          <cell r="I1712">
            <v>5900000</v>
          </cell>
          <cell r="J1712">
            <v>18</v>
          </cell>
          <cell r="K1712">
            <v>9</v>
          </cell>
          <cell r="L1712" t="str">
            <v>ME</v>
          </cell>
          <cell r="M1712" t="str">
            <v>A</v>
          </cell>
          <cell r="N1712" t="str">
            <v>GTC</v>
          </cell>
          <cell r="P1712" t="str">
            <v>Account5</v>
          </cell>
          <cell r="Q1712">
            <v>0.85348000000000002</v>
          </cell>
        </row>
        <row r="1713">
          <cell r="C1713">
            <v>19587</v>
          </cell>
          <cell r="E1713">
            <v>1</v>
          </cell>
          <cell r="F1713">
            <v>19587</v>
          </cell>
          <cell r="G1713" t="str">
            <v>new</v>
          </cell>
          <cell r="H1713" t="str">
            <v>LMT</v>
          </cell>
          <cell r="I1713">
            <v>5000000</v>
          </cell>
          <cell r="J1713">
            <v>18</v>
          </cell>
          <cell r="K1713">
            <v>4</v>
          </cell>
          <cell r="L1713" t="str">
            <v>ME</v>
          </cell>
          <cell r="M1713" t="str">
            <v>B</v>
          </cell>
          <cell r="N1713" t="str">
            <v>GTC</v>
          </cell>
          <cell r="P1713" t="str">
            <v>Account4</v>
          </cell>
          <cell r="Q1713">
            <v>0.85348000000000002</v>
          </cell>
        </row>
        <row r="1714">
          <cell r="C1714">
            <v>19599</v>
          </cell>
          <cell r="E1714">
            <v>1</v>
          </cell>
          <cell r="F1714">
            <v>19599</v>
          </cell>
          <cell r="G1714" t="str">
            <v>new</v>
          </cell>
          <cell r="H1714" t="str">
            <v>LMT</v>
          </cell>
          <cell r="I1714">
            <v>1300000</v>
          </cell>
          <cell r="J1714">
            <v>18</v>
          </cell>
          <cell r="K1714">
            <v>8</v>
          </cell>
          <cell r="L1714" t="str">
            <v>ME</v>
          </cell>
          <cell r="M1714" t="str">
            <v>B</v>
          </cell>
          <cell r="N1714" t="str">
            <v>GTC</v>
          </cell>
          <cell r="P1714" t="str">
            <v>Account2</v>
          </cell>
          <cell r="Q1714">
            <v>0.85348000000000002</v>
          </cell>
        </row>
        <row r="1715">
          <cell r="C1715">
            <v>19612</v>
          </cell>
          <cell r="E1715">
            <v>1</v>
          </cell>
          <cell r="F1715">
            <v>19612</v>
          </cell>
          <cell r="G1715" t="str">
            <v>new</v>
          </cell>
          <cell r="H1715" t="str">
            <v>LMT</v>
          </cell>
          <cell r="I1715">
            <v>5400000</v>
          </cell>
          <cell r="J1715">
            <v>18</v>
          </cell>
          <cell r="K1715">
            <v>4</v>
          </cell>
          <cell r="L1715" t="str">
            <v>ME</v>
          </cell>
          <cell r="M1715" t="str">
            <v>B</v>
          </cell>
          <cell r="N1715" t="str">
            <v>GTC</v>
          </cell>
          <cell r="P1715" t="str">
            <v>Account4</v>
          </cell>
          <cell r="Q1715">
            <v>0.85348000000000002</v>
          </cell>
        </row>
        <row r="1716">
          <cell r="C1716">
            <v>19624</v>
          </cell>
          <cell r="E1716">
            <v>1</v>
          </cell>
          <cell r="F1716">
            <v>19624</v>
          </cell>
          <cell r="G1716" t="str">
            <v>new</v>
          </cell>
          <cell r="H1716" t="str">
            <v>LMT</v>
          </cell>
          <cell r="I1716">
            <v>5000000</v>
          </cell>
          <cell r="J1716">
            <v>18</v>
          </cell>
          <cell r="K1716">
            <v>9</v>
          </cell>
          <cell r="L1716" t="str">
            <v>ME</v>
          </cell>
          <cell r="M1716" t="str">
            <v>A</v>
          </cell>
          <cell r="N1716" t="str">
            <v>GTC</v>
          </cell>
          <cell r="P1716" t="str">
            <v>Account3</v>
          </cell>
          <cell r="Q1716">
            <v>0.85348000000000002</v>
          </cell>
        </row>
        <row r="1717">
          <cell r="C1717">
            <v>19635</v>
          </cell>
          <cell r="E1717">
            <v>1</v>
          </cell>
          <cell r="F1717">
            <v>19635</v>
          </cell>
          <cell r="G1717" t="str">
            <v>new</v>
          </cell>
          <cell r="H1717" t="str">
            <v>LMT</v>
          </cell>
          <cell r="I1717">
            <v>1200000</v>
          </cell>
          <cell r="J1717">
            <v>18</v>
          </cell>
          <cell r="K1717">
            <v>5</v>
          </cell>
          <cell r="L1717" t="str">
            <v>ME</v>
          </cell>
          <cell r="M1717" t="str">
            <v>A</v>
          </cell>
          <cell r="N1717" t="str">
            <v>GTC</v>
          </cell>
          <cell r="P1717" t="str">
            <v>Account2</v>
          </cell>
          <cell r="Q1717">
            <v>0.85348000000000002</v>
          </cell>
        </row>
        <row r="1718">
          <cell r="C1718">
            <v>19647</v>
          </cell>
          <cell r="E1718">
            <v>1</v>
          </cell>
          <cell r="F1718">
            <v>19647</v>
          </cell>
          <cell r="G1718" t="str">
            <v>new</v>
          </cell>
          <cell r="H1718" t="str">
            <v>LMT</v>
          </cell>
          <cell r="I1718">
            <v>4700000</v>
          </cell>
          <cell r="J1718">
            <v>18</v>
          </cell>
          <cell r="K1718">
            <v>1</v>
          </cell>
          <cell r="L1718" t="str">
            <v>ME</v>
          </cell>
          <cell r="M1718" t="str">
            <v>B</v>
          </cell>
          <cell r="N1718" t="str">
            <v>GTC</v>
          </cell>
          <cell r="P1718" t="str">
            <v>Account1</v>
          </cell>
          <cell r="Q1718">
            <v>0.85348000000000002</v>
          </cell>
        </row>
        <row r="1719">
          <cell r="C1719">
            <v>19660</v>
          </cell>
          <cell r="E1719">
            <v>1</v>
          </cell>
          <cell r="F1719">
            <v>19660</v>
          </cell>
          <cell r="G1719" t="str">
            <v>new</v>
          </cell>
          <cell r="H1719" t="str">
            <v>LMT</v>
          </cell>
          <cell r="I1719">
            <v>3000000</v>
          </cell>
          <cell r="J1719">
            <v>18</v>
          </cell>
          <cell r="K1719">
            <v>6</v>
          </cell>
          <cell r="L1719" t="str">
            <v>ME</v>
          </cell>
          <cell r="M1719" t="str">
            <v>A</v>
          </cell>
          <cell r="N1719" t="str">
            <v>GTC</v>
          </cell>
          <cell r="P1719" t="str">
            <v>Account2</v>
          </cell>
          <cell r="Q1719">
            <v>0.85348000000000002</v>
          </cell>
        </row>
        <row r="1720">
          <cell r="C1720">
            <v>19672</v>
          </cell>
          <cell r="E1720">
            <v>1</v>
          </cell>
          <cell r="F1720">
            <v>19672</v>
          </cell>
          <cell r="G1720" t="str">
            <v>new</v>
          </cell>
          <cell r="H1720" t="str">
            <v>LMT</v>
          </cell>
          <cell r="I1720">
            <v>1200000</v>
          </cell>
          <cell r="J1720">
            <v>18</v>
          </cell>
          <cell r="K1720">
            <v>4</v>
          </cell>
          <cell r="L1720" t="str">
            <v>ME</v>
          </cell>
          <cell r="M1720" t="str">
            <v>B</v>
          </cell>
          <cell r="N1720" t="str">
            <v>GTC</v>
          </cell>
          <cell r="P1720" t="str">
            <v>Account3</v>
          </cell>
          <cell r="Q1720">
            <v>0.85348000000000002</v>
          </cell>
        </row>
        <row r="1721">
          <cell r="C1721">
            <v>19684</v>
          </cell>
          <cell r="E1721">
            <v>1</v>
          </cell>
          <cell r="F1721">
            <v>19684</v>
          </cell>
          <cell r="G1721" t="str">
            <v>new</v>
          </cell>
          <cell r="H1721" t="str">
            <v>LMT</v>
          </cell>
          <cell r="I1721">
            <v>4800000</v>
          </cell>
          <cell r="J1721">
            <v>18</v>
          </cell>
          <cell r="K1721">
            <v>7</v>
          </cell>
          <cell r="L1721" t="str">
            <v>ME</v>
          </cell>
          <cell r="M1721" t="str">
            <v>B</v>
          </cell>
          <cell r="N1721" t="str">
            <v>GTC</v>
          </cell>
          <cell r="P1721" t="str">
            <v>Account5</v>
          </cell>
          <cell r="Q1721">
            <v>0.85348000000000002</v>
          </cell>
        </row>
        <row r="1722">
          <cell r="C1722">
            <v>19696</v>
          </cell>
          <cell r="E1722">
            <v>1</v>
          </cell>
          <cell r="F1722">
            <v>19696</v>
          </cell>
          <cell r="G1722" t="str">
            <v>new</v>
          </cell>
          <cell r="H1722" t="str">
            <v>LMT</v>
          </cell>
          <cell r="I1722">
            <v>3000000</v>
          </cell>
          <cell r="J1722">
            <v>18</v>
          </cell>
          <cell r="K1722">
            <v>1</v>
          </cell>
          <cell r="L1722" t="str">
            <v>ME</v>
          </cell>
          <cell r="M1722" t="str">
            <v>A</v>
          </cell>
          <cell r="N1722" t="str">
            <v>GTC</v>
          </cell>
          <cell r="P1722" t="str">
            <v>Account5</v>
          </cell>
          <cell r="Q1722">
            <v>0.85358000000000001</v>
          </cell>
        </row>
        <row r="1723">
          <cell r="C1723">
            <v>19707</v>
          </cell>
          <cell r="E1723">
            <v>1</v>
          </cell>
          <cell r="F1723">
            <v>19707</v>
          </cell>
          <cell r="G1723" t="str">
            <v>new</v>
          </cell>
          <cell r="H1723" t="str">
            <v>LMT</v>
          </cell>
          <cell r="I1723">
            <v>3600000</v>
          </cell>
          <cell r="J1723">
            <v>18</v>
          </cell>
          <cell r="K1723">
            <v>3</v>
          </cell>
          <cell r="L1723" t="str">
            <v>ME</v>
          </cell>
          <cell r="M1723" t="str">
            <v>A</v>
          </cell>
          <cell r="N1723" t="str">
            <v>GTC</v>
          </cell>
          <cell r="P1723" t="str">
            <v>Account1</v>
          </cell>
          <cell r="Q1723">
            <v>0.85358000000000001</v>
          </cell>
        </row>
        <row r="1724">
          <cell r="C1724">
            <v>19719</v>
          </cell>
          <cell r="E1724">
            <v>1</v>
          </cell>
          <cell r="F1724">
            <v>19719</v>
          </cell>
          <cell r="G1724" t="str">
            <v>new</v>
          </cell>
          <cell r="H1724" t="str">
            <v>LMT</v>
          </cell>
          <cell r="I1724">
            <v>5700000</v>
          </cell>
          <cell r="J1724">
            <v>18</v>
          </cell>
          <cell r="K1724">
            <v>7</v>
          </cell>
          <cell r="L1724" t="str">
            <v>ME</v>
          </cell>
          <cell r="M1724" t="str">
            <v>A</v>
          </cell>
          <cell r="N1724" t="str">
            <v>GTC</v>
          </cell>
          <cell r="P1724" t="str">
            <v>Account3</v>
          </cell>
          <cell r="Q1724">
            <v>0.85358000000000001</v>
          </cell>
        </row>
        <row r="1725">
          <cell r="C1725">
            <v>19732</v>
          </cell>
          <cell r="E1725">
            <v>1</v>
          </cell>
          <cell r="F1725">
            <v>19732</v>
          </cell>
          <cell r="G1725" t="str">
            <v>new</v>
          </cell>
          <cell r="H1725" t="str">
            <v>LMT</v>
          </cell>
          <cell r="I1725">
            <v>6800000</v>
          </cell>
          <cell r="J1725">
            <v>18</v>
          </cell>
          <cell r="K1725">
            <v>1</v>
          </cell>
          <cell r="L1725" t="str">
            <v>ME</v>
          </cell>
          <cell r="M1725" t="str">
            <v>B</v>
          </cell>
          <cell r="N1725" t="str">
            <v>GTC</v>
          </cell>
          <cell r="P1725" t="str">
            <v>Account3</v>
          </cell>
          <cell r="Q1725">
            <v>0.85348000000000002</v>
          </cell>
        </row>
        <row r="1726">
          <cell r="C1726">
            <v>19744</v>
          </cell>
          <cell r="E1726">
            <v>1</v>
          </cell>
          <cell r="F1726">
            <v>19744</v>
          </cell>
          <cell r="G1726" t="str">
            <v>new</v>
          </cell>
          <cell r="H1726" t="str">
            <v>LMT</v>
          </cell>
          <cell r="I1726">
            <v>8400000</v>
          </cell>
          <cell r="J1726">
            <v>18</v>
          </cell>
          <cell r="K1726">
            <v>3</v>
          </cell>
          <cell r="L1726" t="str">
            <v>ME</v>
          </cell>
          <cell r="M1726" t="str">
            <v>A</v>
          </cell>
          <cell r="N1726" t="str">
            <v>GTC</v>
          </cell>
          <cell r="P1726" t="str">
            <v>Account1</v>
          </cell>
          <cell r="Q1726">
            <v>0.85348000000000002</v>
          </cell>
        </row>
        <row r="1727">
          <cell r="C1727">
            <v>19756</v>
          </cell>
          <cell r="E1727">
            <v>1</v>
          </cell>
          <cell r="F1727">
            <v>19756</v>
          </cell>
          <cell r="G1727" t="str">
            <v>new</v>
          </cell>
          <cell r="H1727" t="str">
            <v>LMT</v>
          </cell>
          <cell r="I1727">
            <v>2700000</v>
          </cell>
          <cell r="J1727">
            <v>18</v>
          </cell>
          <cell r="K1727">
            <v>5</v>
          </cell>
          <cell r="L1727" t="str">
            <v>ME</v>
          </cell>
          <cell r="M1727" t="str">
            <v>B</v>
          </cell>
          <cell r="N1727" t="str">
            <v>GTC</v>
          </cell>
          <cell r="P1727" t="str">
            <v>Account5</v>
          </cell>
          <cell r="Q1727">
            <v>0.85348000000000002</v>
          </cell>
        </row>
        <row r="1728">
          <cell r="C1728">
            <v>19769</v>
          </cell>
          <cell r="E1728">
            <v>1</v>
          </cell>
          <cell r="F1728">
            <v>19769</v>
          </cell>
          <cell r="G1728" t="str">
            <v>new</v>
          </cell>
          <cell r="H1728" t="str">
            <v>LMT</v>
          </cell>
          <cell r="I1728">
            <v>7600000</v>
          </cell>
          <cell r="J1728">
            <v>18</v>
          </cell>
          <cell r="K1728">
            <v>1</v>
          </cell>
          <cell r="L1728" t="str">
            <v>ME</v>
          </cell>
          <cell r="M1728" t="str">
            <v>A</v>
          </cell>
          <cell r="N1728" t="str">
            <v>GTC</v>
          </cell>
          <cell r="P1728" t="str">
            <v>Account1</v>
          </cell>
          <cell r="Q1728">
            <v>0.85348000000000002</v>
          </cell>
        </row>
        <row r="1729">
          <cell r="C1729">
            <v>19784</v>
          </cell>
          <cell r="E1729">
            <v>1</v>
          </cell>
          <cell r="F1729">
            <v>19784</v>
          </cell>
          <cell r="G1729" t="str">
            <v>new</v>
          </cell>
          <cell r="H1729" t="str">
            <v>LMT</v>
          </cell>
          <cell r="I1729">
            <v>2000000</v>
          </cell>
          <cell r="J1729">
            <v>18</v>
          </cell>
          <cell r="K1729">
            <v>4</v>
          </cell>
          <cell r="L1729" t="str">
            <v>ME</v>
          </cell>
          <cell r="M1729" t="str">
            <v>A</v>
          </cell>
          <cell r="N1729" t="str">
            <v>GTC</v>
          </cell>
          <cell r="P1729" t="str">
            <v>Account4</v>
          </cell>
          <cell r="Q1729">
            <v>0.85348000000000002</v>
          </cell>
        </row>
        <row r="1730">
          <cell r="C1730">
            <v>19797</v>
          </cell>
          <cell r="E1730">
            <v>1</v>
          </cell>
          <cell r="F1730">
            <v>19797</v>
          </cell>
          <cell r="G1730" t="str">
            <v>new</v>
          </cell>
          <cell r="H1730" t="str">
            <v>LMT</v>
          </cell>
          <cell r="I1730">
            <v>5000000</v>
          </cell>
          <cell r="J1730">
            <v>18</v>
          </cell>
          <cell r="K1730">
            <v>8</v>
          </cell>
          <cell r="L1730" t="str">
            <v>ME</v>
          </cell>
          <cell r="M1730" t="str">
            <v>B</v>
          </cell>
          <cell r="N1730" t="str">
            <v>GTC</v>
          </cell>
          <cell r="P1730" t="str">
            <v>Account1</v>
          </cell>
          <cell r="Q1730">
            <v>0.85348000000000002</v>
          </cell>
        </row>
        <row r="1731">
          <cell r="C1731">
            <v>19810</v>
          </cell>
          <cell r="E1731">
            <v>1</v>
          </cell>
          <cell r="F1731">
            <v>19810</v>
          </cell>
          <cell r="G1731" t="str">
            <v>new</v>
          </cell>
          <cell r="H1731" t="str">
            <v>LMT</v>
          </cell>
          <cell r="I1731">
            <v>100000</v>
          </cell>
          <cell r="J1731">
            <v>18</v>
          </cell>
          <cell r="K1731">
            <v>1</v>
          </cell>
          <cell r="L1731" t="str">
            <v>ME</v>
          </cell>
          <cell r="M1731" t="str">
            <v>B</v>
          </cell>
          <cell r="N1731" t="str">
            <v>GTC</v>
          </cell>
          <cell r="P1731" t="str">
            <v>Account3</v>
          </cell>
          <cell r="Q1731">
            <v>0.85348000000000002</v>
          </cell>
        </row>
        <row r="1732">
          <cell r="C1732">
            <v>19821</v>
          </cell>
          <cell r="E1732">
            <v>1</v>
          </cell>
          <cell r="F1732">
            <v>19821</v>
          </cell>
          <cell r="G1732" t="str">
            <v>new</v>
          </cell>
          <cell r="H1732" t="str">
            <v>LMT</v>
          </cell>
          <cell r="I1732">
            <v>9500000</v>
          </cell>
          <cell r="J1732">
            <v>18</v>
          </cell>
          <cell r="K1732">
            <v>4</v>
          </cell>
          <cell r="L1732" t="str">
            <v>ME</v>
          </cell>
          <cell r="M1732" t="str">
            <v>B</v>
          </cell>
          <cell r="N1732" t="str">
            <v>GTC</v>
          </cell>
          <cell r="P1732" t="str">
            <v>Account4</v>
          </cell>
          <cell r="Q1732">
            <v>0.85348000000000002</v>
          </cell>
        </row>
        <row r="1733">
          <cell r="C1733">
            <v>19832</v>
          </cell>
          <cell r="E1733">
            <v>1</v>
          </cell>
          <cell r="F1733">
            <v>19832</v>
          </cell>
          <cell r="G1733" t="str">
            <v>new</v>
          </cell>
          <cell r="H1733" t="str">
            <v>LMT</v>
          </cell>
          <cell r="I1733">
            <v>6000000</v>
          </cell>
          <cell r="J1733">
            <v>18</v>
          </cell>
          <cell r="K1733">
            <v>8</v>
          </cell>
          <cell r="L1733" t="str">
            <v>ME</v>
          </cell>
          <cell r="M1733" t="str">
            <v>B</v>
          </cell>
          <cell r="N1733" t="str">
            <v>GTC</v>
          </cell>
          <cell r="P1733" t="str">
            <v>Account5</v>
          </cell>
          <cell r="Q1733">
            <v>0.85348000000000002</v>
          </cell>
        </row>
        <row r="1734">
          <cell r="C1734">
            <v>19844</v>
          </cell>
          <cell r="E1734">
            <v>1</v>
          </cell>
          <cell r="F1734">
            <v>19844</v>
          </cell>
          <cell r="G1734" t="str">
            <v>new</v>
          </cell>
          <cell r="H1734" t="str">
            <v>LMT</v>
          </cell>
          <cell r="I1734">
            <v>9900000</v>
          </cell>
          <cell r="J1734">
            <v>18</v>
          </cell>
          <cell r="K1734">
            <v>5</v>
          </cell>
          <cell r="L1734" t="str">
            <v>ME</v>
          </cell>
          <cell r="M1734" t="str">
            <v>A</v>
          </cell>
          <cell r="N1734" t="str">
            <v>GTC</v>
          </cell>
          <cell r="P1734" t="str">
            <v>Account4</v>
          </cell>
          <cell r="Q1734">
            <v>0.85348000000000002</v>
          </cell>
        </row>
        <row r="1735">
          <cell r="C1735">
            <v>19856</v>
          </cell>
          <cell r="E1735">
            <v>1</v>
          </cell>
          <cell r="F1735">
            <v>19856</v>
          </cell>
          <cell r="G1735" t="str">
            <v>new</v>
          </cell>
          <cell r="H1735" t="str">
            <v>LMT</v>
          </cell>
          <cell r="I1735">
            <v>7600000</v>
          </cell>
          <cell r="J1735">
            <v>18</v>
          </cell>
          <cell r="K1735">
            <v>1</v>
          </cell>
          <cell r="L1735" t="str">
            <v>ME</v>
          </cell>
          <cell r="M1735" t="str">
            <v>B</v>
          </cell>
          <cell r="N1735" t="str">
            <v>GTC</v>
          </cell>
          <cell r="P1735" t="str">
            <v>Account1</v>
          </cell>
          <cell r="Q1735">
            <v>0.85348000000000002</v>
          </cell>
        </row>
        <row r="1736">
          <cell r="C1736">
            <v>19868</v>
          </cell>
          <cell r="E1736">
            <v>1</v>
          </cell>
          <cell r="F1736">
            <v>19868</v>
          </cell>
          <cell r="G1736" t="str">
            <v>new</v>
          </cell>
          <cell r="H1736" t="str">
            <v>LMT</v>
          </cell>
          <cell r="I1736">
            <v>8900000</v>
          </cell>
          <cell r="J1736">
            <v>18</v>
          </cell>
          <cell r="K1736">
            <v>6</v>
          </cell>
          <cell r="L1736" t="str">
            <v>ME</v>
          </cell>
          <cell r="M1736" t="str">
            <v>B</v>
          </cell>
          <cell r="N1736" t="str">
            <v>GTC</v>
          </cell>
          <cell r="P1736" t="str">
            <v>Account1</v>
          </cell>
          <cell r="Q1736">
            <v>0.85348000000000002</v>
          </cell>
        </row>
        <row r="1737">
          <cell r="C1737">
            <v>19881</v>
          </cell>
          <cell r="E1737">
            <v>1</v>
          </cell>
          <cell r="F1737">
            <v>19881</v>
          </cell>
          <cell r="G1737" t="str">
            <v>new</v>
          </cell>
          <cell r="H1737" t="str">
            <v>LMT</v>
          </cell>
          <cell r="I1737">
            <v>7000000</v>
          </cell>
          <cell r="J1737">
            <v>18</v>
          </cell>
          <cell r="K1737">
            <v>4</v>
          </cell>
          <cell r="L1737" t="str">
            <v>ME</v>
          </cell>
          <cell r="M1737" t="str">
            <v>A</v>
          </cell>
          <cell r="N1737" t="str">
            <v>GTC</v>
          </cell>
          <cell r="P1737" t="str">
            <v>Account2</v>
          </cell>
          <cell r="Q1737">
            <v>0.85348000000000002</v>
          </cell>
        </row>
        <row r="1738">
          <cell r="C1738">
            <v>19893</v>
          </cell>
          <cell r="E1738">
            <v>1</v>
          </cell>
          <cell r="F1738">
            <v>19893</v>
          </cell>
          <cell r="G1738" t="str">
            <v>new</v>
          </cell>
          <cell r="H1738" t="str">
            <v>LMT</v>
          </cell>
          <cell r="I1738">
            <v>6000000</v>
          </cell>
          <cell r="J1738">
            <v>18</v>
          </cell>
          <cell r="K1738">
            <v>8</v>
          </cell>
          <cell r="L1738" t="str">
            <v>ME</v>
          </cell>
          <cell r="M1738" t="str">
            <v>A</v>
          </cell>
          <cell r="N1738" t="str">
            <v>GTC</v>
          </cell>
          <cell r="P1738" t="str">
            <v>Account3</v>
          </cell>
          <cell r="Q1738">
            <v>0.85348000000000002</v>
          </cell>
        </row>
        <row r="1739">
          <cell r="C1739">
            <v>19906</v>
          </cell>
          <cell r="E1739">
            <v>1</v>
          </cell>
          <cell r="F1739">
            <v>19906</v>
          </cell>
          <cell r="G1739" t="str">
            <v>new</v>
          </cell>
          <cell r="H1739" t="str">
            <v>LMT</v>
          </cell>
          <cell r="I1739">
            <v>3200000</v>
          </cell>
          <cell r="J1739">
            <v>18</v>
          </cell>
          <cell r="K1739">
            <v>7</v>
          </cell>
          <cell r="L1739" t="str">
            <v>ME</v>
          </cell>
          <cell r="M1739" t="str">
            <v>B</v>
          </cell>
          <cell r="N1739" t="str">
            <v>GTC</v>
          </cell>
          <cell r="P1739" t="str">
            <v>Account1</v>
          </cell>
          <cell r="Q1739">
            <v>0.85348000000000002</v>
          </cell>
        </row>
        <row r="1740">
          <cell r="C1740">
            <v>19919</v>
          </cell>
          <cell r="E1740">
            <v>1</v>
          </cell>
          <cell r="F1740">
            <v>19919</v>
          </cell>
          <cell r="G1740" t="str">
            <v>new</v>
          </cell>
          <cell r="H1740" t="str">
            <v>LMT</v>
          </cell>
          <cell r="I1740">
            <v>7400000</v>
          </cell>
          <cell r="J1740">
            <v>18</v>
          </cell>
          <cell r="K1740">
            <v>1</v>
          </cell>
          <cell r="L1740" t="str">
            <v>ME</v>
          </cell>
          <cell r="M1740" t="str">
            <v>B</v>
          </cell>
          <cell r="N1740" t="str">
            <v>GTC</v>
          </cell>
          <cell r="P1740" t="str">
            <v>Account2</v>
          </cell>
          <cell r="Q1740">
            <v>0.85348000000000002</v>
          </cell>
        </row>
        <row r="1741">
          <cell r="C1741">
            <v>19932</v>
          </cell>
          <cell r="E1741">
            <v>1</v>
          </cell>
          <cell r="F1741">
            <v>19932</v>
          </cell>
          <cell r="G1741" t="str">
            <v>new</v>
          </cell>
          <cell r="H1741" t="str">
            <v>LMT</v>
          </cell>
          <cell r="I1741">
            <v>700000</v>
          </cell>
          <cell r="J1741">
            <v>18</v>
          </cell>
          <cell r="K1741">
            <v>5</v>
          </cell>
          <cell r="L1741" t="str">
            <v>ME</v>
          </cell>
          <cell r="M1741" t="str">
            <v>A</v>
          </cell>
          <cell r="N1741" t="str">
            <v>GTC</v>
          </cell>
          <cell r="P1741" t="str">
            <v>Account1</v>
          </cell>
          <cell r="Q1741">
            <v>0.85348000000000002</v>
          </cell>
        </row>
        <row r="1742">
          <cell r="C1742">
            <v>19943</v>
          </cell>
          <cell r="E1742">
            <v>1</v>
          </cell>
          <cell r="F1742">
            <v>19943</v>
          </cell>
          <cell r="G1742" t="str">
            <v>new</v>
          </cell>
          <cell r="H1742" t="str">
            <v>LMT</v>
          </cell>
          <cell r="I1742">
            <v>8900000</v>
          </cell>
          <cell r="J1742">
            <v>18</v>
          </cell>
          <cell r="K1742">
            <v>5</v>
          </cell>
          <cell r="L1742" t="str">
            <v>ME</v>
          </cell>
          <cell r="M1742" t="str">
            <v>A</v>
          </cell>
          <cell r="N1742" t="str">
            <v>GTC</v>
          </cell>
          <cell r="P1742" t="str">
            <v>Account2</v>
          </cell>
          <cell r="Q1742">
            <v>0.85348000000000002</v>
          </cell>
        </row>
        <row r="1743">
          <cell r="C1743">
            <v>19956</v>
          </cell>
          <cell r="E1743">
            <v>1</v>
          </cell>
          <cell r="F1743">
            <v>19956</v>
          </cell>
          <cell r="G1743" t="str">
            <v>new</v>
          </cell>
          <cell r="H1743" t="str">
            <v>LMT</v>
          </cell>
          <cell r="I1743">
            <v>5500000</v>
          </cell>
          <cell r="J1743">
            <v>18</v>
          </cell>
          <cell r="K1743">
            <v>6</v>
          </cell>
          <cell r="L1743" t="str">
            <v>ME</v>
          </cell>
          <cell r="M1743" t="str">
            <v>A</v>
          </cell>
          <cell r="N1743" t="str">
            <v>GTC</v>
          </cell>
          <cell r="P1743" t="str">
            <v>Account3</v>
          </cell>
          <cell r="Q1743">
            <v>0.85348000000000002</v>
          </cell>
        </row>
        <row r="1744">
          <cell r="C1744">
            <v>19967</v>
          </cell>
          <cell r="E1744">
            <v>1</v>
          </cell>
          <cell r="F1744">
            <v>19967</v>
          </cell>
          <cell r="G1744" t="str">
            <v>new</v>
          </cell>
          <cell r="H1744" t="str">
            <v>LMT</v>
          </cell>
          <cell r="I1744">
            <v>5800000</v>
          </cell>
          <cell r="J1744">
            <v>18</v>
          </cell>
          <cell r="K1744">
            <v>6</v>
          </cell>
          <cell r="L1744" t="str">
            <v>ME</v>
          </cell>
          <cell r="M1744" t="str">
            <v>A</v>
          </cell>
          <cell r="N1744" t="str">
            <v>GTC</v>
          </cell>
          <cell r="P1744" t="str">
            <v>Account4</v>
          </cell>
          <cell r="Q1744">
            <v>0.85348000000000002</v>
          </cell>
        </row>
        <row r="1745">
          <cell r="C1745">
            <v>19980</v>
          </cell>
          <cell r="E1745">
            <v>1</v>
          </cell>
          <cell r="F1745">
            <v>19980</v>
          </cell>
          <cell r="G1745" t="str">
            <v>new</v>
          </cell>
          <cell r="H1745" t="str">
            <v>LMT</v>
          </cell>
          <cell r="I1745">
            <v>3000000</v>
          </cell>
          <cell r="J1745">
            <v>18</v>
          </cell>
          <cell r="K1745">
            <v>3</v>
          </cell>
          <cell r="L1745" t="str">
            <v>ME</v>
          </cell>
          <cell r="M1745" t="str">
            <v>A</v>
          </cell>
          <cell r="N1745" t="str">
            <v>GTC</v>
          </cell>
          <cell r="P1745" t="str">
            <v>Account2</v>
          </cell>
          <cell r="Q1745">
            <v>0.85348000000000002</v>
          </cell>
        </row>
        <row r="1746">
          <cell r="C1746">
            <v>19992</v>
          </cell>
          <cell r="E1746">
            <v>1</v>
          </cell>
          <cell r="F1746">
            <v>19992</v>
          </cell>
          <cell r="G1746" t="str">
            <v>new</v>
          </cell>
          <cell r="H1746" t="str">
            <v>LMT</v>
          </cell>
          <cell r="I1746">
            <v>4700000</v>
          </cell>
          <cell r="J1746">
            <v>18</v>
          </cell>
          <cell r="K1746">
            <v>9</v>
          </cell>
          <cell r="L1746" t="str">
            <v>ME</v>
          </cell>
          <cell r="M1746" t="str">
            <v>B</v>
          </cell>
          <cell r="N1746" t="str">
            <v>GTC</v>
          </cell>
          <cell r="P1746" t="str">
            <v>Account4</v>
          </cell>
          <cell r="Q1746">
            <v>0.85348000000000002</v>
          </cell>
        </row>
        <row r="1747">
          <cell r="C1747">
            <v>20005</v>
          </cell>
          <cell r="E1747">
            <v>1</v>
          </cell>
          <cell r="F1747">
            <v>20005</v>
          </cell>
          <cell r="G1747" t="str">
            <v>new</v>
          </cell>
          <cell r="H1747" t="str">
            <v>LMT</v>
          </cell>
          <cell r="I1747">
            <v>2300000</v>
          </cell>
          <cell r="J1747">
            <v>18</v>
          </cell>
          <cell r="K1747">
            <v>7</v>
          </cell>
          <cell r="L1747" t="str">
            <v>ME</v>
          </cell>
          <cell r="M1747" t="str">
            <v>A</v>
          </cell>
          <cell r="N1747" t="str">
            <v>GTC</v>
          </cell>
          <cell r="P1747" t="str">
            <v>Account1</v>
          </cell>
          <cell r="Q1747">
            <v>0.85348000000000002</v>
          </cell>
        </row>
        <row r="1748">
          <cell r="C1748">
            <v>20017</v>
          </cell>
          <cell r="E1748">
            <v>1</v>
          </cell>
          <cell r="F1748">
            <v>20017</v>
          </cell>
          <cell r="G1748" t="str">
            <v>new</v>
          </cell>
          <cell r="H1748" t="str">
            <v>LMT</v>
          </cell>
          <cell r="I1748">
            <v>2800000</v>
          </cell>
          <cell r="J1748">
            <v>18</v>
          </cell>
          <cell r="K1748">
            <v>5</v>
          </cell>
          <cell r="L1748" t="str">
            <v>ME</v>
          </cell>
          <cell r="M1748" t="str">
            <v>A</v>
          </cell>
          <cell r="N1748" t="str">
            <v>GTC</v>
          </cell>
          <cell r="P1748" t="str">
            <v>Account2</v>
          </cell>
          <cell r="Q1748">
            <v>0.85348000000000002</v>
          </cell>
        </row>
        <row r="1749">
          <cell r="C1749">
            <v>20030</v>
          </cell>
          <cell r="E1749">
            <v>1</v>
          </cell>
          <cell r="F1749">
            <v>20030</v>
          </cell>
          <cell r="G1749" t="str">
            <v>new</v>
          </cell>
          <cell r="H1749" t="str">
            <v>LMT</v>
          </cell>
          <cell r="I1749">
            <v>7600000</v>
          </cell>
          <cell r="J1749">
            <v>18</v>
          </cell>
          <cell r="K1749">
            <v>7</v>
          </cell>
          <cell r="L1749" t="str">
            <v>ME</v>
          </cell>
          <cell r="M1749" t="str">
            <v>B</v>
          </cell>
          <cell r="N1749" t="str">
            <v>GTC</v>
          </cell>
          <cell r="P1749" t="str">
            <v>Account5</v>
          </cell>
          <cell r="Q1749">
            <v>0.85348000000000002</v>
          </cell>
        </row>
        <row r="1750">
          <cell r="C1750">
            <v>20041</v>
          </cell>
          <cell r="E1750">
            <v>1</v>
          </cell>
          <cell r="F1750">
            <v>20041</v>
          </cell>
          <cell r="G1750" t="str">
            <v>new</v>
          </cell>
          <cell r="H1750" t="str">
            <v>LMT</v>
          </cell>
          <cell r="I1750">
            <v>9700000</v>
          </cell>
          <cell r="J1750">
            <v>18</v>
          </cell>
          <cell r="K1750">
            <v>2</v>
          </cell>
          <cell r="L1750" t="str">
            <v>ME</v>
          </cell>
          <cell r="M1750" t="str">
            <v>B</v>
          </cell>
          <cell r="N1750" t="str">
            <v>GTC</v>
          </cell>
          <cell r="P1750" t="str">
            <v>Account3</v>
          </cell>
          <cell r="Q1750">
            <v>0.85338000000000003</v>
          </cell>
        </row>
        <row r="1751">
          <cell r="C1751">
            <v>20054</v>
          </cell>
          <cell r="E1751">
            <v>1</v>
          </cell>
          <cell r="F1751">
            <v>20054</v>
          </cell>
          <cell r="G1751" t="str">
            <v>new</v>
          </cell>
          <cell r="H1751" t="str">
            <v>LMT</v>
          </cell>
          <cell r="I1751">
            <v>1200000</v>
          </cell>
          <cell r="J1751">
            <v>18</v>
          </cell>
          <cell r="K1751">
            <v>7</v>
          </cell>
          <cell r="L1751" t="str">
            <v>ME</v>
          </cell>
          <cell r="M1751" t="str">
            <v>A</v>
          </cell>
          <cell r="N1751" t="str">
            <v>GTC</v>
          </cell>
          <cell r="P1751" t="str">
            <v>Account4</v>
          </cell>
          <cell r="Q1751">
            <v>0.85338000000000003</v>
          </cell>
        </row>
        <row r="1752">
          <cell r="C1752">
            <v>20067</v>
          </cell>
          <cell r="E1752">
            <v>1</v>
          </cell>
          <cell r="F1752">
            <v>20067</v>
          </cell>
          <cell r="G1752" t="str">
            <v>new</v>
          </cell>
          <cell r="H1752" t="str">
            <v>LMT</v>
          </cell>
          <cell r="I1752">
            <v>10000000</v>
          </cell>
          <cell r="J1752">
            <v>18</v>
          </cell>
          <cell r="K1752">
            <v>7</v>
          </cell>
          <cell r="L1752" t="str">
            <v>ME</v>
          </cell>
          <cell r="M1752" t="str">
            <v>B</v>
          </cell>
          <cell r="N1752" t="str">
            <v>GTC</v>
          </cell>
          <cell r="P1752" t="str">
            <v>Account2</v>
          </cell>
          <cell r="Q1752">
            <v>0.85338000000000003</v>
          </cell>
        </row>
        <row r="1753">
          <cell r="C1753">
            <v>20080</v>
          </cell>
          <cell r="E1753">
            <v>1</v>
          </cell>
          <cell r="F1753">
            <v>20080</v>
          </cell>
          <cell r="G1753" t="str">
            <v>new</v>
          </cell>
          <cell r="H1753" t="str">
            <v>LMT</v>
          </cell>
          <cell r="I1753">
            <v>3700000</v>
          </cell>
          <cell r="J1753">
            <v>18</v>
          </cell>
          <cell r="K1753">
            <v>6</v>
          </cell>
          <cell r="L1753" t="str">
            <v>ME</v>
          </cell>
          <cell r="M1753" t="str">
            <v>B</v>
          </cell>
          <cell r="N1753" t="str">
            <v>GTC</v>
          </cell>
          <cell r="P1753" t="str">
            <v>Account1</v>
          </cell>
          <cell r="Q1753">
            <v>0.85338000000000003</v>
          </cell>
        </row>
        <row r="1754">
          <cell r="C1754">
            <v>20092</v>
          </cell>
          <cell r="E1754">
            <v>1</v>
          </cell>
          <cell r="F1754">
            <v>20092</v>
          </cell>
          <cell r="G1754" t="str">
            <v>new</v>
          </cell>
          <cell r="H1754" t="str">
            <v>LMT</v>
          </cell>
          <cell r="I1754">
            <v>4400000</v>
          </cell>
          <cell r="J1754">
            <v>18</v>
          </cell>
          <cell r="K1754">
            <v>4</v>
          </cell>
          <cell r="L1754" t="str">
            <v>ME</v>
          </cell>
          <cell r="M1754" t="str">
            <v>A</v>
          </cell>
          <cell r="N1754" t="str">
            <v>GTC</v>
          </cell>
          <cell r="P1754" t="str">
            <v>Account3</v>
          </cell>
          <cell r="Q1754">
            <v>0.85338000000000003</v>
          </cell>
        </row>
        <row r="1755">
          <cell r="C1755">
            <v>20105</v>
          </cell>
          <cell r="E1755">
            <v>1</v>
          </cell>
          <cell r="F1755">
            <v>20105</v>
          </cell>
          <cell r="G1755" t="str">
            <v>new</v>
          </cell>
          <cell r="H1755" t="str">
            <v>LMT</v>
          </cell>
          <cell r="I1755">
            <v>10000000</v>
          </cell>
          <cell r="J1755">
            <v>18</v>
          </cell>
          <cell r="K1755">
            <v>2</v>
          </cell>
          <cell r="L1755" t="str">
            <v>ME</v>
          </cell>
          <cell r="M1755" t="str">
            <v>B</v>
          </cell>
          <cell r="N1755" t="str">
            <v>GTC</v>
          </cell>
          <cell r="P1755" t="str">
            <v>Account1</v>
          </cell>
          <cell r="Q1755">
            <v>0.85338000000000003</v>
          </cell>
        </row>
        <row r="1756">
          <cell r="C1756">
            <v>20116</v>
          </cell>
          <cell r="E1756">
            <v>1</v>
          </cell>
          <cell r="F1756">
            <v>20116</v>
          </cell>
          <cell r="G1756" t="str">
            <v>new</v>
          </cell>
          <cell r="H1756" t="str">
            <v>LMT</v>
          </cell>
          <cell r="I1756">
            <v>2200000</v>
          </cell>
          <cell r="J1756">
            <v>18</v>
          </cell>
          <cell r="K1756">
            <v>9</v>
          </cell>
          <cell r="L1756" t="str">
            <v>ME</v>
          </cell>
          <cell r="M1756" t="str">
            <v>A</v>
          </cell>
          <cell r="N1756" t="str">
            <v>GTC</v>
          </cell>
          <cell r="P1756" t="str">
            <v>Account2</v>
          </cell>
          <cell r="Q1756">
            <v>0.85338000000000003</v>
          </cell>
        </row>
        <row r="1757">
          <cell r="C1757">
            <v>20127</v>
          </cell>
          <cell r="E1757">
            <v>1</v>
          </cell>
          <cell r="F1757">
            <v>20127</v>
          </cell>
          <cell r="G1757" t="str">
            <v>new</v>
          </cell>
          <cell r="H1757" t="str">
            <v>LMT</v>
          </cell>
          <cell r="I1757">
            <v>6000000</v>
          </cell>
          <cell r="J1757">
            <v>18</v>
          </cell>
          <cell r="K1757">
            <v>1</v>
          </cell>
          <cell r="L1757" t="str">
            <v>ME</v>
          </cell>
          <cell r="M1757" t="str">
            <v>A</v>
          </cell>
          <cell r="N1757" t="str">
            <v>GTC</v>
          </cell>
          <cell r="P1757" t="str">
            <v>Account5</v>
          </cell>
          <cell r="Q1757">
            <v>0.85338000000000003</v>
          </cell>
        </row>
        <row r="1758">
          <cell r="C1758">
            <v>20139</v>
          </cell>
          <cell r="E1758">
            <v>1</v>
          </cell>
          <cell r="F1758">
            <v>20139</v>
          </cell>
          <cell r="G1758" t="str">
            <v>new</v>
          </cell>
          <cell r="H1758" t="str">
            <v>LMT</v>
          </cell>
          <cell r="I1758">
            <v>1500000</v>
          </cell>
          <cell r="J1758">
            <v>18</v>
          </cell>
          <cell r="K1758">
            <v>2</v>
          </cell>
          <cell r="L1758" t="str">
            <v>ME</v>
          </cell>
          <cell r="M1758" t="str">
            <v>A</v>
          </cell>
          <cell r="N1758" t="str">
            <v>GTC</v>
          </cell>
          <cell r="P1758" t="str">
            <v>Account3</v>
          </cell>
          <cell r="Q1758">
            <v>0.85318000000000005</v>
          </cell>
        </row>
        <row r="1759">
          <cell r="C1759">
            <v>20150</v>
          </cell>
          <cell r="E1759">
            <v>1</v>
          </cell>
          <cell r="F1759">
            <v>20150</v>
          </cell>
          <cell r="G1759" t="str">
            <v>new</v>
          </cell>
          <cell r="H1759" t="str">
            <v>LMT</v>
          </cell>
          <cell r="I1759">
            <v>1100000</v>
          </cell>
          <cell r="J1759">
            <v>18</v>
          </cell>
          <cell r="K1759">
            <v>2</v>
          </cell>
          <cell r="L1759" t="str">
            <v>ME</v>
          </cell>
          <cell r="M1759" t="str">
            <v>B</v>
          </cell>
          <cell r="N1759" t="str">
            <v>GTC</v>
          </cell>
          <cell r="P1759" t="str">
            <v>Account4</v>
          </cell>
          <cell r="Q1759">
            <v>0.85307999999999995</v>
          </cell>
        </row>
        <row r="1760">
          <cell r="C1760">
            <v>20163</v>
          </cell>
          <cell r="E1760">
            <v>1</v>
          </cell>
          <cell r="F1760">
            <v>20163</v>
          </cell>
          <cell r="G1760" t="str">
            <v>new</v>
          </cell>
          <cell r="H1760" t="str">
            <v>LMT</v>
          </cell>
          <cell r="I1760">
            <v>8200000</v>
          </cell>
          <cell r="J1760">
            <v>18</v>
          </cell>
          <cell r="K1760">
            <v>3</v>
          </cell>
          <cell r="L1760" t="str">
            <v>ME</v>
          </cell>
          <cell r="M1760" t="str">
            <v>A</v>
          </cell>
          <cell r="N1760" t="str">
            <v>GTC</v>
          </cell>
          <cell r="P1760" t="str">
            <v>Account5</v>
          </cell>
          <cell r="Q1760">
            <v>0.85297999999999996</v>
          </cell>
        </row>
        <row r="1761">
          <cell r="C1761">
            <v>20174</v>
          </cell>
          <cell r="E1761">
            <v>1</v>
          </cell>
          <cell r="F1761">
            <v>20174</v>
          </cell>
          <cell r="G1761" t="str">
            <v>new</v>
          </cell>
          <cell r="H1761" t="str">
            <v>LMT</v>
          </cell>
          <cell r="I1761">
            <v>4000000</v>
          </cell>
          <cell r="J1761">
            <v>18</v>
          </cell>
          <cell r="K1761">
            <v>2</v>
          </cell>
          <cell r="L1761" t="str">
            <v>ME</v>
          </cell>
          <cell r="M1761" t="str">
            <v>B</v>
          </cell>
          <cell r="N1761" t="str">
            <v>GTC</v>
          </cell>
          <cell r="P1761" t="str">
            <v>Account3</v>
          </cell>
          <cell r="Q1761">
            <v>0.85307999999999995</v>
          </cell>
        </row>
        <row r="1762">
          <cell r="C1762">
            <v>20186</v>
          </cell>
          <cell r="E1762">
            <v>1</v>
          </cell>
          <cell r="F1762">
            <v>20186</v>
          </cell>
          <cell r="G1762" t="str">
            <v>new</v>
          </cell>
          <cell r="H1762" t="str">
            <v>LMT</v>
          </cell>
          <cell r="I1762">
            <v>900000</v>
          </cell>
          <cell r="J1762">
            <v>18</v>
          </cell>
          <cell r="K1762">
            <v>1</v>
          </cell>
          <cell r="L1762" t="str">
            <v>ME</v>
          </cell>
          <cell r="M1762" t="str">
            <v>B</v>
          </cell>
          <cell r="N1762" t="str">
            <v>GTC</v>
          </cell>
          <cell r="P1762" t="str">
            <v>Account3</v>
          </cell>
          <cell r="Q1762">
            <v>0.85307999999999995</v>
          </cell>
        </row>
        <row r="1763">
          <cell r="C1763">
            <v>20197</v>
          </cell>
          <cell r="E1763">
            <v>1</v>
          </cell>
          <cell r="F1763">
            <v>20197</v>
          </cell>
          <cell r="G1763" t="str">
            <v>new</v>
          </cell>
          <cell r="H1763" t="str">
            <v>LMT</v>
          </cell>
          <cell r="I1763">
            <v>8700000</v>
          </cell>
          <cell r="J1763">
            <v>18</v>
          </cell>
          <cell r="K1763">
            <v>8</v>
          </cell>
          <cell r="L1763" t="str">
            <v>ME</v>
          </cell>
          <cell r="M1763" t="str">
            <v>A</v>
          </cell>
          <cell r="N1763" t="str">
            <v>GTC</v>
          </cell>
          <cell r="P1763" t="str">
            <v>Account1</v>
          </cell>
          <cell r="Q1763">
            <v>0.85307999999999995</v>
          </cell>
        </row>
        <row r="1764">
          <cell r="C1764">
            <v>20209</v>
          </cell>
          <cell r="E1764">
            <v>1</v>
          </cell>
          <cell r="F1764">
            <v>20209</v>
          </cell>
          <cell r="G1764" t="str">
            <v>new</v>
          </cell>
          <cell r="H1764" t="str">
            <v>LMT</v>
          </cell>
          <cell r="I1764">
            <v>6000000</v>
          </cell>
          <cell r="J1764">
            <v>18</v>
          </cell>
          <cell r="K1764">
            <v>1</v>
          </cell>
          <cell r="L1764" t="str">
            <v>ME</v>
          </cell>
          <cell r="M1764" t="str">
            <v>B</v>
          </cell>
          <cell r="N1764" t="str">
            <v>GTC</v>
          </cell>
          <cell r="P1764" t="str">
            <v>Account5</v>
          </cell>
          <cell r="Q1764">
            <v>0.85307999999999995</v>
          </cell>
        </row>
        <row r="1765">
          <cell r="C1765">
            <v>20222</v>
          </cell>
          <cell r="E1765">
            <v>1</v>
          </cell>
          <cell r="F1765">
            <v>20222</v>
          </cell>
          <cell r="G1765" t="str">
            <v>new</v>
          </cell>
          <cell r="H1765" t="str">
            <v>LMT</v>
          </cell>
          <cell r="I1765">
            <v>7300000</v>
          </cell>
          <cell r="J1765">
            <v>18</v>
          </cell>
          <cell r="K1765">
            <v>8</v>
          </cell>
          <cell r="L1765" t="str">
            <v>ME</v>
          </cell>
          <cell r="M1765" t="str">
            <v>A</v>
          </cell>
          <cell r="N1765" t="str">
            <v>GTC</v>
          </cell>
          <cell r="P1765" t="str">
            <v>Account4</v>
          </cell>
          <cell r="Q1765">
            <v>0.85297999999999996</v>
          </cell>
        </row>
        <row r="1766">
          <cell r="C1766">
            <v>20234</v>
          </cell>
          <cell r="E1766">
            <v>1</v>
          </cell>
          <cell r="F1766">
            <v>20234</v>
          </cell>
          <cell r="G1766" t="str">
            <v>new</v>
          </cell>
          <cell r="H1766" t="str">
            <v>LMT</v>
          </cell>
          <cell r="I1766">
            <v>2300000</v>
          </cell>
          <cell r="J1766">
            <v>18</v>
          </cell>
          <cell r="K1766">
            <v>7</v>
          </cell>
          <cell r="L1766" t="str">
            <v>ME</v>
          </cell>
          <cell r="M1766" t="str">
            <v>B</v>
          </cell>
          <cell r="N1766" t="str">
            <v>GTC</v>
          </cell>
          <cell r="P1766" t="str">
            <v>Account1</v>
          </cell>
          <cell r="Q1766">
            <v>0.85297999999999996</v>
          </cell>
        </row>
        <row r="1767">
          <cell r="C1767">
            <v>20247</v>
          </cell>
          <cell r="E1767">
            <v>1</v>
          </cell>
          <cell r="F1767">
            <v>20247</v>
          </cell>
          <cell r="G1767" t="str">
            <v>new</v>
          </cell>
          <cell r="H1767" t="str">
            <v>LMT</v>
          </cell>
          <cell r="I1767">
            <v>8000000</v>
          </cell>
          <cell r="J1767">
            <v>18</v>
          </cell>
          <cell r="K1767">
            <v>5</v>
          </cell>
          <cell r="L1767" t="str">
            <v>ME</v>
          </cell>
          <cell r="M1767" t="str">
            <v>A</v>
          </cell>
          <cell r="N1767" t="str">
            <v>GTC</v>
          </cell>
          <cell r="P1767" t="str">
            <v>Account1</v>
          </cell>
          <cell r="Q1767">
            <v>0.85287999999999997</v>
          </cell>
        </row>
        <row r="1768">
          <cell r="C1768">
            <v>20259</v>
          </cell>
          <cell r="E1768">
            <v>1</v>
          </cell>
          <cell r="F1768">
            <v>20259</v>
          </cell>
          <cell r="G1768" t="str">
            <v>new</v>
          </cell>
          <cell r="H1768" t="str">
            <v>LMT</v>
          </cell>
          <cell r="I1768">
            <v>7800000</v>
          </cell>
          <cell r="J1768">
            <v>18</v>
          </cell>
          <cell r="K1768">
            <v>7</v>
          </cell>
          <cell r="L1768" t="str">
            <v>ME</v>
          </cell>
          <cell r="M1768" t="str">
            <v>B</v>
          </cell>
          <cell r="N1768" t="str">
            <v>GTC</v>
          </cell>
          <cell r="P1768" t="str">
            <v>Account2</v>
          </cell>
          <cell r="Q1768">
            <v>0.85287999999999997</v>
          </cell>
        </row>
        <row r="1769">
          <cell r="C1769">
            <v>20271</v>
          </cell>
          <cell r="E1769">
            <v>1</v>
          </cell>
          <cell r="F1769">
            <v>20271</v>
          </cell>
          <cell r="G1769" t="str">
            <v>new</v>
          </cell>
          <cell r="H1769" t="str">
            <v>LMT</v>
          </cell>
          <cell r="I1769">
            <v>100000</v>
          </cell>
          <cell r="J1769">
            <v>18</v>
          </cell>
          <cell r="K1769">
            <v>8</v>
          </cell>
          <cell r="L1769" t="str">
            <v>ME</v>
          </cell>
          <cell r="M1769" t="str">
            <v>A</v>
          </cell>
          <cell r="N1769" t="str">
            <v>GTC</v>
          </cell>
          <cell r="P1769" t="str">
            <v>Account3</v>
          </cell>
          <cell r="Q1769">
            <v>0.85287999999999997</v>
          </cell>
        </row>
        <row r="1770">
          <cell r="C1770">
            <v>20285</v>
          </cell>
          <cell r="E1770">
            <v>1</v>
          </cell>
          <cell r="F1770">
            <v>20285</v>
          </cell>
          <cell r="G1770" t="str">
            <v>new</v>
          </cell>
          <cell r="H1770" t="str">
            <v>LMT</v>
          </cell>
          <cell r="I1770">
            <v>7600000</v>
          </cell>
          <cell r="J1770">
            <v>18</v>
          </cell>
          <cell r="K1770">
            <v>7</v>
          </cell>
          <cell r="L1770" t="str">
            <v>ME</v>
          </cell>
          <cell r="M1770" t="str">
            <v>A</v>
          </cell>
          <cell r="N1770" t="str">
            <v>GTC</v>
          </cell>
          <cell r="P1770" t="str">
            <v>Account3</v>
          </cell>
          <cell r="Q1770">
            <v>0.85287999999999997</v>
          </cell>
        </row>
        <row r="1771">
          <cell r="C1771">
            <v>20297</v>
          </cell>
          <cell r="E1771">
            <v>1</v>
          </cell>
          <cell r="F1771">
            <v>20297</v>
          </cell>
          <cell r="G1771" t="str">
            <v>new</v>
          </cell>
          <cell r="H1771" t="str">
            <v>LMT</v>
          </cell>
          <cell r="I1771">
            <v>400000</v>
          </cell>
          <cell r="J1771">
            <v>18</v>
          </cell>
          <cell r="K1771">
            <v>8</v>
          </cell>
          <cell r="L1771" t="str">
            <v>ME</v>
          </cell>
          <cell r="M1771" t="str">
            <v>B</v>
          </cell>
          <cell r="N1771" t="str">
            <v>GTC</v>
          </cell>
          <cell r="P1771" t="str">
            <v>Account1</v>
          </cell>
          <cell r="Q1771">
            <v>0.85287999999999997</v>
          </cell>
        </row>
        <row r="1772">
          <cell r="C1772">
            <v>20313</v>
          </cell>
          <cell r="E1772">
            <v>1</v>
          </cell>
          <cell r="F1772">
            <v>20313</v>
          </cell>
          <cell r="G1772" t="str">
            <v>new</v>
          </cell>
          <cell r="H1772" t="str">
            <v>LMT</v>
          </cell>
          <cell r="I1772">
            <v>2500000</v>
          </cell>
          <cell r="J1772">
            <v>18</v>
          </cell>
          <cell r="K1772">
            <v>5</v>
          </cell>
          <cell r="L1772" t="str">
            <v>ME</v>
          </cell>
          <cell r="M1772" t="str">
            <v>A</v>
          </cell>
          <cell r="N1772" t="str">
            <v>GTC</v>
          </cell>
          <cell r="P1772" t="str">
            <v>Account1</v>
          </cell>
          <cell r="Q1772">
            <v>0.85287999999999997</v>
          </cell>
        </row>
        <row r="1773">
          <cell r="C1773">
            <v>20326</v>
          </cell>
          <cell r="E1773">
            <v>1</v>
          </cell>
          <cell r="F1773">
            <v>20326</v>
          </cell>
          <cell r="G1773" t="str">
            <v>new</v>
          </cell>
          <cell r="H1773" t="str">
            <v>LMT</v>
          </cell>
          <cell r="I1773">
            <v>8200000</v>
          </cell>
          <cell r="J1773">
            <v>18</v>
          </cell>
          <cell r="K1773">
            <v>4</v>
          </cell>
          <cell r="L1773" t="str">
            <v>ME</v>
          </cell>
          <cell r="M1773" t="str">
            <v>A</v>
          </cell>
          <cell r="N1773" t="str">
            <v>GTC</v>
          </cell>
          <cell r="P1773" t="str">
            <v>Account1</v>
          </cell>
          <cell r="Q1773">
            <v>0.85287999999999997</v>
          </cell>
        </row>
        <row r="1774">
          <cell r="C1774">
            <v>20337</v>
          </cell>
          <cell r="E1774">
            <v>1</v>
          </cell>
          <cell r="F1774">
            <v>20337</v>
          </cell>
          <cell r="G1774" t="str">
            <v>new</v>
          </cell>
          <cell r="H1774" t="str">
            <v>LMT</v>
          </cell>
          <cell r="I1774">
            <v>9700000</v>
          </cell>
          <cell r="J1774">
            <v>18</v>
          </cell>
          <cell r="K1774">
            <v>7</v>
          </cell>
          <cell r="L1774" t="str">
            <v>ME</v>
          </cell>
          <cell r="M1774" t="str">
            <v>B</v>
          </cell>
          <cell r="N1774" t="str">
            <v>GTC</v>
          </cell>
          <cell r="P1774" t="str">
            <v>Account4</v>
          </cell>
          <cell r="Q1774">
            <v>0.85277999999999998</v>
          </cell>
        </row>
        <row r="1775">
          <cell r="C1775">
            <v>20350</v>
          </cell>
          <cell r="E1775">
            <v>1</v>
          </cell>
          <cell r="F1775">
            <v>20350</v>
          </cell>
          <cell r="G1775" t="str">
            <v>new</v>
          </cell>
          <cell r="H1775" t="str">
            <v>LMT</v>
          </cell>
          <cell r="I1775">
            <v>600000</v>
          </cell>
          <cell r="J1775">
            <v>18</v>
          </cell>
          <cell r="K1775">
            <v>2</v>
          </cell>
          <cell r="L1775" t="str">
            <v>ME</v>
          </cell>
          <cell r="M1775" t="str">
            <v>B</v>
          </cell>
          <cell r="N1775" t="str">
            <v>GTC</v>
          </cell>
          <cell r="P1775" t="str">
            <v>Account3</v>
          </cell>
          <cell r="Q1775">
            <v>0.85277999999999998</v>
          </cell>
        </row>
        <row r="1776">
          <cell r="C1776">
            <v>20362</v>
          </cell>
          <cell r="E1776">
            <v>1</v>
          </cell>
          <cell r="F1776">
            <v>20362</v>
          </cell>
          <cell r="G1776" t="str">
            <v>new</v>
          </cell>
          <cell r="H1776" t="str">
            <v>LMT</v>
          </cell>
          <cell r="I1776">
            <v>6500000</v>
          </cell>
          <cell r="J1776">
            <v>18</v>
          </cell>
          <cell r="K1776">
            <v>7</v>
          </cell>
          <cell r="L1776" t="str">
            <v>ME</v>
          </cell>
          <cell r="M1776" t="str">
            <v>B</v>
          </cell>
          <cell r="N1776" t="str">
            <v>GTC</v>
          </cell>
          <cell r="P1776" t="str">
            <v>Account4</v>
          </cell>
          <cell r="Q1776">
            <v>0.85277999999999998</v>
          </cell>
        </row>
        <row r="1777">
          <cell r="C1777">
            <v>20375</v>
          </cell>
          <cell r="E1777">
            <v>1</v>
          </cell>
          <cell r="F1777">
            <v>20375</v>
          </cell>
          <cell r="G1777" t="str">
            <v>new</v>
          </cell>
          <cell r="H1777" t="str">
            <v>LMT</v>
          </cell>
          <cell r="I1777">
            <v>5100000</v>
          </cell>
          <cell r="J1777">
            <v>18</v>
          </cell>
          <cell r="K1777">
            <v>7</v>
          </cell>
          <cell r="L1777" t="str">
            <v>ME</v>
          </cell>
          <cell r="M1777" t="str">
            <v>B</v>
          </cell>
          <cell r="N1777" t="str">
            <v>GTC</v>
          </cell>
          <cell r="P1777" t="str">
            <v>Account4</v>
          </cell>
          <cell r="Q1777">
            <v>0.85277999999999998</v>
          </cell>
        </row>
        <row r="1778">
          <cell r="C1778">
            <v>20387</v>
          </cell>
          <cell r="E1778">
            <v>1</v>
          </cell>
          <cell r="F1778">
            <v>20387</v>
          </cell>
          <cell r="G1778" t="str">
            <v>new</v>
          </cell>
          <cell r="H1778" t="str">
            <v>LMT</v>
          </cell>
          <cell r="I1778">
            <v>1800000</v>
          </cell>
          <cell r="J1778">
            <v>18</v>
          </cell>
          <cell r="K1778">
            <v>2</v>
          </cell>
          <cell r="L1778" t="str">
            <v>ME</v>
          </cell>
          <cell r="M1778" t="str">
            <v>A</v>
          </cell>
          <cell r="N1778" t="str">
            <v>GTC</v>
          </cell>
          <cell r="P1778" t="str">
            <v>Account4</v>
          </cell>
          <cell r="Q1778">
            <v>0.85277999999999998</v>
          </cell>
        </row>
        <row r="1779">
          <cell r="C1779">
            <v>20398</v>
          </cell>
          <cell r="E1779">
            <v>1</v>
          </cell>
          <cell r="F1779">
            <v>20398</v>
          </cell>
          <cell r="G1779" t="str">
            <v>new</v>
          </cell>
          <cell r="H1779" t="str">
            <v>LMT</v>
          </cell>
          <cell r="I1779">
            <v>1900000</v>
          </cell>
          <cell r="J1779">
            <v>18</v>
          </cell>
          <cell r="K1779">
            <v>2</v>
          </cell>
          <cell r="L1779" t="str">
            <v>ME</v>
          </cell>
          <cell r="M1779" t="str">
            <v>B</v>
          </cell>
          <cell r="N1779" t="str">
            <v>GTC</v>
          </cell>
          <cell r="P1779" t="str">
            <v>Account3</v>
          </cell>
          <cell r="Q1779">
            <v>0.85267999999999999</v>
          </cell>
        </row>
        <row r="1780">
          <cell r="C1780">
            <v>20410</v>
          </cell>
          <cell r="E1780">
            <v>1</v>
          </cell>
          <cell r="F1780">
            <v>20410</v>
          </cell>
          <cell r="G1780" t="str">
            <v>new</v>
          </cell>
          <cell r="H1780" t="str">
            <v>LMT</v>
          </cell>
          <cell r="I1780">
            <v>2400000</v>
          </cell>
          <cell r="J1780">
            <v>18</v>
          </cell>
          <cell r="K1780">
            <v>8</v>
          </cell>
          <cell r="L1780" t="str">
            <v>ME</v>
          </cell>
          <cell r="M1780" t="str">
            <v>A</v>
          </cell>
          <cell r="N1780" t="str">
            <v>GTC</v>
          </cell>
          <cell r="P1780" t="str">
            <v>Account2</v>
          </cell>
          <cell r="Q1780">
            <v>0.85267999999999999</v>
          </cell>
        </row>
        <row r="1781">
          <cell r="C1781">
            <v>20422</v>
          </cell>
          <cell r="E1781">
            <v>1</v>
          </cell>
          <cell r="F1781">
            <v>20422</v>
          </cell>
          <cell r="G1781" t="str">
            <v>new</v>
          </cell>
          <cell r="H1781" t="str">
            <v>LMT</v>
          </cell>
          <cell r="I1781">
            <v>7800000</v>
          </cell>
          <cell r="J1781">
            <v>18</v>
          </cell>
          <cell r="K1781">
            <v>4</v>
          </cell>
          <cell r="L1781" t="str">
            <v>ME</v>
          </cell>
          <cell r="M1781" t="str">
            <v>A</v>
          </cell>
          <cell r="N1781" t="str">
            <v>GTC</v>
          </cell>
          <cell r="P1781" t="str">
            <v>Account1</v>
          </cell>
          <cell r="Q1781">
            <v>0.85258</v>
          </cell>
        </row>
        <row r="1782">
          <cell r="C1782">
            <v>20436</v>
          </cell>
          <cell r="E1782">
            <v>1</v>
          </cell>
          <cell r="F1782">
            <v>20436</v>
          </cell>
          <cell r="G1782" t="str">
            <v>new</v>
          </cell>
          <cell r="H1782" t="str">
            <v>LMT</v>
          </cell>
          <cell r="I1782">
            <v>3800000</v>
          </cell>
          <cell r="J1782">
            <v>18</v>
          </cell>
          <cell r="K1782">
            <v>9</v>
          </cell>
          <cell r="L1782" t="str">
            <v>ME</v>
          </cell>
          <cell r="M1782" t="str">
            <v>B</v>
          </cell>
          <cell r="N1782" t="str">
            <v>GTC</v>
          </cell>
          <cell r="P1782" t="str">
            <v>Account5</v>
          </cell>
          <cell r="Q1782">
            <v>0.85258</v>
          </cell>
        </row>
        <row r="1783">
          <cell r="C1783">
            <v>20449</v>
          </cell>
          <cell r="E1783">
            <v>1</v>
          </cell>
          <cell r="F1783">
            <v>20449</v>
          </cell>
          <cell r="G1783" t="str">
            <v>new</v>
          </cell>
          <cell r="H1783" t="str">
            <v>LMT</v>
          </cell>
          <cell r="I1783">
            <v>5200000</v>
          </cell>
          <cell r="J1783">
            <v>18</v>
          </cell>
          <cell r="K1783">
            <v>7</v>
          </cell>
          <cell r="L1783" t="str">
            <v>ME</v>
          </cell>
          <cell r="M1783" t="str">
            <v>B</v>
          </cell>
          <cell r="N1783" t="str">
            <v>GTC</v>
          </cell>
          <cell r="P1783" t="str">
            <v>Account5</v>
          </cell>
          <cell r="Q1783">
            <v>0.85258</v>
          </cell>
        </row>
        <row r="1784">
          <cell r="C1784">
            <v>20461</v>
          </cell>
          <cell r="E1784">
            <v>1</v>
          </cell>
          <cell r="F1784">
            <v>20461</v>
          </cell>
          <cell r="G1784" t="str">
            <v>new</v>
          </cell>
          <cell r="H1784" t="str">
            <v>LMT</v>
          </cell>
          <cell r="I1784">
            <v>4500000</v>
          </cell>
          <cell r="J1784">
            <v>18</v>
          </cell>
          <cell r="K1784">
            <v>3</v>
          </cell>
          <cell r="L1784" t="str">
            <v>ME</v>
          </cell>
          <cell r="M1784" t="str">
            <v>A</v>
          </cell>
          <cell r="N1784" t="str">
            <v>GTC</v>
          </cell>
          <cell r="P1784" t="str">
            <v>Account2</v>
          </cell>
          <cell r="Q1784">
            <v>0.85258</v>
          </cell>
        </row>
        <row r="1785">
          <cell r="C1785">
            <v>20473</v>
          </cell>
          <cell r="E1785">
            <v>1</v>
          </cell>
          <cell r="F1785">
            <v>20473</v>
          </cell>
          <cell r="G1785" t="str">
            <v>new</v>
          </cell>
          <cell r="H1785" t="str">
            <v>LMT</v>
          </cell>
          <cell r="I1785">
            <v>6500000</v>
          </cell>
          <cell r="J1785">
            <v>18</v>
          </cell>
          <cell r="K1785">
            <v>4</v>
          </cell>
          <cell r="L1785" t="str">
            <v>ME</v>
          </cell>
          <cell r="M1785" t="str">
            <v>B</v>
          </cell>
          <cell r="N1785" t="str">
            <v>GTC</v>
          </cell>
          <cell r="P1785" t="str">
            <v>Account2</v>
          </cell>
          <cell r="Q1785">
            <v>0.85248000000000002</v>
          </cell>
        </row>
        <row r="1786">
          <cell r="C1786">
            <v>20484</v>
          </cell>
          <cell r="E1786">
            <v>1</v>
          </cell>
          <cell r="F1786">
            <v>20484</v>
          </cell>
          <cell r="G1786" t="str">
            <v>new</v>
          </cell>
          <cell r="H1786" t="str">
            <v>LMT</v>
          </cell>
          <cell r="I1786">
            <v>7200000</v>
          </cell>
          <cell r="J1786">
            <v>18</v>
          </cell>
          <cell r="K1786">
            <v>4</v>
          </cell>
          <cell r="L1786" t="str">
            <v>ME</v>
          </cell>
          <cell r="M1786" t="str">
            <v>B</v>
          </cell>
          <cell r="N1786" t="str">
            <v>GTC</v>
          </cell>
          <cell r="P1786" t="str">
            <v>Account2</v>
          </cell>
          <cell r="Q1786">
            <v>0.85248000000000002</v>
          </cell>
        </row>
        <row r="1787">
          <cell r="C1787">
            <v>20495</v>
          </cell>
          <cell r="E1787">
            <v>1</v>
          </cell>
          <cell r="F1787">
            <v>20495</v>
          </cell>
          <cell r="G1787" t="str">
            <v>new</v>
          </cell>
          <cell r="H1787" t="str">
            <v>LMT</v>
          </cell>
          <cell r="I1787">
            <v>2300000</v>
          </cell>
          <cell r="J1787">
            <v>18</v>
          </cell>
          <cell r="K1787">
            <v>5</v>
          </cell>
          <cell r="L1787" t="str">
            <v>ME</v>
          </cell>
          <cell r="M1787" t="str">
            <v>B</v>
          </cell>
          <cell r="N1787" t="str">
            <v>GTC</v>
          </cell>
          <cell r="P1787" t="str">
            <v>Account2</v>
          </cell>
          <cell r="Q1787">
            <v>0.85248000000000002</v>
          </cell>
        </row>
        <row r="1788">
          <cell r="C1788">
            <v>20507</v>
          </cell>
          <cell r="E1788">
            <v>1</v>
          </cell>
          <cell r="F1788">
            <v>20507</v>
          </cell>
          <cell r="G1788" t="str">
            <v>new</v>
          </cell>
          <cell r="H1788" t="str">
            <v>LMT</v>
          </cell>
          <cell r="I1788">
            <v>5300000</v>
          </cell>
          <cell r="J1788">
            <v>18</v>
          </cell>
          <cell r="K1788">
            <v>9</v>
          </cell>
          <cell r="L1788" t="str">
            <v>ME</v>
          </cell>
          <cell r="M1788" t="str">
            <v>A</v>
          </cell>
          <cell r="N1788" t="str">
            <v>GTC</v>
          </cell>
          <cell r="P1788" t="str">
            <v>Account2</v>
          </cell>
          <cell r="Q1788">
            <v>0.85248000000000002</v>
          </cell>
        </row>
        <row r="1789">
          <cell r="C1789">
            <v>20520</v>
          </cell>
          <cell r="E1789">
            <v>1</v>
          </cell>
          <cell r="F1789">
            <v>20520</v>
          </cell>
          <cell r="G1789" t="str">
            <v>new</v>
          </cell>
          <cell r="H1789" t="str">
            <v>LMT</v>
          </cell>
          <cell r="I1789">
            <v>4900000</v>
          </cell>
          <cell r="J1789">
            <v>18</v>
          </cell>
          <cell r="K1789">
            <v>1</v>
          </cell>
          <cell r="L1789" t="str">
            <v>ME</v>
          </cell>
          <cell r="M1789" t="str">
            <v>B</v>
          </cell>
          <cell r="N1789" t="str">
            <v>GTC</v>
          </cell>
          <cell r="P1789" t="str">
            <v>Account1</v>
          </cell>
          <cell r="Q1789">
            <v>0.85248000000000002</v>
          </cell>
        </row>
        <row r="1790">
          <cell r="C1790">
            <v>20531</v>
          </cell>
          <cell r="E1790">
            <v>1</v>
          </cell>
          <cell r="F1790">
            <v>20531</v>
          </cell>
          <cell r="G1790" t="str">
            <v>new</v>
          </cell>
          <cell r="H1790" t="str">
            <v>LMT</v>
          </cell>
          <cell r="I1790">
            <v>3200000</v>
          </cell>
          <cell r="J1790">
            <v>18</v>
          </cell>
          <cell r="K1790">
            <v>3</v>
          </cell>
          <cell r="L1790" t="str">
            <v>ME</v>
          </cell>
          <cell r="M1790" t="str">
            <v>A</v>
          </cell>
          <cell r="N1790" t="str">
            <v>GTC</v>
          </cell>
          <cell r="P1790" t="str">
            <v>Account1</v>
          </cell>
          <cell r="Q1790">
            <v>0.85248000000000002</v>
          </cell>
        </row>
        <row r="1791">
          <cell r="C1791">
            <v>20543</v>
          </cell>
          <cell r="E1791">
            <v>1</v>
          </cell>
          <cell r="F1791">
            <v>20543</v>
          </cell>
          <cell r="G1791" t="str">
            <v>new</v>
          </cell>
          <cell r="H1791" t="str">
            <v>LMT</v>
          </cell>
          <cell r="I1791">
            <v>2600000</v>
          </cell>
          <cell r="J1791">
            <v>18</v>
          </cell>
          <cell r="K1791">
            <v>8</v>
          </cell>
          <cell r="L1791" t="str">
            <v>ME</v>
          </cell>
          <cell r="M1791" t="str">
            <v>A</v>
          </cell>
          <cell r="N1791" t="str">
            <v>GTC</v>
          </cell>
          <cell r="P1791" t="str">
            <v>Account1</v>
          </cell>
          <cell r="Q1791">
            <v>0.85248000000000002</v>
          </cell>
        </row>
        <row r="1792">
          <cell r="C1792">
            <v>20555</v>
          </cell>
          <cell r="E1792">
            <v>1</v>
          </cell>
          <cell r="F1792">
            <v>20555</v>
          </cell>
          <cell r="G1792" t="str">
            <v>new</v>
          </cell>
          <cell r="H1792" t="str">
            <v>LMT</v>
          </cell>
          <cell r="I1792">
            <v>4500000</v>
          </cell>
          <cell r="J1792">
            <v>18</v>
          </cell>
          <cell r="K1792">
            <v>6</v>
          </cell>
          <cell r="L1792" t="str">
            <v>ME</v>
          </cell>
          <cell r="M1792" t="str">
            <v>B</v>
          </cell>
          <cell r="N1792" t="str">
            <v>GTC</v>
          </cell>
          <cell r="P1792" t="str">
            <v>Account2</v>
          </cell>
          <cell r="Q1792">
            <v>0.85248000000000002</v>
          </cell>
        </row>
        <row r="1793">
          <cell r="C1793">
            <v>20568</v>
          </cell>
          <cell r="E1793">
            <v>1</v>
          </cell>
          <cell r="F1793">
            <v>20568</v>
          </cell>
          <cell r="G1793" t="str">
            <v>new</v>
          </cell>
          <cell r="H1793" t="str">
            <v>LMT</v>
          </cell>
          <cell r="I1793">
            <v>500000</v>
          </cell>
          <cell r="J1793">
            <v>18</v>
          </cell>
          <cell r="K1793">
            <v>3</v>
          </cell>
          <cell r="L1793" t="str">
            <v>ME</v>
          </cell>
          <cell r="M1793" t="str">
            <v>B</v>
          </cell>
          <cell r="N1793" t="str">
            <v>GTC</v>
          </cell>
          <cell r="P1793" t="str">
            <v>Account5</v>
          </cell>
          <cell r="Q1793">
            <v>0.85248000000000002</v>
          </cell>
        </row>
        <row r="1794">
          <cell r="C1794">
            <v>20581</v>
          </cell>
          <cell r="E1794">
            <v>1</v>
          </cell>
          <cell r="F1794">
            <v>20581</v>
          </cell>
          <cell r="G1794" t="str">
            <v>new</v>
          </cell>
          <cell r="H1794" t="str">
            <v>LMT</v>
          </cell>
          <cell r="I1794">
            <v>5200000</v>
          </cell>
          <cell r="J1794">
            <v>18</v>
          </cell>
          <cell r="K1794">
            <v>8</v>
          </cell>
          <cell r="L1794" t="str">
            <v>ME</v>
          </cell>
          <cell r="M1794" t="str">
            <v>B</v>
          </cell>
          <cell r="N1794" t="str">
            <v>GTC</v>
          </cell>
          <cell r="P1794" t="str">
            <v>Account3</v>
          </cell>
          <cell r="Q1794">
            <v>0.85248000000000002</v>
          </cell>
        </row>
        <row r="1795">
          <cell r="C1795">
            <v>20592</v>
          </cell>
          <cell r="E1795">
            <v>1</v>
          </cell>
          <cell r="F1795">
            <v>20592</v>
          </cell>
          <cell r="G1795" t="str">
            <v>new</v>
          </cell>
          <cell r="H1795" t="str">
            <v>LMT</v>
          </cell>
          <cell r="I1795">
            <v>500000</v>
          </cell>
          <cell r="J1795">
            <v>18</v>
          </cell>
          <cell r="K1795">
            <v>8</v>
          </cell>
          <cell r="L1795" t="str">
            <v>ME</v>
          </cell>
          <cell r="M1795" t="str">
            <v>B</v>
          </cell>
          <cell r="N1795" t="str">
            <v>GTC</v>
          </cell>
          <cell r="P1795" t="str">
            <v>Account3</v>
          </cell>
          <cell r="Q1795">
            <v>0.85248000000000002</v>
          </cell>
        </row>
        <row r="1796">
          <cell r="C1796">
            <v>20603</v>
          </cell>
          <cell r="E1796">
            <v>1</v>
          </cell>
          <cell r="F1796">
            <v>20603</v>
          </cell>
          <cell r="G1796" t="str">
            <v>new</v>
          </cell>
          <cell r="H1796" t="str">
            <v>LMT</v>
          </cell>
          <cell r="I1796">
            <v>200000</v>
          </cell>
          <cell r="J1796">
            <v>18</v>
          </cell>
          <cell r="K1796">
            <v>2</v>
          </cell>
          <cell r="L1796" t="str">
            <v>ME</v>
          </cell>
          <cell r="M1796" t="str">
            <v>A</v>
          </cell>
          <cell r="N1796" t="str">
            <v>GTC</v>
          </cell>
          <cell r="P1796" t="str">
            <v>Account4</v>
          </cell>
          <cell r="Q1796">
            <v>0.85248000000000002</v>
          </cell>
        </row>
        <row r="1797">
          <cell r="C1797">
            <v>20617</v>
          </cell>
          <cell r="E1797">
            <v>1</v>
          </cell>
          <cell r="F1797">
            <v>20617</v>
          </cell>
          <cell r="G1797" t="str">
            <v>new</v>
          </cell>
          <cell r="H1797" t="str">
            <v>LMT</v>
          </cell>
          <cell r="I1797">
            <v>8800000</v>
          </cell>
          <cell r="J1797">
            <v>18</v>
          </cell>
          <cell r="K1797">
            <v>6</v>
          </cell>
          <cell r="L1797" t="str">
            <v>ME</v>
          </cell>
          <cell r="M1797" t="str">
            <v>A</v>
          </cell>
          <cell r="N1797" t="str">
            <v>GTC</v>
          </cell>
          <cell r="P1797" t="str">
            <v>Account5</v>
          </cell>
          <cell r="Q1797">
            <v>0.85258</v>
          </cell>
        </row>
        <row r="1798">
          <cell r="C1798">
            <v>20628</v>
          </cell>
          <cell r="E1798">
            <v>1</v>
          </cell>
          <cell r="F1798">
            <v>20628</v>
          </cell>
          <cell r="G1798" t="str">
            <v>new</v>
          </cell>
          <cell r="H1798" t="str">
            <v>LMT</v>
          </cell>
          <cell r="I1798">
            <v>6500000</v>
          </cell>
          <cell r="J1798">
            <v>18</v>
          </cell>
          <cell r="K1798">
            <v>6</v>
          </cell>
          <cell r="L1798" t="str">
            <v>ME</v>
          </cell>
          <cell r="M1798" t="str">
            <v>A</v>
          </cell>
          <cell r="N1798" t="str">
            <v>GTC</v>
          </cell>
          <cell r="P1798" t="str">
            <v>Account5</v>
          </cell>
          <cell r="Q1798">
            <v>0.85248000000000002</v>
          </cell>
        </row>
        <row r="1799">
          <cell r="C1799">
            <v>20641</v>
          </cell>
          <cell r="E1799">
            <v>1</v>
          </cell>
          <cell r="F1799">
            <v>20641</v>
          </cell>
          <cell r="G1799" t="str">
            <v>new</v>
          </cell>
          <cell r="H1799" t="str">
            <v>LMT</v>
          </cell>
          <cell r="I1799">
            <v>6900000</v>
          </cell>
          <cell r="J1799">
            <v>18</v>
          </cell>
          <cell r="K1799">
            <v>8</v>
          </cell>
          <cell r="L1799" t="str">
            <v>ME</v>
          </cell>
          <cell r="M1799" t="str">
            <v>B</v>
          </cell>
          <cell r="N1799" t="str">
            <v>GTC</v>
          </cell>
          <cell r="P1799" t="str">
            <v>Account1</v>
          </cell>
          <cell r="Q1799">
            <v>0.85238000000000003</v>
          </cell>
        </row>
        <row r="1800">
          <cell r="C1800">
            <v>20654</v>
          </cell>
          <cell r="E1800">
            <v>1</v>
          </cell>
          <cell r="F1800">
            <v>20654</v>
          </cell>
          <cell r="G1800" t="str">
            <v>new</v>
          </cell>
          <cell r="H1800" t="str">
            <v>LMT</v>
          </cell>
          <cell r="I1800">
            <v>4600000</v>
          </cell>
          <cell r="J1800">
            <v>18</v>
          </cell>
          <cell r="K1800">
            <v>8</v>
          </cell>
          <cell r="L1800" t="str">
            <v>ME</v>
          </cell>
          <cell r="M1800" t="str">
            <v>B</v>
          </cell>
          <cell r="N1800" t="str">
            <v>GTC</v>
          </cell>
          <cell r="P1800" t="str">
            <v>Account1</v>
          </cell>
          <cell r="Q1800">
            <v>0.85238000000000003</v>
          </cell>
        </row>
        <row r="1801">
          <cell r="C1801">
            <v>20666</v>
          </cell>
          <cell r="E1801">
            <v>1</v>
          </cell>
          <cell r="F1801">
            <v>20666</v>
          </cell>
          <cell r="G1801" t="str">
            <v>new</v>
          </cell>
          <cell r="H1801" t="str">
            <v>LMT</v>
          </cell>
          <cell r="I1801">
            <v>8400000</v>
          </cell>
          <cell r="J1801">
            <v>18</v>
          </cell>
          <cell r="K1801">
            <v>7</v>
          </cell>
          <cell r="L1801" t="str">
            <v>ME</v>
          </cell>
          <cell r="M1801" t="str">
            <v>A</v>
          </cell>
          <cell r="N1801" t="str">
            <v>GTC</v>
          </cell>
          <cell r="P1801" t="str">
            <v>Account5</v>
          </cell>
          <cell r="Q1801">
            <v>0.85238000000000003</v>
          </cell>
        </row>
        <row r="1802">
          <cell r="C1802">
            <v>20678</v>
          </cell>
          <cell r="E1802">
            <v>1</v>
          </cell>
          <cell r="F1802">
            <v>20678</v>
          </cell>
          <cell r="G1802" t="str">
            <v>new</v>
          </cell>
          <cell r="H1802" t="str">
            <v>LMT</v>
          </cell>
          <cell r="I1802">
            <v>5700000</v>
          </cell>
          <cell r="J1802">
            <v>18</v>
          </cell>
          <cell r="K1802">
            <v>1</v>
          </cell>
          <cell r="L1802" t="str">
            <v>ME</v>
          </cell>
          <cell r="M1802" t="str">
            <v>A</v>
          </cell>
          <cell r="N1802" t="str">
            <v>GTC</v>
          </cell>
          <cell r="P1802" t="str">
            <v>Account5</v>
          </cell>
          <cell r="Q1802">
            <v>0.85238000000000003</v>
          </cell>
        </row>
        <row r="1803">
          <cell r="C1803">
            <v>20691</v>
          </cell>
          <cell r="E1803">
            <v>1</v>
          </cell>
          <cell r="F1803">
            <v>20691</v>
          </cell>
          <cell r="G1803" t="str">
            <v>new</v>
          </cell>
          <cell r="H1803" t="str">
            <v>LMT</v>
          </cell>
          <cell r="I1803">
            <v>2600000</v>
          </cell>
          <cell r="J1803">
            <v>18</v>
          </cell>
          <cell r="K1803">
            <v>5</v>
          </cell>
          <cell r="L1803" t="str">
            <v>ME</v>
          </cell>
          <cell r="M1803" t="str">
            <v>A</v>
          </cell>
          <cell r="N1803" t="str">
            <v>GTC</v>
          </cell>
          <cell r="P1803" t="str">
            <v>Account5</v>
          </cell>
          <cell r="Q1803">
            <v>0.85248000000000002</v>
          </cell>
        </row>
        <row r="1804">
          <cell r="C1804">
            <v>20703</v>
          </cell>
          <cell r="E1804">
            <v>1</v>
          </cell>
          <cell r="F1804">
            <v>20703</v>
          </cell>
          <cell r="G1804" t="str">
            <v>new</v>
          </cell>
          <cell r="H1804" t="str">
            <v>LMT</v>
          </cell>
          <cell r="I1804">
            <v>2400000</v>
          </cell>
          <cell r="J1804">
            <v>18</v>
          </cell>
          <cell r="K1804">
            <v>6</v>
          </cell>
          <cell r="L1804" t="str">
            <v>ME</v>
          </cell>
          <cell r="M1804" t="str">
            <v>B</v>
          </cell>
          <cell r="N1804" t="str">
            <v>GTC</v>
          </cell>
          <cell r="P1804" t="str">
            <v>Account5</v>
          </cell>
          <cell r="Q1804">
            <v>0.85248000000000002</v>
          </cell>
        </row>
        <row r="1805">
          <cell r="C1805">
            <v>20714</v>
          </cell>
          <cell r="E1805">
            <v>1</v>
          </cell>
          <cell r="F1805">
            <v>20714</v>
          </cell>
          <cell r="G1805" t="str">
            <v>new</v>
          </cell>
          <cell r="H1805" t="str">
            <v>LMT</v>
          </cell>
          <cell r="I1805">
            <v>3600000</v>
          </cell>
          <cell r="J1805">
            <v>18</v>
          </cell>
          <cell r="K1805">
            <v>9</v>
          </cell>
          <cell r="L1805" t="str">
            <v>ME</v>
          </cell>
          <cell r="M1805" t="str">
            <v>B</v>
          </cell>
          <cell r="N1805" t="str">
            <v>GTC</v>
          </cell>
          <cell r="P1805" t="str">
            <v>Account4</v>
          </cell>
          <cell r="Q1805">
            <v>0.85248000000000002</v>
          </cell>
        </row>
        <row r="1806">
          <cell r="C1806">
            <v>20728</v>
          </cell>
          <cell r="E1806">
            <v>1</v>
          </cell>
          <cell r="F1806">
            <v>20728</v>
          </cell>
          <cell r="G1806" t="str">
            <v>new</v>
          </cell>
          <cell r="H1806" t="str">
            <v>LMT</v>
          </cell>
          <cell r="I1806">
            <v>6800000</v>
          </cell>
          <cell r="J1806">
            <v>18</v>
          </cell>
          <cell r="K1806">
            <v>9</v>
          </cell>
          <cell r="L1806" t="str">
            <v>ME</v>
          </cell>
          <cell r="M1806" t="str">
            <v>B</v>
          </cell>
          <cell r="N1806" t="str">
            <v>GTC</v>
          </cell>
          <cell r="P1806" t="str">
            <v>Account2</v>
          </cell>
          <cell r="Q1806">
            <v>0.85248000000000002</v>
          </cell>
        </row>
        <row r="1807">
          <cell r="C1807">
            <v>20741</v>
          </cell>
          <cell r="E1807">
            <v>1</v>
          </cell>
          <cell r="F1807">
            <v>20741</v>
          </cell>
          <cell r="G1807" t="str">
            <v>new</v>
          </cell>
          <cell r="H1807" t="str">
            <v>LMT</v>
          </cell>
          <cell r="I1807">
            <v>2500000</v>
          </cell>
          <cell r="J1807">
            <v>18</v>
          </cell>
          <cell r="K1807">
            <v>5</v>
          </cell>
          <cell r="L1807" t="str">
            <v>ME</v>
          </cell>
          <cell r="M1807" t="str">
            <v>B</v>
          </cell>
          <cell r="N1807" t="str">
            <v>GTC</v>
          </cell>
          <cell r="P1807" t="str">
            <v>Account1</v>
          </cell>
          <cell r="Q1807">
            <v>0.85258</v>
          </cell>
        </row>
        <row r="1808">
          <cell r="C1808">
            <v>20753</v>
          </cell>
          <cell r="E1808">
            <v>1</v>
          </cell>
          <cell r="F1808">
            <v>20753</v>
          </cell>
          <cell r="G1808" t="str">
            <v>new</v>
          </cell>
          <cell r="H1808" t="str">
            <v>LMT</v>
          </cell>
          <cell r="I1808">
            <v>1300000</v>
          </cell>
          <cell r="J1808">
            <v>18</v>
          </cell>
          <cell r="K1808">
            <v>2</v>
          </cell>
          <cell r="L1808" t="str">
            <v>ME</v>
          </cell>
          <cell r="M1808" t="str">
            <v>A</v>
          </cell>
          <cell r="N1808" t="str">
            <v>GTC</v>
          </cell>
          <cell r="P1808" t="str">
            <v>Account3</v>
          </cell>
          <cell r="Q1808">
            <v>0.85258</v>
          </cell>
        </row>
        <row r="1809">
          <cell r="C1809">
            <v>20765</v>
          </cell>
          <cell r="E1809">
            <v>1</v>
          </cell>
          <cell r="F1809">
            <v>20765</v>
          </cell>
          <cell r="G1809" t="str">
            <v>new</v>
          </cell>
          <cell r="H1809" t="str">
            <v>LMT</v>
          </cell>
          <cell r="I1809">
            <v>9300000</v>
          </cell>
          <cell r="J1809">
            <v>18</v>
          </cell>
          <cell r="K1809">
            <v>4</v>
          </cell>
          <cell r="L1809" t="str">
            <v>ME</v>
          </cell>
          <cell r="M1809" t="str">
            <v>A</v>
          </cell>
          <cell r="N1809" t="str">
            <v>GTC</v>
          </cell>
          <cell r="P1809" t="str">
            <v>Account2</v>
          </cell>
          <cell r="Q1809">
            <v>0.85258</v>
          </cell>
        </row>
        <row r="1810">
          <cell r="C1810">
            <v>20777</v>
          </cell>
          <cell r="E1810">
            <v>1</v>
          </cell>
          <cell r="F1810">
            <v>20777</v>
          </cell>
          <cell r="G1810" t="str">
            <v>new</v>
          </cell>
          <cell r="H1810" t="str">
            <v>LMT</v>
          </cell>
          <cell r="I1810">
            <v>9000000</v>
          </cell>
          <cell r="J1810">
            <v>18</v>
          </cell>
          <cell r="K1810">
            <v>7</v>
          </cell>
          <cell r="L1810" t="str">
            <v>ME</v>
          </cell>
          <cell r="M1810" t="str">
            <v>A</v>
          </cell>
          <cell r="N1810" t="str">
            <v>GTC</v>
          </cell>
          <cell r="P1810" t="str">
            <v>Account4</v>
          </cell>
          <cell r="Q1810">
            <v>0.85258</v>
          </cell>
        </row>
        <row r="1811">
          <cell r="C1811">
            <v>20790</v>
          </cell>
          <cell r="E1811">
            <v>1</v>
          </cell>
          <cell r="F1811">
            <v>20790</v>
          </cell>
          <cell r="G1811" t="str">
            <v>new</v>
          </cell>
          <cell r="H1811" t="str">
            <v>LMT</v>
          </cell>
          <cell r="I1811">
            <v>4100000</v>
          </cell>
          <cell r="J1811">
            <v>18</v>
          </cell>
          <cell r="K1811">
            <v>2</v>
          </cell>
          <cell r="L1811" t="str">
            <v>ME</v>
          </cell>
          <cell r="M1811" t="str">
            <v>A</v>
          </cell>
          <cell r="N1811" t="str">
            <v>GTC</v>
          </cell>
          <cell r="P1811" t="str">
            <v>Account3</v>
          </cell>
          <cell r="Q1811">
            <v>0.85258</v>
          </cell>
        </row>
        <row r="1812">
          <cell r="C1812">
            <v>20803</v>
          </cell>
          <cell r="E1812">
            <v>1</v>
          </cell>
          <cell r="F1812">
            <v>20803</v>
          </cell>
          <cell r="G1812" t="str">
            <v>new</v>
          </cell>
          <cell r="H1812" t="str">
            <v>LMT</v>
          </cell>
          <cell r="I1812">
            <v>4900000</v>
          </cell>
          <cell r="J1812">
            <v>18</v>
          </cell>
          <cell r="K1812">
            <v>6</v>
          </cell>
          <cell r="L1812" t="str">
            <v>ME</v>
          </cell>
          <cell r="M1812" t="str">
            <v>A</v>
          </cell>
          <cell r="N1812" t="str">
            <v>GTC</v>
          </cell>
          <cell r="P1812" t="str">
            <v>Account4</v>
          </cell>
          <cell r="Q1812">
            <v>0.85258</v>
          </cell>
        </row>
        <row r="1813">
          <cell r="C1813">
            <v>20814</v>
          </cell>
          <cell r="E1813">
            <v>1</v>
          </cell>
          <cell r="F1813">
            <v>20814</v>
          </cell>
          <cell r="G1813" t="str">
            <v>new</v>
          </cell>
          <cell r="H1813" t="str">
            <v>LMT</v>
          </cell>
          <cell r="I1813">
            <v>6700000</v>
          </cell>
          <cell r="J1813">
            <v>18</v>
          </cell>
          <cell r="K1813">
            <v>7</v>
          </cell>
          <cell r="L1813" t="str">
            <v>ME</v>
          </cell>
          <cell r="M1813" t="str">
            <v>B</v>
          </cell>
          <cell r="N1813" t="str">
            <v>GTC</v>
          </cell>
          <cell r="P1813" t="str">
            <v>Account5</v>
          </cell>
          <cell r="Q1813">
            <v>0.85258</v>
          </cell>
        </row>
        <row r="1814">
          <cell r="C1814">
            <v>20827</v>
          </cell>
          <cell r="E1814">
            <v>1</v>
          </cell>
          <cell r="F1814">
            <v>20827</v>
          </cell>
          <cell r="G1814" t="str">
            <v>new</v>
          </cell>
          <cell r="H1814" t="str">
            <v>LMT</v>
          </cell>
          <cell r="I1814">
            <v>8800000</v>
          </cell>
          <cell r="J1814">
            <v>18</v>
          </cell>
          <cell r="K1814">
            <v>3</v>
          </cell>
          <cell r="L1814" t="str">
            <v>ME</v>
          </cell>
          <cell r="M1814" t="str">
            <v>A</v>
          </cell>
          <cell r="N1814" t="str">
            <v>GTC</v>
          </cell>
          <cell r="P1814" t="str">
            <v>Account5</v>
          </cell>
          <cell r="Q1814">
            <v>0.85267999999999999</v>
          </cell>
        </row>
        <row r="1815">
          <cell r="C1815">
            <v>20839</v>
          </cell>
          <cell r="E1815">
            <v>1</v>
          </cell>
          <cell r="F1815">
            <v>20839</v>
          </cell>
          <cell r="G1815" t="str">
            <v>new</v>
          </cell>
          <cell r="H1815" t="str">
            <v>LMT</v>
          </cell>
          <cell r="I1815">
            <v>6300000</v>
          </cell>
          <cell r="J1815">
            <v>18</v>
          </cell>
          <cell r="K1815">
            <v>4</v>
          </cell>
          <cell r="L1815" t="str">
            <v>ME</v>
          </cell>
          <cell r="M1815" t="str">
            <v>B</v>
          </cell>
          <cell r="N1815" t="str">
            <v>GTC</v>
          </cell>
          <cell r="P1815" t="str">
            <v>Account1</v>
          </cell>
          <cell r="Q1815">
            <v>0.85267999999999999</v>
          </cell>
        </row>
        <row r="1816">
          <cell r="C1816">
            <v>20852</v>
          </cell>
          <cell r="E1816">
            <v>1</v>
          </cell>
          <cell r="F1816">
            <v>20852</v>
          </cell>
          <cell r="G1816" t="str">
            <v>new</v>
          </cell>
          <cell r="H1816" t="str">
            <v>LMT</v>
          </cell>
          <cell r="I1816">
            <v>4800000</v>
          </cell>
          <cell r="J1816">
            <v>18</v>
          </cell>
          <cell r="K1816">
            <v>4</v>
          </cell>
          <cell r="L1816" t="str">
            <v>ME</v>
          </cell>
          <cell r="M1816" t="str">
            <v>A</v>
          </cell>
          <cell r="N1816" t="str">
            <v>GTC</v>
          </cell>
          <cell r="P1816" t="str">
            <v>Account5</v>
          </cell>
          <cell r="Q1816">
            <v>0.85267999999999999</v>
          </cell>
        </row>
        <row r="1817">
          <cell r="C1817">
            <v>20865</v>
          </cell>
          <cell r="E1817">
            <v>1</v>
          </cell>
          <cell r="F1817">
            <v>20865</v>
          </cell>
          <cell r="G1817" t="str">
            <v>new</v>
          </cell>
          <cell r="H1817" t="str">
            <v>LMT</v>
          </cell>
          <cell r="I1817">
            <v>7500000</v>
          </cell>
          <cell r="J1817">
            <v>18</v>
          </cell>
          <cell r="K1817">
            <v>3</v>
          </cell>
          <cell r="L1817" t="str">
            <v>ME</v>
          </cell>
          <cell r="M1817" t="str">
            <v>B</v>
          </cell>
          <cell r="N1817" t="str">
            <v>GTC</v>
          </cell>
          <cell r="P1817" t="str">
            <v>Account5</v>
          </cell>
          <cell r="Q1817">
            <v>0.85267999999999999</v>
          </cell>
        </row>
        <row r="1818">
          <cell r="C1818">
            <v>20877</v>
          </cell>
          <cell r="E1818">
            <v>1</v>
          </cell>
          <cell r="F1818">
            <v>20877</v>
          </cell>
          <cell r="G1818" t="str">
            <v>new</v>
          </cell>
          <cell r="H1818" t="str">
            <v>LMT</v>
          </cell>
          <cell r="I1818">
            <v>5200000</v>
          </cell>
          <cell r="J1818">
            <v>18</v>
          </cell>
          <cell r="K1818">
            <v>7</v>
          </cell>
          <cell r="L1818" t="str">
            <v>ME</v>
          </cell>
          <cell r="M1818" t="str">
            <v>A</v>
          </cell>
          <cell r="N1818" t="str">
            <v>GTC</v>
          </cell>
          <cell r="P1818" t="str">
            <v>Account1</v>
          </cell>
          <cell r="Q1818">
            <v>0.85267999999999999</v>
          </cell>
        </row>
        <row r="1819">
          <cell r="C1819">
            <v>20889</v>
          </cell>
          <cell r="E1819">
            <v>1</v>
          </cell>
          <cell r="F1819">
            <v>20889</v>
          </cell>
          <cell r="G1819" t="str">
            <v>new</v>
          </cell>
          <cell r="H1819" t="str">
            <v>LMT</v>
          </cell>
          <cell r="I1819">
            <v>6900000</v>
          </cell>
          <cell r="J1819">
            <v>18</v>
          </cell>
          <cell r="K1819">
            <v>5</v>
          </cell>
          <cell r="L1819" t="str">
            <v>ME</v>
          </cell>
          <cell r="M1819" t="str">
            <v>B</v>
          </cell>
          <cell r="N1819" t="str">
            <v>GTC</v>
          </cell>
          <cell r="P1819" t="str">
            <v>Account5</v>
          </cell>
          <cell r="Q1819">
            <v>0.85267999999999999</v>
          </cell>
        </row>
        <row r="1820">
          <cell r="C1820">
            <v>20902</v>
          </cell>
          <cell r="E1820">
            <v>1</v>
          </cell>
          <cell r="F1820">
            <v>20902</v>
          </cell>
          <cell r="G1820" t="str">
            <v>new</v>
          </cell>
          <cell r="H1820" t="str">
            <v>LMT</v>
          </cell>
          <cell r="I1820">
            <v>3500000</v>
          </cell>
          <cell r="J1820">
            <v>18</v>
          </cell>
          <cell r="K1820">
            <v>6</v>
          </cell>
          <cell r="L1820" t="str">
            <v>ME</v>
          </cell>
          <cell r="M1820" t="str">
            <v>A</v>
          </cell>
          <cell r="N1820" t="str">
            <v>GTC</v>
          </cell>
          <cell r="P1820" t="str">
            <v>Account2</v>
          </cell>
          <cell r="Q1820">
            <v>0.85267999999999999</v>
          </cell>
        </row>
        <row r="1821">
          <cell r="C1821">
            <v>20915</v>
          </cell>
          <cell r="E1821">
            <v>1</v>
          </cell>
          <cell r="F1821">
            <v>20915</v>
          </cell>
          <cell r="G1821" t="str">
            <v>new</v>
          </cell>
          <cell r="H1821" t="str">
            <v>LMT</v>
          </cell>
          <cell r="I1821">
            <v>3200000</v>
          </cell>
          <cell r="J1821">
            <v>18</v>
          </cell>
          <cell r="K1821">
            <v>3</v>
          </cell>
          <cell r="L1821" t="str">
            <v>ME</v>
          </cell>
          <cell r="M1821" t="str">
            <v>A</v>
          </cell>
          <cell r="N1821" t="str">
            <v>GTC</v>
          </cell>
          <cell r="P1821" t="str">
            <v>Account2</v>
          </cell>
          <cell r="Q1821">
            <v>0.85267999999999999</v>
          </cell>
        </row>
        <row r="1822">
          <cell r="C1822">
            <v>20927</v>
          </cell>
          <cell r="E1822">
            <v>1</v>
          </cell>
          <cell r="F1822">
            <v>20927</v>
          </cell>
          <cell r="G1822" t="str">
            <v>new</v>
          </cell>
          <cell r="H1822" t="str">
            <v>LMT</v>
          </cell>
          <cell r="I1822">
            <v>8800000</v>
          </cell>
          <cell r="J1822">
            <v>18</v>
          </cell>
          <cell r="K1822">
            <v>9</v>
          </cell>
          <cell r="L1822" t="str">
            <v>ME</v>
          </cell>
          <cell r="M1822" t="str">
            <v>A</v>
          </cell>
          <cell r="N1822" t="str">
            <v>GTC</v>
          </cell>
          <cell r="P1822" t="str">
            <v>Account4</v>
          </cell>
          <cell r="Q1822">
            <v>0.85267999999999999</v>
          </cell>
        </row>
        <row r="1823">
          <cell r="C1823">
            <v>20939</v>
          </cell>
          <cell r="E1823">
            <v>1</v>
          </cell>
          <cell r="F1823">
            <v>20939</v>
          </cell>
          <cell r="G1823" t="str">
            <v>new</v>
          </cell>
          <cell r="H1823" t="str">
            <v>LMT</v>
          </cell>
          <cell r="I1823">
            <v>9300000</v>
          </cell>
          <cell r="J1823">
            <v>18</v>
          </cell>
          <cell r="K1823">
            <v>3</v>
          </cell>
          <cell r="L1823" t="str">
            <v>ME</v>
          </cell>
          <cell r="M1823" t="str">
            <v>B</v>
          </cell>
          <cell r="N1823" t="str">
            <v>GTC</v>
          </cell>
          <cell r="P1823" t="str">
            <v>Account4</v>
          </cell>
          <cell r="Q1823">
            <v>0.85258</v>
          </cell>
        </row>
        <row r="1824">
          <cell r="C1824">
            <v>20950</v>
          </cell>
          <cell r="E1824">
            <v>1</v>
          </cell>
          <cell r="F1824">
            <v>20950</v>
          </cell>
          <cell r="G1824" t="str">
            <v>new</v>
          </cell>
          <cell r="H1824" t="str">
            <v>LMT</v>
          </cell>
          <cell r="I1824">
            <v>4000000</v>
          </cell>
          <cell r="J1824">
            <v>18</v>
          </cell>
          <cell r="K1824">
            <v>8</v>
          </cell>
          <cell r="L1824" t="str">
            <v>ME</v>
          </cell>
          <cell r="M1824" t="str">
            <v>B</v>
          </cell>
          <cell r="N1824" t="str">
            <v>GTC</v>
          </cell>
          <cell r="P1824" t="str">
            <v>Account3</v>
          </cell>
          <cell r="Q1824">
            <v>0.85258</v>
          </cell>
        </row>
        <row r="1825">
          <cell r="C1825">
            <v>20965</v>
          </cell>
          <cell r="E1825">
            <v>1</v>
          </cell>
          <cell r="F1825">
            <v>20965</v>
          </cell>
          <cell r="G1825" t="str">
            <v>new</v>
          </cell>
          <cell r="H1825" t="str">
            <v>LMT</v>
          </cell>
          <cell r="I1825">
            <v>9900000</v>
          </cell>
          <cell r="J1825">
            <v>18</v>
          </cell>
          <cell r="K1825">
            <v>5</v>
          </cell>
          <cell r="L1825" t="str">
            <v>ME</v>
          </cell>
          <cell r="M1825" t="str">
            <v>A</v>
          </cell>
          <cell r="N1825" t="str">
            <v>GTC</v>
          </cell>
          <cell r="P1825" t="str">
            <v>Account2</v>
          </cell>
          <cell r="Q1825">
            <v>0.85258</v>
          </cell>
        </row>
        <row r="1826">
          <cell r="C1826">
            <v>20978</v>
          </cell>
          <cell r="E1826">
            <v>1</v>
          </cell>
          <cell r="F1826">
            <v>20978</v>
          </cell>
          <cell r="G1826" t="str">
            <v>new</v>
          </cell>
          <cell r="H1826" t="str">
            <v>LMT</v>
          </cell>
          <cell r="I1826">
            <v>8700000</v>
          </cell>
          <cell r="J1826">
            <v>18</v>
          </cell>
          <cell r="K1826">
            <v>4</v>
          </cell>
          <cell r="L1826" t="str">
            <v>ME</v>
          </cell>
          <cell r="M1826" t="str">
            <v>B</v>
          </cell>
          <cell r="N1826" t="str">
            <v>GTC</v>
          </cell>
          <cell r="P1826" t="str">
            <v>Account1</v>
          </cell>
          <cell r="Q1826">
            <v>0.85258</v>
          </cell>
        </row>
        <row r="1827">
          <cell r="C1827">
            <v>20989</v>
          </cell>
          <cell r="E1827">
            <v>1</v>
          </cell>
          <cell r="F1827">
            <v>20989</v>
          </cell>
          <cell r="G1827" t="str">
            <v>new</v>
          </cell>
          <cell r="H1827" t="str">
            <v>LMT</v>
          </cell>
          <cell r="I1827">
            <v>5700000</v>
          </cell>
          <cell r="J1827">
            <v>18</v>
          </cell>
          <cell r="K1827">
            <v>5</v>
          </cell>
          <cell r="L1827" t="str">
            <v>ME</v>
          </cell>
          <cell r="M1827" t="str">
            <v>B</v>
          </cell>
          <cell r="N1827" t="str">
            <v>GTC</v>
          </cell>
          <cell r="P1827" t="str">
            <v>Account2</v>
          </cell>
          <cell r="Q1827">
            <v>0.85258</v>
          </cell>
        </row>
        <row r="1828">
          <cell r="C1828">
            <v>21000</v>
          </cell>
          <cell r="E1828">
            <v>1</v>
          </cell>
          <cell r="F1828">
            <v>21000</v>
          </cell>
          <cell r="G1828" t="str">
            <v>new</v>
          </cell>
          <cell r="H1828" t="str">
            <v>LMT</v>
          </cell>
          <cell r="I1828">
            <v>2500000</v>
          </cell>
          <cell r="J1828">
            <v>18</v>
          </cell>
          <cell r="K1828">
            <v>3</v>
          </cell>
          <cell r="L1828" t="str">
            <v>ME</v>
          </cell>
          <cell r="M1828" t="str">
            <v>B</v>
          </cell>
          <cell r="N1828" t="str">
            <v>GTC</v>
          </cell>
          <cell r="P1828" t="str">
            <v>Account3</v>
          </cell>
          <cell r="Q1828">
            <v>0.85258</v>
          </cell>
        </row>
        <row r="1829">
          <cell r="C1829">
            <v>21012</v>
          </cell>
          <cell r="E1829">
            <v>1</v>
          </cell>
          <cell r="F1829">
            <v>21012</v>
          </cell>
          <cell r="G1829" t="str">
            <v>new</v>
          </cell>
          <cell r="H1829" t="str">
            <v>LMT</v>
          </cell>
          <cell r="I1829">
            <v>2800000</v>
          </cell>
          <cell r="J1829">
            <v>18</v>
          </cell>
          <cell r="K1829">
            <v>5</v>
          </cell>
          <cell r="L1829" t="str">
            <v>ME</v>
          </cell>
          <cell r="M1829" t="str">
            <v>A</v>
          </cell>
          <cell r="N1829" t="str">
            <v>GTC</v>
          </cell>
          <cell r="P1829" t="str">
            <v>Account5</v>
          </cell>
          <cell r="Q1829">
            <v>0.85248000000000002</v>
          </cell>
        </row>
        <row r="1830">
          <cell r="C1830">
            <v>21026</v>
          </cell>
          <cell r="E1830">
            <v>1</v>
          </cell>
          <cell r="F1830">
            <v>21026</v>
          </cell>
          <cell r="G1830" t="str">
            <v>new</v>
          </cell>
          <cell r="H1830" t="str">
            <v>LMT</v>
          </cell>
          <cell r="I1830">
            <v>3500000</v>
          </cell>
          <cell r="J1830">
            <v>18</v>
          </cell>
          <cell r="K1830">
            <v>2</v>
          </cell>
          <cell r="L1830" t="str">
            <v>ME</v>
          </cell>
          <cell r="M1830" t="str">
            <v>B</v>
          </cell>
          <cell r="N1830" t="str">
            <v>GTC</v>
          </cell>
          <cell r="P1830" t="str">
            <v>Account5</v>
          </cell>
          <cell r="Q1830">
            <v>0.85248000000000002</v>
          </cell>
        </row>
        <row r="1831">
          <cell r="C1831">
            <v>21037</v>
          </cell>
          <cell r="E1831">
            <v>1</v>
          </cell>
          <cell r="F1831">
            <v>21037</v>
          </cell>
          <cell r="G1831" t="str">
            <v>new</v>
          </cell>
          <cell r="H1831" t="str">
            <v>LMT</v>
          </cell>
          <cell r="I1831">
            <v>5200000</v>
          </cell>
          <cell r="J1831">
            <v>18</v>
          </cell>
          <cell r="K1831">
            <v>9</v>
          </cell>
          <cell r="L1831" t="str">
            <v>ME</v>
          </cell>
          <cell r="M1831" t="str">
            <v>A</v>
          </cell>
          <cell r="N1831" t="str">
            <v>GTC</v>
          </cell>
          <cell r="P1831" t="str">
            <v>Account3</v>
          </cell>
          <cell r="Q1831">
            <v>0.85258</v>
          </cell>
        </row>
        <row r="1832">
          <cell r="C1832">
            <v>21051</v>
          </cell>
          <cell r="E1832">
            <v>1</v>
          </cell>
          <cell r="F1832">
            <v>21051</v>
          </cell>
          <cell r="G1832" t="str">
            <v>new</v>
          </cell>
          <cell r="H1832" t="str">
            <v>LMT</v>
          </cell>
          <cell r="I1832">
            <v>3000000</v>
          </cell>
          <cell r="J1832">
            <v>18</v>
          </cell>
          <cell r="K1832">
            <v>8</v>
          </cell>
          <cell r="L1832" t="str">
            <v>ME</v>
          </cell>
          <cell r="M1832" t="str">
            <v>B</v>
          </cell>
          <cell r="N1832" t="str">
            <v>GTC</v>
          </cell>
          <cell r="P1832" t="str">
            <v>Account4</v>
          </cell>
          <cell r="Q1832">
            <v>0.85248000000000002</v>
          </cell>
        </row>
        <row r="1833">
          <cell r="C1833">
            <v>21064</v>
          </cell>
          <cell r="E1833">
            <v>1</v>
          </cell>
          <cell r="F1833">
            <v>21064</v>
          </cell>
          <cell r="G1833" t="str">
            <v>new</v>
          </cell>
          <cell r="H1833" t="str">
            <v>LMT</v>
          </cell>
          <cell r="I1833">
            <v>4100000</v>
          </cell>
          <cell r="J1833">
            <v>18</v>
          </cell>
          <cell r="K1833">
            <v>1</v>
          </cell>
          <cell r="L1833" t="str">
            <v>ME</v>
          </cell>
          <cell r="M1833" t="str">
            <v>A</v>
          </cell>
          <cell r="N1833" t="str">
            <v>GTC</v>
          </cell>
          <cell r="P1833" t="str">
            <v>Account2</v>
          </cell>
          <cell r="Q1833">
            <v>0.85248000000000002</v>
          </cell>
        </row>
        <row r="1834">
          <cell r="C1834">
            <v>21078</v>
          </cell>
          <cell r="E1834">
            <v>1</v>
          </cell>
          <cell r="F1834">
            <v>21078</v>
          </cell>
          <cell r="G1834" t="str">
            <v>new</v>
          </cell>
          <cell r="H1834" t="str">
            <v>LMT</v>
          </cell>
          <cell r="I1834">
            <v>3800000</v>
          </cell>
          <cell r="J1834">
            <v>18</v>
          </cell>
          <cell r="K1834">
            <v>8</v>
          </cell>
          <cell r="L1834" t="str">
            <v>ME</v>
          </cell>
          <cell r="M1834" t="str">
            <v>A</v>
          </cell>
          <cell r="N1834" t="str">
            <v>GTC</v>
          </cell>
          <cell r="P1834" t="str">
            <v>Account1</v>
          </cell>
          <cell r="Q1834">
            <v>0.85238000000000003</v>
          </cell>
        </row>
        <row r="1835">
          <cell r="C1835">
            <v>21090</v>
          </cell>
          <cell r="E1835">
            <v>1</v>
          </cell>
          <cell r="F1835">
            <v>21090</v>
          </cell>
          <cell r="G1835" t="str">
            <v>new</v>
          </cell>
          <cell r="H1835" t="str">
            <v>LMT</v>
          </cell>
          <cell r="I1835">
            <v>300000</v>
          </cell>
          <cell r="J1835">
            <v>18</v>
          </cell>
          <cell r="K1835">
            <v>4</v>
          </cell>
          <cell r="L1835" t="str">
            <v>ME</v>
          </cell>
          <cell r="M1835" t="str">
            <v>A</v>
          </cell>
          <cell r="N1835" t="str">
            <v>GTC</v>
          </cell>
          <cell r="P1835" t="str">
            <v>Account3</v>
          </cell>
          <cell r="Q1835">
            <v>0.85238000000000003</v>
          </cell>
        </row>
        <row r="1836">
          <cell r="C1836">
            <v>21104</v>
          </cell>
          <cell r="E1836">
            <v>1</v>
          </cell>
          <cell r="F1836">
            <v>21104</v>
          </cell>
          <cell r="G1836" t="str">
            <v>new</v>
          </cell>
          <cell r="H1836" t="str">
            <v>LMT</v>
          </cell>
          <cell r="I1836">
            <v>6300000</v>
          </cell>
          <cell r="J1836">
            <v>18</v>
          </cell>
          <cell r="K1836">
            <v>1</v>
          </cell>
          <cell r="L1836" t="str">
            <v>ME</v>
          </cell>
          <cell r="M1836" t="str">
            <v>B</v>
          </cell>
          <cell r="N1836" t="str">
            <v>GTC</v>
          </cell>
          <cell r="P1836" t="str">
            <v>Account5</v>
          </cell>
          <cell r="Q1836">
            <v>0.85238000000000003</v>
          </cell>
        </row>
        <row r="1837">
          <cell r="C1837">
            <v>21116</v>
          </cell>
          <cell r="E1837">
            <v>1</v>
          </cell>
          <cell r="F1837">
            <v>21116</v>
          </cell>
          <cell r="G1837" t="str">
            <v>new</v>
          </cell>
          <cell r="H1837" t="str">
            <v>LMT</v>
          </cell>
          <cell r="I1837">
            <v>7000000</v>
          </cell>
          <cell r="J1837">
            <v>18</v>
          </cell>
          <cell r="K1837">
            <v>9</v>
          </cell>
          <cell r="L1837" t="str">
            <v>ME</v>
          </cell>
          <cell r="M1837" t="str">
            <v>B</v>
          </cell>
          <cell r="N1837" t="str">
            <v>GTC</v>
          </cell>
          <cell r="P1837" t="str">
            <v>Account1</v>
          </cell>
          <cell r="Q1837">
            <v>0.85238000000000003</v>
          </cell>
        </row>
        <row r="1838">
          <cell r="C1838">
            <v>21128</v>
          </cell>
          <cell r="E1838">
            <v>1</v>
          </cell>
          <cell r="F1838">
            <v>21128</v>
          </cell>
          <cell r="G1838" t="str">
            <v>new</v>
          </cell>
          <cell r="H1838" t="str">
            <v>LMT</v>
          </cell>
          <cell r="I1838">
            <v>7600000</v>
          </cell>
          <cell r="J1838">
            <v>18</v>
          </cell>
          <cell r="K1838">
            <v>8</v>
          </cell>
          <cell r="L1838" t="str">
            <v>ME</v>
          </cell>
          <cell r="M1838" t="str">
            <v>A</v>
          </cell>
          <cell r="N1838" t="str">
            <v>GTC</v>
          </cell>
          <cell r="P1838" t="str">
            <v>Account4</v>
          </cell>
          <cell r="Q1838">
            <v>0.85238000000000003</v>
          </cell>
        </row>
        <row r="1839">
          <cell r="C1839">
            <v>21140</v>
          </cell>
          <cell r="E1839">
            <v>1</v>
          </cell>
          <cell r="F1839">
            <v>21140</v>
          </cell>
          <cell r="G1839" t="str">
            <v>new</v>
          </cell>
          <cell r="H1839" t="str">
            <v>LMT</v>
          </cell>
          <cell r="I1839">
            <v>4800000</v>
          </cell>
          <cell r="J1839">
            <v>18</v>
          </cell>
          <cell r="K1839">
            <v>9</v>
          </cell>
          <cell r="L1839" t="str">
            <v>ME</v>
          </cell>
          <cell r="M1839" t="str">
            <v>A</v>
          </cell>
          <cell r="N1839" t="str">
            <v>GTC</v>
          </cell>
          <cell r="P1839" t="str">
            <v>Account5</v>
          </cell>
          <cell r="Q1839">
            <v>0.85238000000000003</v>
          </cell>
        </row>
        <row r="1840">
          <cell r="C1840">
            <v>21153</v>
          </cell>
          <cell r="E1840">
            <v>1</v>
          </cell>
          <cell r="F1840">
            <v>21153</v>
          </cell>
          <cell r="G1840" t="str">
            <v>new</v>
          </cell>
          <cell r="H1840" t="str">
            <v>LMT</v>
          </cell>
          <cell r="I1840">
            <v>900000</v>
          </cell>
          <cell r="J1840">
            <v>18</v>
          </cell>
          <cell r="K1840">
            <v>8</v>
          </cell>
          <cell r="L1840" t="str">
            <v>ME</v>
          </cell>
          <cell r="M1840" t="str">
            <v>A</v>
          </cell>
          <cell r="N1840" t="str">
            <v>GTC</v>
          </cell>
          <cell r="P1840" t="str">
            <v>Account1</v>
          </cell>
          <cell r="Q1840">
            <v>0.85238000000000003</v>
          </cell>
        </row>
        <row r="1841">
          <cell r="C1841">
            <v>21164</v>
          </cell>
          <cell r="E1841">
            <v>1</v>
          </cell>
          <cell r="F1841">
            <v>21164</v>
          </cell>
          <cell r="G1841" t="str">
            <v>new</v>
          </cell>
          <cell r="H1841" t="str">
            <v>LMT</v>
          </cell>
          <cell r="I1841">
            <v>2400000</v>
          </cell>
          <cell r="J1841">
            <v>18</v>
          </cell>
          <cell r="K1841">
            <v>3</v>
          </cell>
          <cell r="L1841" t="str">
            <v>ME</v>
          </cell>
          <cell r="M1841" t="str">
            <v>A</v>
          </cell>
          <cell r="N1841" t="str">
            <v>GTC</v>
          </cell>
          <cell r="P1841" t="str">
            <v>Account3</v>
          </cell>
          <cell r="Q1841">
            <v>0.85238000000000003</v>
          </cell>
        </row>
        <row r="1842">
          <cell r="C1842">
            <v>21177</v>
          </cell>
          <cell r="E1842">
            <v>1</v>
          </cell>
          <cell r="F1842">
            <v>21177</v>
          </cell>
          <cell r="G1842" t="str">
            <v>new</v>
          </cell>
          <cell r="H1842" t="str">
            <v>LMT</v>
          </cell>
          <cell r="I1842">
            <v>1200000</v>
          </cell>
          <cell r="J1842">
            <v>18</v>
          </cell>
          <cell r="K1842">
            <v>2</v>
          </cell>
          <cell r="L1842" t="str">
            <v>ME</v>
          </cell>
          <cell r="M1842" t="str">
            <v>B</v>
          </cell>
          <cell r="N1842" t="str">
            <v>GTC</v>
          </cell>
          <cell r="P1842" t="str">
            <v>Account2</v>
          </cell>
          <cell r="Q1842">
            <v>0.85238000000000003</v>
          </cell>
        </row>
        <row r="1843">
          <cell r="C1843">
            <v>21190</v>
          </cell>
          <cell r="E1843">
            <v>1</v>
          </cell>
          <cell r="F1843">
            <v>21190</v>
          </cell>
          <cell r="G1843" t="str">
            <v>new</v>
          </cell>
          <cell r="H1843" t="str">
            <v>LMT</v>
          </cell>
          <cell r="I1843">
            <v>8900000</v>
          </cell>
          <cell r="J1843">
            <v>18</v>
          </cell>
          <cell r="K1843">
            <v>3</v>
          </cell>
          <cell r="L1843" t="str">
            <v>ME</v>
          </cell>
          <cell r="M1843" t="str">
            <v>B</v>
          </cell>
          <cell r="N1843" t="str">
            <v>GTC</v>
          </cell>
          <cell r="P1843" t="str">
            <v>Account1</v>
          </cell>
          <cell r="Q1843">
            <v>0.85238000000000003</v>
          </cell>
        </row>
        <row r="1844">
          <cell r="C1844">
            <v>21203</v>
          </cell>
          <cell r="E1844">
            <v>1</v>
          </cell>
          <cell r="F1844">
            <v>21203</v>
          </cell>
          <cell r="G1844" t="str">
            <v>new</v>
          </cell>
          <cell r="H1844" t="str">
            <v>LMT</v>
          </cell>
          <cell r="I1844">
            <v>7000000</v>
          </cell>
          <cell r="J1844">
            <v>18</v>
          </cell>
          <cell r="K1844">
            <v>2</v>
          </cell>
          <cell r="L1844" t="str">
            <v>ME</v>
          </cell>
          <cell r="M1844" t="str">
            <v>A</v>
          </cell>
          <cell r="N1844" t="str">
            <v>GTC</v>
          </cell>
          <cell r="P1844" t="str">
            <v>Account3</v>
          </cell>
          <cell r="Q1844">
            <v>0.85228000000000004</v>
          </cell>
        </row>
        <row r="1845">
          <cell r="C1845">
            <v>21215</v>
          </cell>
          <cell r="E1845">
            <v>1</v>
          </cell>
          <cell r="F1845">
            <v>21215</v>
          </cell>
          <cell r="G1845" t="str">
            <v>new</v>
          </cell>
          <cell r="H1845" t="str">
            <v>LMT</v>
          </cell>
          <cell r="I1845">
            <v>9500000</v>
          </cell>
          <cell r="J1845">
            <v>18</v>
          </cell>
          <cell r="K1845">
            <v>3</v>
          </cell>
          <cell r="L1845" t="str">
            <v>ME</v>
          </cell>
          <cell r="M1845" t="str">
            <v>A</v>
          </cell>
          <cell r="N1845" t="str">
            <v>GTC</v>
          </cell>
          <cell r="P1845" t="str">
            <v>Account4</v>
          </cell>
          <cell r="Q1845">
            <v>0.85228000000000004</v>
          </cell>
        </row>
        <row r="1846">
          <cell r="C1846">
            <v>21228</v>
          </cell>
          <cell r="E1846">
            <v>1</v>
          </cell>
          <cell r="F1846">
            <v>21228</v>
          </cell>
          <cell r="G1846" t="str">
            <v>new</v>
          </cell>
          <cell r="H1846" t="str">
            <v>LMT</v>
          </cell>
          <cell r="I1846">
            <v>1800000</v>
          </cell>
          <cell r="J1846">
            <v>18</v>
          </cell>
          <cell r="K1846">
            <v>7</v>
          </cell>
          <cell r="L1846" t="str">
            <v>ME</v>
          </cell>
          <cell r="M1846" t="str">
            <v>A</v>
          </cell>
          <cell r="N1846" t="str">
            <v>GTC</v>
          </cell>
          <cell r="P1846" t="str">
            <v>Account1</v>
          </cell>
          <cell r="Q1846">
            <v>0.85228000000000004</v>
          </cell>
        </row>
        <row r="1847">
          <cell r="C1847">
            <v>21241</v>
          </cell>
          <cell r="E1847">
            <v>1</v>
          </cell>
          <cell r="F1847">
            <v>21241</v>
          </cell>
          <cell r="G1847" t="str">
            <v>new</v>
          </cell>
          <cell r="H1847" t="str">
            <v>LMT</v>
          </cell>
          <cell r="I1847">
            <v>1000000</v>
          </cell>
          <cell r="J1847">
            <v>18</v>
          </cell>
          <cell r="K1847">
            <v>7</v>
          </cell>
          <cell r="L1847" t="str">
            <v>ME</v>
          </cell>
          <cell r="M1847" t="str">
            <v>A</v>
          </cell>
          <cell r="N1847" t="str">
            <v>GTC</v>
          </cell>
          <cell r="P1847" t="str">
            <v>Account2</v>
          </cell>
          <cell r="Q1847">
            <v>0.85228000000000004</v>
          </cell>
        </row>
        <row r="1848">
          <cell r="C1848">
            <v>21254</v>
          </cell>
          <cell r="E1848">
            <v>1</v>
          </cell>
          <cell r="F1848">
            <v>21254</v>
          </cell>
          <cell r="G1848" t="str">
            <v>new</v>
          </cell>
          <cell r="H1848" t="str">
            <v>LMT</v>
          </cell>
          <cell r="I1848">
            <v>5600000</v>
          </cell>
          <cell r="J1848">
            <v>18</v>
          </cell>
          <cell r="K1848">
            <v>4</v>
          </cell>
          <cell r="L1848" t="str">
            <v>ME</v>
          </cell>
          <cell r="M1848" t="str">
            <v>B</v>
          </cell>
          <cell r="N1848" t="str">
            <v>GTC</v>
          </cell>
          <cell r="P1848" t="str">
            <v>Account1</v>
          </cell>
          <cell r="Q1848">
            <v>0.85228000000000004</v>
          </cell>
        </row>
        <row r="1849">
          <cell r="C1849">
            <v>21266</v>
          </cell>
          <cell r="E1849">
            <v>1</v>
          </cell>
          <cell r="F1849">
            <v>21266</v>
          </cell>
          <cell r="G1849" t="str">
            <v>new</v>
          </cell>
          <cell r="H1849" t="str">
            <v>LMT</v>
          </cell>
          <cell r="I1849">
            <v>1900000</v>
          </cell>
          <cell r="J1849">
            <v>18</v>
          </cell>
          <cell r="K1849">
            <v>5</v>
          </cell>
          <cell r="L1849" t="str">
            <v>ME</v>
          </cell>
          <cell r="M1849" t="str">
            <v>A</v>
          </cell>
          <cell r="N1849" t="str">
            <v>GTC</v>
          </cell>
          <cell r="P1849" t="str">
            <v>Account5</v>
          </cell>
          <cell r="Q1849">
            <v>0.85228000000000004</v>
          </cell>
        </row>
        <row r="1850">
          <cell r="C1850">
            <v>21277</v>
          </cell>
          <cell r="E1850">
            <v>1</v>
          </cell>
          <cell r="F1850">
            <v>21277</v>
          </cell>
          <cell r="G1850" t="str">
            <v>new</v>
          </cell>
          <cell r="H1850" t="str">
            <v>LMT</v>
          </cell>
          <cell r="I1850">
            <v>9300000</v>
          </cell>
          <cell r="J1850">
            <v>18</v>
          </cell>
          <cell r="K1850">
            <v>4</v>
          </cell>
          <cell r="L1850" t="str">
            <v>ME</v>
          </cell>
          <cell r="M1850" t="str">
            <v>B</v>
          </cell>
          <cell r="N1850" t="str">
            <v>GTC</v>
          </cell>
          <cell r="P1850" t="str">
            <v>Account2</v>
          </cell>
          <cell r="Q1850">
            <v>0.85228000000000004</v>
          </cell>
        </row>
        <row r="1851">
          <cell r="C1851">
            <v>21289</v>
          </cell>
          <cell r="E1851">
            <v>1</v>
          </cell>
          <cell r="F1851">
            <v>21289</v>
          </cell>
          <cell r="G1851" t="str">
            <v>new</v>
          </cell>
          <cell r="H1851" t="str">
            <v>LMT</v>
          </cell>
          <cell r="I1851">
            <v>7800000</v>
          </cell>
          <cell r="J1851">
            <v>18</v>
          </cell>
          <cell r="K1851">
            <v>9</v>
          </cell>
          <cell r="L1851" t="str">
            <v>ME</v>
          </cell>
          <cell r="M1851" t="str">
            <v>B</v>
          </cell>
          <cell r="N1851" t="str">
            <v>GTC</v>
          </cell>
          <cell r="P1851" t="str">
            <v>Account1</v>
          </cell>
          <cell r="Q1851">
            <v>0.85228000000000004</v>
          </cell>
        </row>
        <row r="1852">
          <cell r="C1852">
            <v>21303</v>
          </cell>
          <cell r="E1852">
            <v>1</v>
          </cell>
          <cell r="F1852">
            <v>21303</v>
          </cell>
          <cell r="G1852" t="str">
            <v>new</v>
          </cell>
          <cell r="H1852" t="str">
            <v>LMT</v>
          </cell>
          <cell r="I1852">
            <v>8600000</v>
          </cell>
          <cell r="J1852">
            <v>18</v>
          </cell>
          <cell r="K1852">
            <v>2</v>
          </cell>
          <cell r="L1852" t="str">
            <v>ME</v>
          </cell>
          <cell r="M1852" t="str">
            <v>A</v>
          </cell>
          <cell r="N1852" t="str">
            <v>GTC</v>
          </cell>
          <cell r="P1852" t="str">
            <v>Account3</v>
          </cell>
          <cell r="Q1852">
            <v>0.85228000000000004</v>
          </cell>
        </row>
        <row r="1853">
          <cell r="C1853">
            <v>21315</v>
          </cell>
          <cell r="E1853">
            <v>1</v>
          </cell>
          <cell r="F1853">
            <v>21315</v>
          </cell>
          <cell r="G1853" t="str">
            <v>new</v>
          </cell>
          <cell r="H1853" t="str">
            <v>LMT</v>
          </cell>
          <cell r="I1853">
            <v>7500000</v>
          </cell>
          <cell r="J1853">
            <v>18</v>
          </cell>
          <cell r="K1853">
            <v>9</v>
          </cell>
          <cell r="L1853" t="str">
            <v>ME</v>
          </cell>
          <cell r="M1853" t="str">
            <v>B</v>
          </cell>
          <cell r="N1853" t="str">
            <v>GTC</v>
          </cell>
          <cell r="P1853" t="str">
            <v>Account1</v>
          </cell>
          <cell r="Q1853">
            <v>0.85228000000000004</v>
          </cell>
        </row>
        <row r="1854">
          <cell r="C1854">
            <v>21326</v>
          </cell>
          <cell r="E1854">
            <v>1</v>
          </cell>
          <cell r="F1854">
            <v>21326</v>
          </cell>
          <cell r="G1854" t="str">
            <v>new</v>
          </cell>
          <cell r="H1854" t="str">
            <v>LMT</v>
          </cell>
          <cell r="I1854">
            <v>8900000</v>
          </cell>
          <cell r="J1854">
            <v>18</v>
          </cell>
          <cell r="K1854">
            <v>4</v>
          </cell>
          <cell r="L1854" t="str">
            <v>ME</v>
          </cell>
          <cell r="M1854" t="str">
            <v>A</v>
          </cell>
          <cell r="N1854" t="str">
            <v>GTC</v>
          </cell>
          <cell r="P1854" t="str">
            <v>Account5</v>
          </cell>
          <cell r="Q1854">
            <v>0.85228000000000004</v>
          </cell>
        </row>
        <row r="1855">
          <cell r="C1855">
            <v>21341</v>
          </cell>
          <cell r="E1855">
            <v>1</v>
          </cell>
          <cell r="F1855">
            <v>21341</v>
          </cell>
          <cell r="G1855" t="str">
            <v>new</v>
          </cell>
          <cell r="H1855" t="str">
            <v>LMT</v>
          </cell>
          <cell r="I1855">
            <v>7000000</v>
          </cell>
          <cell r="J1855">
            <v>18</v>
          </cell>
          <cell r="K1855">
            <v>6</v>
          </cell>
          <cell r="L1855" t="str">
            <v>ME</v>
          </cell>
          <cell r="M1855" t="str">
            <v>B</v>
          </cell>
          <cell r="N1855" t="str">
            <v>GTC</v>
          </cell>
          <cell r="P1855" t="str">
            <v>Account2</v>
          </cell>
          <cell r="Q1855">
            <v>0.85228000000000004</v>
          </cell>
        </row>
        <row r="1856">
          <cell r="C1856">
            <v>21355</v>
          </cell>
          <cell r="E1856">
            <v>1</v>
          </cell>
          <cell r="F1856">
            <v>21355</v>
          </cell>
          <cell r="G1856" t="str">
            <v>new</v>
          </cell>
          <cell r="H1856" t="str">
            <v>LMT</v>
          </cell>
          <cell r="I1856">
            <v>8500000</v>
          </cell>
          <cell r="J1856">
            <v>18</v>
          </cell>
          <cell r="K1856">
            <v>1</v>
          </cell>
          <cell r="L1856" t="str">
            <v>ME</v>
          </cell>
          <cell r="M1856" t="str">
            <v>A</v>
          </cell>
          <cell r="N1856" t="str">
            <v>GTC</v>
          </cell>
          <cell r="P1856" t="str">
            <v>Account2</v>
          </cell>
          <cell r="Q1856">
            <v>0.85228000000000004</v>
          </cell>
        </row>
        <row r="1857">
          <cell r="C1857">
            <v>21368</v>
          </cell>
          <cell r="E1857">
            <v>1</v>
          </cell>
          <cell r="F1857">
            <v>21368</v>
          </cell>
          <cell r="G1857" t="str">
            <v>new</v>
          </cell>
          <cell r="H1857" t="str">
            <v>LMT</v>
          </cell>
          <cell r="I1857">
            <v>3800000</v>
          </cell>
          <cell r="J1857">
            <v>18</v>
          </cell>
          <cell r="K1857">
            <v>7</v>
          </cell>
          <cell r="L1857" t="str">
            <v>ME</v>
          </cell>
          <cell r="M1857" t="str">
            <v>B</v>
          </cell>
          <cell r="N1857" t="str">
            <v>GTC</v>
          </cell>
          <cell r="P1857" t="str">
            <v>Account3</v>
          </cell>
          <cell r="Q1857">
            <v>0.85228000000000004</v>
          </cell>
        </row>
        <row r="1858">
          <cell r="C1858">
            <v>21382</v>
          </cell>
          <cell r="E1858">
            <v>1</v>
          </cell>
          <cell r="F1858">
            <v>21382</v>
          </cell>
          <cell r="G1858" t="str">
            <v>new</v>
          </cell>
          <cell r="H1858" t="str">
            <v>LMT</v>
          </cell>
          <cell r="I1858">
            <v>4800000</v>
          </cell>
          <cell r="J1858">
            <v>18</v>
          </cell>
          <cell r="K1858">
            <v>1</v>
          </cell>
          <cell r="L1858" t="str">
            <v>ME</v>
          </cell>
          <cell r="M1858" t="str">
            <v>A</v>
          </cell>
          <cell r="N1858" t="str">
            <v>GTC</v>
          </cell>
          <cell r="P1858" t="str">
            <v>Account1</v>
          </cell>
          <cell r="Q1858">
            <v>0.85228000000000004</v>
          </cell>
        </row>
        <row r="1859">
          <cell r="C1859">
            <v>21394</v>
          </cell>
          <cell r="E1859">
            <v>1</v>
          </cell>
          <cell r="F1859">
            <v>21394</v>
          </cell>
          <cell r="G1859" t="str">
            <v>new</v>
          </cell>
          <cell r="H1859" t="str">
            <v>LMT</v>
          </cell>
          <cell r="I1859">
            <v>8400000</v>
          </cell>
          <cell r="J1859">
            <v>18</v>
          </cell>
          <cell r="K1859">
            <v>1</v>
          </cell>
          <cell r="L1859" t="str">
            <v>ME</v>
          </cell>
          <cell r="M1859" t="str">
            <v>B</v>
          </cell>
          <cell r="N1859" t="str">
            <v>GTC</v>
          </cell>
          <cell r="P1859" t="str">
            <v>Account2</v>
          </cell>
          <cell r="Q1859">
            <v>0.85228000000000004</v>
          </cell>
        </row>
        <row r="1860">
          <cell r="C1860">
            <v>21407</v>
          </cell>
          <cell r="E1860">
            <v>1</v>
          </cell>
          <cell r="F1860">
            <v>21407</v>
          </cell>
          <cell r="G1860" t="str">
            <v>new</v>
          </cell>
          <cell r="H1860" t="str">
            <v>LMT</v>
          </cell>
          <cell r="I1860">
            <v>5700000</v>
          </cell>
          <cell r="J1860">
            <v>18</v>
          </cell>
          <cell r="K1860">
            <v>4</v>
          </cell>
          <cell r="L1860" t="str">
            <v>ME</v>
          </cell>
          <cell r="M1860" t="str">
            <v>A</v>
          </cell>
          <cell r="N1860" t="str">
            <v>GTC</v>
          </cell>
          <cell r="P1860" t="str">
            <v>Account3</v>
          </cell>
          <cell r="Q1860">
            <v>0.85218000000000005</v>
          </cell>
        </row>
        <row r="1861">
          <cell r="C1861">
            <v>21420</v>
          </cell>
          <cell r="E1861">
            <v>1</v>
          </cell>
          <cell r="F1861">
            <v>21420</v>
          </cell>
          <cell r="G1861" t="str">
            <v>new</v>
          </cell>
          <cell r="H1861" t="str">
            <v>LMT</v>
          </cell>
          <cell r="I1861">
            <v>500000</v>
          </cell>
          <cell r="J1861">
            <v>18</v>
          </cell>
          <cell r="K1861">
            <v>3</v>
          </cell>
          <cell r="L1861" t="str">
            <v>ME</v>
          </cell>
          <cell r="M1861" t="str">
            <v>A</v>
          </cell>
          <cell r="N1861" t="str">
            <v>GTC</v>
          </cell>
          <cell r="P1861" t="str">
            <v>Account3</v>
          </cell>
          <cell r="Q1861">
            <v>0.85218000000000005</v>
          </cell>
        </row>
        <row r="1862">
          <cell r="C1862">
            <v>21433</v>
          </cell>
          <cell r="E1862">
            <v>1</v>
          </cell>
          <cell r="F1862">
            <v>21433</v>
          </cell>
          <cell r="G1862" t="str">
            <v>new</v>
          </cell>
          <cell r="H1862" t="str">
            <v>LMT</v>
          </cell>
          <cell r="I1862">
            <v>6400000</v>
          </cell>
          <cell r="J1862">
            <v>18</v>
          </cell>
          <cell r="K1862">
            <v>9</v>
          </cell>
          <cell r="L1862" t="str">
            <v>ME</v>
          </cell>
          <cell r="M1862" t="str">
            <v>A</v>
          </cell>
          <cell r="N1862" t="str">
            <v>GTC</v>
          </cell>
          <cell r="P1862" t="str">
            <v>Account2</v>
          </cell>
          <cell r="Q1862">
            <v>0.85218000000000005</v>
          </cell>
        </row>
        <row r="1863">
          <cell r="C1863">
            <v>21437</v>
          </cell>
          <cell r="E1863">
            <v>1</v>
          </cell>
          <cell r="F1863">
            <v>21437</v>
          </cell>
          <cell r="G1863" t="str">
            <v>new</v>
          </cell>
          <cell r="H1863" t="str">
            <v>LMT</v>
          </cell>
          <cell r="I1863">
            <v>5000000</v>
          </cell>
          <cell r="J1863">
            <v>37</v>
          </cell>
          <cell r="K1863">
            <v>6</v>
          </cell>
          <cell r="L1863" t="str">
            <v>ME</v>
          </cell>
          <cell r="M1863" t="str">
            <v>B</v>
          </cell>
          <cell r="N1863" t="str">
            <v>GTC</v>
          </cell>
          <cell r="P1863" t="str">
            <v>Account5</v>
          </cell>
          <cell r="Q1863">
            <v>0.85297999999999996</v>
          </cell>
        </row>
        <row r="1864">
          <cell r="C1864">
            <v>21446</v>
          </cell>
          <cell r="E1864">
            <v>1</v>
          </cell>
          <cell r="F1864">
            <v>21446</v>
          </cell>
          <cell r="G1864" t="str">
            <v>new</v>
          </cell>
          <cell r="H1864" t="str">
            <v>LMT</v>
          </cell>
          <cell r="I1864">
            <v>1400000</v>
          </cell>
          <cell r="J1864">
            <v>18</v>
          </cell>
          <cell r="K1864">
            <v>5</v>
          </cell>
          <cell r="L1864" t="str">
            <v>ME</v>
          </cell>
          <cell r="M1864" t="str">
            <v>A</v>
          </cell>
          <cell r="N1864" t="str">
            <v>GTC</v>
          </cell>
          <cell r="P1864" t="str">
            <v>Account5</v>
          </cell>
          <cell r="Q1864">
            <v>0.85218000000000005</v>
          </cell>
        </row>
        <row r="1865">
          <cell r="C1865">
            <v>21457</v>
          </cell>
          <cell r="E1865">
            <v>1</v>
          </cell>
          <cell r="F1865">
            <v>21457</v>
          </cell>
          <cell r="G1865" t="str">
            <v>new</v>
          </cell>
          <cell r="H1865" t="str">
            <v>LMT</v>
          </cell>
          <cell r="I1865">
            <v>4300000</v>
          </cell>
          <cell r="J1865">
            <v>18</v>
          </cell>
          <cell r="K1865">
            <v>3</v>
          </cell>
          <cell r="L1865" t="str">
            <v>ME</v>
          </cell>
          <cell r="M1865" t="str">
            <v>B</v>
          </cell>
          <cell r="N1865" t="str">
            <v>GTC</v>
          </cell>
          <cell r="P1865" t="str">
            <v>Account2</v>
          </cell>
          <cell r="Q1865">
            <v>0.85218000000000005</v>
          </cell>
        </row>
        <row r="1866">
          <cell r="C1866">
            <v>21470</v>
          </cell>
          <cell r="E1866">
            <v>1</v>
          </cell>
          <cell r="F1866">
            <v>21470</v>
          </cell>
          <cell r="G1866" t="str">
            <v>new</v>
          </cell>
          <cell r="H1866" t="str">
            <v>LMT</v>
          </cell>
          <cell r="I1866">
            <v>6600000</v>
          </cell>
          <cell r="J1866">
            <v>18</v>
          </cell>
          <cell r="K1866">
            <v>8</v>
          </cell>
          <cell r="L1866" t="str">
            <v>ME</v>
          </cell>
          <cell r="M1866" t="str">
            <v>B</v>
          </cell>
          <cell r="N1866" t="str">
            <v>GTC</v>
          </cell>
          <cell r="P1866" t="str">
            <v>Account1</v>
          </cell>
          <cell r="Q1866">
            <v>0.85218000000000005</v>
          </cell>
        </row>
        <row r="1867">
          <cell r="C1867">
            <v>21482</v>
          </cell>
          <cell r="E1867">
            <v>1</v>
          </cell>
          <cell r="F1867">
            <v>21482</v>
          </cell>
          <cell r="G1867" t="str">
            <v>new</v>
          </cell>
          <cell r="H1867" t="str">
            <v>LMT</v>
          </cell>
          <cell r="I1867">
            <v>6300000</v>
          </cell>
          <cell r="J1867">
            <v>18</v>
          </cell>
          <cell r="K1867">
            <v>3</v>
          </cell>
          <cell r="L1867" t="str">
            <v>ME</v>
          </cell>
          <cell r="M1867" t="str">
            <v>A</v>
          </cell>
          <cell r="N1867" t="str">
            <v>GTC</v>
          </cell>
          <cell r="P1867" t="str">
            <v>Account2</v>
          </cell>
          <cell r="Q1867">
            <v>0.85218000000000005</v>
          </cell>
        </row>
        <row r="1868">
          <cell r="C1868">
            <v>21494</v>
          </cell>
          <cell r="E1868">
            <v>1</v>
          </cell>
          <cell r="F1868">
            <v>21494</v>
          </cell>
          <cell r="G1868" t="str">
            <v>new</v>
          </cell>
          <cell r="H1868" t="str">
            <v>LMT</v>
          </cell>
          <cell r="I1868">
            <v>9700000</v>
          </cell>
          <cell r="J1868">
            <v>18</v>
          </cell>
          <cell r="K1868">
            <v>3</v>
          </cell>
          <cell r="L1868" t="str">
            <v>ME</v>
          </cell>
          <cell r="M1868" t="str">
            <v>B</v>
          </cell>
          <cell r="N1868" t="str">
            <v>GTC</v>
          </cell>
          <cell r="P1868" t="str">
            <v>Account3</v>
          </cell>
          <cell r="Q1868">
            <v>0.85218000000000005</v>
          </cell>
        </row>
        <row r="1869">
          <cell r="C1869">
            <v>21497</v>
          </cell>
          <cell r="E1869">
            <v>1</v>
          </cell>
          <cell r="F1869">
            <v>21497</v>
          </cell>
          <cell r="G1869" t="str">
            <v>new</v>
          </cell>
          <cell r="H1869" t="str">
            <v>LMT</v>
          </cell>
          <cell r="I1869">
            <v>5200000</v>
          </cell>
          <cell r="J1869">
            <v>37</v>
          </cell>
          <cell r="K1869">
            <v>1</v>
          </cell>
          <cell r="L1869" t="str">
            <v>ME</v>
          </cell>
          <cell r="M1869" t="str">
            <v>B</v>
          </cell>
          <cell r="N1869" t="str">
            <v>GTC</v>
          </cell>
          <cell r="P1869" t="str">
            <v>Account2</v>
          </cell>
          <cell r="Q1869">
            <v>0.85297999999999996</v>
          </cell>
        </row>
        <row r="1870">
          <cell r="C1870">
            <v>21506</v>
          </cell>
          <cell r="E1870">
            <v>1</v>
          </cell>
          <cell r="F1870">
            <v>21506</v>
          </cell>
          <cell r="G1870" t="str">
            <v>new</v>
          </cell>
          <cell r="H1870" t="str">
            <v>LMT</v>
          </cell>
          <cell r="I1870">
            <v>1300000</v>
          </cell>
          <cell r="J1870">
            <v>18</v>
          </cell>
          <cell r="K1870">
            <v>6</v>
          </cell>
          <cell r="L1870" t="str">
            <v>ME</v>
          </cell>
          <cell r="M1870" t="str">
            <v>B</v>
          </cell>
          <cell r="N1870" t="str">
            <v>GTC</v>
          </cell>
          <cell r="P1870" t="str">
            <v>Account2</v>
          </cell>
          <cell r="Q1870">
            <v>0.85218000000000005</v>
          </cell>
        </row>
        <row r="1871">
          <cell r="C1871">
            <v>21519</v>
          </cell>
          <cell r="E1871">
            <v>1</v>
          </cell>
          <cell r="F1871">
            <v>21519</v>
          </cell>
          <cell r="G1871" t="str">
            <v>new</v>
          </cell>
          <cell r="H1871" t="str">
            <v>LMT</v>
          </cell>
          <cell r="I1871">
            <v>8500000</v>
          </cell>
          <cell r="J1871">
            <v>18</v>
          </cell>
          <cell r="K1871">
            <v>5</v>
          </cell>
          <cell r="L1871" t="str">
            <v>ME</v>
          </cell>
          <cell r="M1871" t="str">
            <v>A</v>
          </cell>
          <cell r="N1871" t="str">
            <v>GTC</v>
          </cell>
          <cell r="P1871" t="str">
            <v>Account5</v>
          </cell>
          <cell r="Q1871">
            <v>0.85207999999999995</v>
          </cell>
        </row>
        <row r="1872">
          <cell r="C1872">
            <v>21530</v>
          </cell>
          <cell r="E1872">
            <v>1</v>
          </cell>
          <cell r="F1872">
            <v>21530</v>
          </cell>
          <cell r="G1872" t="str">
            <v>new</v>
          </cell>
          <cell r="H1872" t="str">
            <v>LMT</v>
          </cell>
          <cell r="I1872">
            <v>9600000</v>
          </cell>
          <cell r="J1872">
            <v>18</v>
          </cell>
          <cell r="K1872">
            <v>3</v>
          </cell>
          <cell r="L1872" t="str">
            <v>ME</v>
          </cell>
          <cell r="M1872" t="str">
            <v>A</v>
          </cell>
          <cell r="N1872" t="str">
            <v>GTC</v>
          </cell>
          <cell r="P1872" t="str">
            <v>Account1</v>
          </cell>
          <cell r="Q1872">
            <v>0.85207999999999995</v>
          </cell>
        </row>
        <row r="1873">
          <cell r="C1873">
            <v>21541</v>
          </cell>
          <cell r="E1873">
            <v>1</v>
          </cell>
          <cell r="F1873">
            <v>21541</v>
          </cell>
          <cell r="G1873" t="str">
            <v>new</v>
          </cell>
          <cell r="H1873" t="str">
            <v>LMT</v>
          </cell>
          <cell r="I1873">
            <v>7700000</v>
          </cell>
          <cell r="J1873">
            <v>18</v>
          </cell>
          <cell r="K1873">
            <v>4</v>
          </cell>
          <cell r="L1873" t="str">
            <v>ME</v>
          </cell>
          <cell r="M1873" t="str">
            <v>B</v>
          </cell>
          <cell r="N1873" t="str">
            <v>GTC</v>
          </cell>
          <cell r="P1873" t="str">
            <v>Account5</v>
          </cell>
          <cell r="Q1873">
            <v>0.85207999999999995</v>
          </cell>
        </row>
        <row r="1874">
          <cell r="C1874">
            <v>21544</v>
          </cell>
          <cell r="E1874">
            <v>1</v>
          </cell>
          <cell r="F1874">
            <v>21544</v>
          </cell>
          <cell r="G1874" t="str">
            <v>new</v>
          </cell>
          <cell r="H1874" t="str">
            <v>LMT</v>
          </cell>
          <cell r="I1874">
            <v>4200000</v>
          </cell>
          <cell r="J1874">
            <v>37</v>
          </cell>
          <cell r="K1874">
            <v>1</v>
          </cell>
          <cell r="L1874" t="str">
            <v>ME</v>
          </cell>
          <cell r="M1874" t="str">
            <v>A</v>
          </cell>
          <cell r="N1874" t="str">
            <v>GTC</v>
          </cell>
          <cell r="P1874" t="str">
            <v>Account5</v>
          </cell>
          <cell r="Q1874">
            <v>0.85297999999999996</v>
          </cell>
        </row>
        <row r="1875">
          <cell r="C1875">
            <v>21556</v>
          </cell>
          <cell r="E1875">
            <v>1</v>
          </cell>
          <cell r="F1875">
            <v>21556</v>
          </cell>
          <cell r="G1875" t="str">
            <v>new</v>
          </cell>
          <cell r="H1875" t="str">
            <v>LMT</v>
          </cell>
          <cell r="I1875">
            <v>2900000</v>
          </cell>
          <cell r="J1875">
            <v>18</v>
          </cell>
          <cell r="K1875">
            <v>9</v>
          </cell>
          <cell r="L1875" t="str">
            <v>ME</v>
          </cell>
          <cell r="M1875" t="str">
            <v>A</v>
          </cell>
          <cell r="N1875" t="str">
            <v>GTC</v>
          </cell>
          <cell r="P1875" t="str">
            <v>Account2</v>
          </cell>
          <cell r="Q1875">
            <v>0.85207999999999995</v>
          </cell>
        </row>
        <row r="1876">
          <cell r="C1876">
            <v>21569</v>
          </cell>
          <cell r="E1876">
            <v>1</v>
          </cell>
          <cell r="F1876">
            <v>21569</v>
          </cell>
          <cell r="G1876" t="str">
            <v>new</v>
          </cell>
          <cell r="H1876" t="str">
            <v>LMT</v>
          </cell>
          <cell r="I1876">
            <v>900000</v>
          </cell>
          <cell r="J1876">
            <v>18</v>
          </cell>
          <cell r="K1876">
            <v>7</v>
          </cell>
          <cell r="L1876" t="str">
            <v>ME</v>
          </cell>
          <cell r="M1876" t="str">
            <v>B</v>
          </cell>
          <cell r="N1876" t="str">
            <v>GTC</v>
          </cell>
          <cell r="P1876" t="str">
            <v>Account3</v>
          </cell>
          <cell r="Q1876">
            <v>0.85207999999999995</v>
          </cell>
        </row>
        <row r="1877">
          <cell r="C1877">
            <v>21582</v>
          </cell>
          <cell r="E1877">
            <v>1</v>
          </cell>
          <cell r="F1877">
            <v>21582</v>
          </cell>
          <cell r="G1877" t="str">
            <v>new</v>
          </cell>
          <cell r="H1877" t="str">
            <v>LMT</v>
          </cell>
          <cell r="I1877">
            <v>6400000</v>
          </cell>
          <cell r="J1877">
            <v>18</v>
          </cell>
          <cell r="K1877">
            <v>1</v>
          </cell>
          <cell r="L1877" t="str">
            <v>ME</v>
          </cell>
          <cell r="M1877" t="str">
            <v>B</v>
          </cell>
          <cell r="N1877" t="str">
            <v>GTC</v>
          </cell>
          <cell r="P1877" t="str">
            <v>Account2</v>
          </cell>
          <cell r="Q1877">
            <v>0.85207999999999995</v>
          </cell>
        </row>
        <row r="1878">
          <cell r="C1878">
            <v>21593</v>
          </cell>
          <cell r="E1878">
            <v>1</v>
          </cell>
          <cell r="F1878">
            <v>21593</v>
          </cell>
          <cell r="G1878" t="str">
            <v>new</v>
          </cell>
          <cell r="H1878" t="str">
            <v>LMT</v>
          </cell>
          <cell r="I1878">
            <v>3800000</v>
          </cell>
          <cell r="J1878">
            <v>18</v>
          </cell>
          <cell r="K1878">
            <v>9</v>
          </cell>
          <cell r="L1878" t="str">
            <v>ME</v>
          </cell>
          <cell r="M1878" t="str">
            <v>A</v>
          </cell>
          <cell r="N1878" t="str">
            <v>GTC</v>
          </cell>
          <cell r="P1878" t="str">
            <v>Account4</v>
          </cell>
          <cell r="Q1878">
            <v>0.85207999999999995</v>
          </cell>
        </row>
        <row r="1879">
          <cell r="C1879">
            <v>21606</v>
          </cell>
          <cell r="E1879">
            <v>1</v>
          </cell>
          <cell r="F1879">
            <v>21606</v>
          </cell>
          <cell r="G1879" t="str">
            <v>new</v>
          </cell>
          <cell r="H1879" t="str">
            <v>LMT</v>
          </cell>
          <cell r="I1879">
            <v>7500000</v>
          </cell>
          <cell r="J1879">
            <v>18</v>
          </cell>
          <cell r="K1879">
            <v>7</v>
          </cell>
          <cell r="L1879" t="str">
            <v>ME</v>
          </cell>
          <cell r="M1879" t="str">
            <v>B</v>
          </cell>
          <cell r="N1879" t="str">
            <v>GTC</v>
          </cell>
          <cell r="P1879" t="str">
            <v>Account4</v>
          </cell>
          <cell r="Q1879">
            <v>0.85207999999999995</v>
          </cell>
        </row>
        <row r="1880">
          <cell r="C1880">
            <v>21619</v>
          </cell>
          <cell r="E1880">
            <v>1</v>
          </cell>
          <cell r="F1880">
            <v>21619</v>
          </cell>
          <cell r="G1880" t="str">
            <v>new</v>
          </cell>
          <cell r="H1880" t="str">
            <v>LMT</v>
          </cell>
          <cell r="I1880">
            <v>1600000</v>
          </cell>
          <cell r="J1880">
            <v>18</v>
          </cell>
          <cell r="K1880">
            <v>5</v>
          </cell>
          <cell r="L1880" t="str">
            <v>ME</v>
          </cell>
          <cell r="M1880" t="str">
            <v>B</v>
          </cell>
          <cell r="N1880" t="str">
            <v>GTC</v>
          </cell>
          <cell r="P1880" t="str">
            <v>Account5</v>
          </cell>
          <cell r="Q1880">
            <v>0.85207999999999995</v>
          </cell>
        </row>
        <row r="1881">
          <cell r="C1881">
            <v>21631</v>
          </cell>
          <cell r="E1881">
            <v>1</v>
          </cell>
          <cell r="F1881">
            <v>21631</v>
          </cell>
          <cell r="G1881" t="str">
            <v>new</v>
          </cell>
          <cell r="H1881" t="str">
            <v>LMT</v>
          </cell>
          <cell r="I1881">
            <v>6600000</v>
          </cell>
          <cell r="J1881">
            <v>18</v>
          </cell>
          <cell r="K1881">
            <v>7</v>
          </cell>
          <cell r="L1881" t="str">
            <v>ME</v>
          </cell>
          <cell r="M1881" t="str">
            <v>A</v>
          </cell>
          <cell r="N1881" t="str">
            <v>GTC</v>
          </cell>
          <cell r="P1881" t="str">
            <v>Account5</v>
          </cell>
          <cell r="Q1881">
            <v>0.85207999999999995</v>
          </cell>
        </row>
        <row r="1882">
          <cell r="C1882">
            <v>21642</v>
          </cell>
          <cell r="E1882">
            <v>1</v>
          </cell>
          <cell r="F1882">
            <v>21642</v>
          </cell>
          <cell r="G1882" t="str">
            <v>new</v>
          </cell>
          <cell r="H1882" t="str">
            <v>LMT</v>
          </cell>
          <cell r="I1882">
            <v>900000</v>
          </cell>
          <cell r="J1882">
            <v>18</v>
          </cell>
          <cell r="K1882">
            <v>8</v>
          </cell>
          <cell r="L1882" t="str">
            <v>ME</v>
          </cell>
          <cell r="M1882" t="str">
            <v>B</v>
          </cell>
          <cell r="N1882" t="str">
            <v>GTC</v>
          </cell>
          <cell r="P1882" t="str">
            <v>Account3</v>
          </cell>
          <cell r="Q1882">
            <v>0.85207999999999995</v>
          </cell>
        </row>
        <row r="1883">
          <cell r="C1883">
            <v>21653</v>
          </cell>
          <cell r="E1883">
            <v>1</v>
          </cell>
          <cell r="F1883">
            <v>21653</v>
          </cell>
          <cell r="G1883" t="str">
            <v>new</v>
          </cell>
          <cell r="H1883" t="str">
            <v>LMT</v>
          </cell>
          <cell r="I1883">
            <v>4200000</v>
          </cell>
          <cell r="J1883">
            <v>18</v>
          </cell>
          <cell r="K1883">
            <v>9</v>
          </cell>
          <cell r="L1883" t="str">
            <v>ME</v>
          </cell>
          <cell r="M1883" t="str">
            <v>A</v>
          </cell>
          <cell r="N1883" t="str">
            <v>GTC</v>
          </cell>
          <cell r="P1883" t="str">
            <v>Account3</v>
          </cell>
          <cell r="Q1883">
            <v>0.85197999999999996</v>
          </cell>
        </row>
        <row r="1884">
          <cell r="C1884">
            <v>21664</v>
          </cell>
          <cell r="E1884">
            <v>1</v>
          </cell>
          <cell r="F1884">
            <v>21664</v>
          </cell>
          <cell r="G1884" t="str">
            <v>new</v>
          </cell>
          <cell r="H1884" t="str">
            <v>LMT</v>
          </cell>
          <cell r="I1884">
            <v>9100000</v>
          </cell>
          <cell r="J1884">
            <v>18</v>
          </cell>
          <cell r="K1884">
            <v>6</v>
          </cell>
          <cell r="L1884" t="str">
            <v>ME</v>
          </cell>
          <cell r="M1884" t="str">
            <v>A</v>
          </cell>
          <cell r="N1884" t="str">
            <v>GTC</v>
          </cell>
          <cell r="P1884" t="str">
            <v>Account1</v>
          </cell>
          <cell r="Q1884">
            <v>0.85187999999999997</v>
          </cell>
        </row>
        <row r="1885">
          <cell r="C1885">
            <v>21677</v>
          </cell>
          <cell r="E1885">
            <v>1</v>
          </cell>
          <cell r="F1885">
            <v>21677</v>
          </cell>
          <cell r="G1885" t="str">
            <v>new</v>
          </cell>
          <cell r="H1885" t="str">
            <v>LMT</v>
          </cell>
          <cell r="I1885">
            <v>7100000</v>
          </cell>
          <cell r="J1885">
            <v>18</v>
          </cell>
          <cell r="K1885">
            <v>1</v>
          </cell>
          <cell r="L1885" t="str">
            <v>ME</v>
          </cell>
          <cell r="M1885" t="str">
            <v>A</v>
          </cell>
          <cell r="N1885" t="str">
            <v>GTC</v>
          </cell>
          <cell r="P1885" t="str">
            <v>Account1</v>
          </cell>
          <cell r="Q1885">
            <v>0.85187999999999997</v>
          </cell>
        </row>
        <row r="1886">
          <cell r="C1886">
            <v>21688</v>
          </cell>
          <cell r="E1886">
            <v>1</v>
          </cell>
          <cell r="F1886">
            <v>21688</v>
          </cell>
          <cell r="G1886" t="str">
            <v>new</v>
          </cell>
          <cell r="H1886" t="str">
            <v>LMT</v>
          </cell>
          <cell r="I1886">
            <v>6100000</v>
          </cell>
          <cell r="J1886">
            <v>18</v>
          </cell>
          <cell r="K1886">
            <v>1</v>
          </cell>
          <cell r="L1886" t="str">
            <v>ME</v>
          </cell>
          <cell r="M1886" t="str">
            <v>B</v>
          </cell>
          <cell r="N1886" t="str">
            <v>GTC</v>
          </cell>
          <cell r="P1886" t="str">
            <v>Account2</v>
          </cell>
          <cell r="Q1886">
            <v>0.85187999999999997</v>
          </cell>
        </row>
        <row r="1887">
          <cell r="C1887">
            <v>21701</v>
          </cell>
          <cell r="E1887">
            <v>1</v>
          </cell>
          <cell r="F1887">
            <v>21701</v>
          </cell>
          <cell r="G1887" t="str">
            <v>new</v>
          </cell>
          <cell r="H1887" t="str">
            <v>LMT</v>
          </cell>
          <cell r="I1887">
            <v>5000000</v>
          </cell>
          <cell r="J1887">
            <v>18</v>
          </cell>
          <cell r="K1887">
            <v>2</v>
          </cell>
          <cell r="L1887" t="str">
            <v>ME</v>
          </cell>
          <cell r="M1887" t="str">
            <v>B</v>
          </cell>
          <cell r="N1887" t="str">
            <v>GTC</v>
          </cell>
          <cell r="P1887" t="str">
            <v>Account1</v>
          </cell>
          <cell r="Q1887">
            <v>0.85197999999999996</v>
          </cell>
        </row>
        <row r="1888">
          <cell r="C1888">
            <v>21715</v>
          </cell>
          <cell r="E1888">
            <v>1</v>
          </cell>
          <cell r="F1888">
            <v>21715</v>
          </cell>
          <cell r="G1888" t="str">
            <v>new</v>
          </cell>
          <cell r="H1888" t="str">
            <v>LMT</v>
          </cell>
          <cell r="I1888">
            <v>3800000</v>
          </cell>
          <cell r="J1888">
            <v>18</v>
          </cell>
          <cell r="K1888">
            <v>6</v>
          </cell>
          <cell r="L1888" t="str">
            <v>ME</v>
          </cell>
          <cell r="M1888" t="str">
            <v>B</v>
          </cell>
          <cell r="N1888" t="str">
            <v>GTC</v>
          </cell>
          <cell r="P1888" t="str">
            <v>Account1</v>
          </cell>
          <cell r="Q1888">
            <v>0.85207999999999995</v>
          </cell>
        </row>
        <row r="1889">
          <cell r="C1889">
            <v>21726</v>
          </cell>
          <cell r="E1889">
            <v>1</v>
          </cell>
          <cell r="F1889">
            <v>21726</v>
          </cell>
          <cell r="G1889" t="str">
            <v>new</v>
          </cell>
          <cell r="H1889" t="str">
            <v>LMT</v>
          </cell>
          <cell r="I1889">
            <v>3100000</v>
          </cell>
          <cell r="J1889">
            <v>18</v>
          </cell>
          <cell r="K1889">
            <v>3</v>
          </cell>
          <cell r="L1889" t="str">
            <v>ME</v>
          </cell>
          <cell r="M1889" t="str">
            <v>B</v>
          </cell>
          <cell r="N1889" t="str">
            <v>GTC</v>
          </cell>
          <cell r="P1889" t="str">
            <v>Account4</v>
          </cell>
          <cell r="Q1889">
            <v>0.85207999999999995</v>
          </cell>
        </row>
        <row r="1890">
          <cell r="C1890">
            <v>21740</v>
          </cell>
          <cell r="E1890">
            <v>1</v>
          </cell>
          <cell r="F1890">
            <v>21740</v>
          </cell>
          <cell r="G1890" t="str">
            <v>new</v>
          </cell>
          <cell r="H1890" t="str">
            <v>LMT</v>
          </cell>
          <cell r="I1890">
            <v>3500000</v>
          </cell>
          <cell r="J1890">
            <v>18</v>
          </cell>
          <cell r="K1890">
            <v>3</v>
          </cell>
          <cell r="L1890" t="str">
            <v>ME</v>
          </cell>
          <cell r="M1890" t="str">
            <v>A</v>
          </cell>
          <cell r="N1890" t="str">
            <v>GTC</v>
          </cell>
          <cell r="P1890" t="str">
            <v>Account1</v>
          </cell>
          <cell r="Q1890">
            <v>0.85207999999999995</v>
          </cell>
        </row>
        <row r="1891">
          <cell r="C1891">
            <v>21753</v>
          </cell>
          <cell r="E1891">
            <v>1</v>
          </cell>
          <cell r="F1891">
            <v>21753</v>
          </cell>
          <cell r="G1891" t="str">
            <v>new</v>
          </cell>
          <cell r="H1891" t="str">
            <v>LMT</v>
          </cell>
          <cell r="I1891">
            <v>8000000</v>
          </cell>
          <cell r="J1891">
            <v>18</v>
          </cell>
          <cell r="K1891">
            <v>8</v>
          </cell>
          <cell r="L1891" t="str">
            <v>ME</v>
          </cell>
          <cell r="M1891" t="str">
            <v>B</v>
          </cell>
          <cell r="N1891" t="str">
            <v>GTC</v>
          </cell>
          <cell r="P1891" t="str">
            <v>Account3</v>
          </cell>
          <cell r="Q1891">
            <v>0.85207999999999995</v>
          </cell>
        </row>
        <row r="1892">
          <cell r="C1892">
            <v>21765</v>
          </cell>
          <cell r="E1892">
            <v>1</v>
          </cell>
          <cell r="F1892">
            <v>21765</v>
          </cell>
          <cell r="G1892" t="str">
            <v>new</v>
          </cell>
          <cell r="H1892" t="str">
            <v>LMT</v>
          </cell>
          <cell r="I1892">
            <v>8800000</v>
          </cell>
          <cell r="J1892">
            <v>18</v>
          </cell>
          <cell r="K1892">
            <v>6</v>
          </cell>
          <cell r="L1892" t="str">
            <v>ME</v>
          </cell>
          <cell r="M1892" t="str">
            <v>B</v>
          </cell>
          <cell r="N1892" t="str">
            <v>GTC</v>
          </cell>
          <cell r="P1892" t="str">
            <v>Account5</v>
          </cell>
          <cell r="Q1892">
            <v>0.85207999999999995</v>
          </cell>
        </row>
        <row r="1893">
          <cell r="C1893">
            <v>21778</v>
          </cell>
          <cell r="E1893">
            <v>1</v>
          </cell>
          <cell r="F1893">
            <v>21778</v>
          </cell>
          <cell r="G1893" t="str">
            <v>new</v>
          </cell>
          <cell r="H1893" t="str">
            <v>LMT</v>
          </cell>
          <cell r="I1893">
            <v>1600000</v>
          </cell>
          <cell r="J1893">
            <v>18</v>
          </cell>
          <cell r="K1893">
            <v>4</v>
          </cell>
          <cell r="L1893" t="str">
            <v>ME</v>
          </cell>
          <cell r="M1893" t="str">
            <v>A</v>
          </cell>
          <cell r="N1893" t="str">
            <v>GTC</v>
          </cell>
          <cell r="P1893" t="str">
            <v>Account1</v>
          </cell>
          <cell r="Q1893">
            <v>0.85207999999999995</v>
          </cell>
        </row>
        <row r="1894">
          <cell r="C1894">
            <v>21792</v>
          </cell>
          <cell r="E1894">
            <v>1</v>
          </cell>
          <cell r="F1894">
            <v>21792</v>
          </cell>
          <cell r="G1894" t="str">
            <v>new</v>
          </cell>
          <cell r="H1894" t="str">
            <v>LMT</v>
          </cell>
          <cell r="I1894">
            <v>2700000</v>
          </cell>
          <cell r="J1894">
            <v>18</v>
          </cell>
          <cell r="K1894">
            <v>4</v>
          </cell>
          <cell r="L1894" t="str">
            <v>ME</v>
          </cell>
          <cell r="M1894" t="str">
            <v>A</v>
          </cell>
          <cell r="N1894" t="str">
            <v>GTC</v>
          </cell>
          <cell r="P1894" t="str">
            <v>Account3</v>
          </cell>
          <cell r="Q1894">
            <v>0.85207999999999995</v>
          </cell>
        </row>
        <row r="1895">
          <cell r="C1895">
            <v>21807</v>
          </cell>
          <cell r="E1895">
            <v>1</v>
          </cell>
          <cell r="F1895">
            <v>21807</v>
          </cell>
          <cell r="G1895" t="str">
            <v>new</v>
          </cell>
          <cell r="H1895" t="str">
            <v>LMT</v>
          </cell>
          <cell r="I1895">
            <v>5300000</v>
          </cell>
          <cell r="J1895">
            <v>18</v>
          </cell>
          <cell r="K1895">
            <v>4</v>
          </cell>
          <cell r="L1895" t="str">
            <v>ME</v>
          </cell>
          <cell r="M1895" t="str">
            <v>B</v>
          </cell>
          <cell r="N1895" t="str">
            <v>GTC</v>
          </cell>
          <cell r="P1895" t="str">
            <v>Account1</v>
          </cell>
          <cell r="Q1895">
            <v>0.85207999999999995</v>
          </cell>
        </row>
        <row r="1896">
          <cell r="C1896">
            <v>21820</v>
          </cell>
          <cell r="E1896">
            <v>1</v>
          </cell>
          <cell r="F1896">
            <v>21820</v>
          </cell>
          <cell r="G1896" t="str">
            <v>new</v>
          </cell>
          <cell r="H1896" t="str">
            <v>LMT</v>
          </cell>
          <cell r="I1896">
            <v>9200000</v>
          </cell>
          <cell r="J1896">
            <v>18</v>
          </cell>
          <cell r="K1896">
            <v>9</v>
          </cell>
          <cell r="L1896" t="str">
            <v>ME</v>
          </cell>
          <cell r="M1896" t="str">
            <v>B</v>
          </cell>
          <cell r="N1896" t="str">
            <v>GTC</v>
          </cell>
          <cell r="P1896" t="str">
            <v>Account4</v>
          </cell>
          <cell r="Q1896">
            <v>0.85207999999999995</v>
          </cell>
        </row>
        <row r="1897">
          <cell r="C1897">
            <v>21831</v>
          </cell>
          <cell r="E1897">
            <v>1</v>
          </cell>
          <cell r="F1897">
            <v>21831</v>
          </cell>
          <cell r="G1897" t="str">
            <v>new</v>
          </cell>
          <cell r="H1897" t="str">
            <v>LMT</v>
          </cell>
          <cell r="I1897">
            <v>2200000</v>
          </cell>
          <cell r="J1897">
            <v>18</v>
          </cell>
          <cell r="K1897">
            <v>1</v>
          </cell>
          <cell r="L1897" t="str">
            <v>ME</v>
          </cell>
          <cell r="M1897" t="str">
            <v>B</v>
          </cell>
          <cell r="N1897" t="str">
            <v>GTC</v>
          </cell>
          <cell r="P1897" t="str">
            <v>Account5</v>
          </cell>
          <cell r="Q1897">
            <v>0.85207999999999995</v>
          </cell>
        </row>
        <row r="1898">
          <cell r="C1898">
            <v>21845</v>
          </cell>
          <cell r="E1898">
            <v>1</v>
          </cell>
          <cell r="F1898">
            <v>21845</v>
          </cell>
          <cell r="G1898" t="str">
            <v>new</v>
          </cell>
          <cell r="H1898" t="str">
            <v>LMT</v>
          </cell>
          <cell r="I1898">
            <v>6500000</v>
          </cell>
          <cell r="J1898">
            <v>18</v>
          </cell>
          <cell r="K1898">
            <v>5</v>
          </cell>
          <cell r="L1898" t="str">
            <v>ME</v>
          </cell>
          <cell r="M1898" t="str">
            <v>B</v>
          </cell>
          <cell r="N1898" t="str">
            <v>GTC</v>
          </cell>
          <cell r="P1898" t="str">
            <v>Account2</v>
          </cell>
          <cell r="Q1898">
            <v>0.85207999999999995</v>
          </cell>
        </row>
        <row r="1899">
          <cell r="C1899">
            <v>21859</v>
          </cell>
          <cell r="E1899">
            <v>1</v>
          </cell>
          <cell r="F1899">
            <v>21859</v>
          </cell>
          <cell r="G1899" t="str">
            <v>new</v>
          </cell>
          <cell r="H1899" t="str">
            <v>LMT</v>
          </cell>
          <cell r="I1899">
            <v>200000</v>
          </cell>
          <cell r="J1899">
            <v>18</v>
          </cell>
          <cell r="K1899">
            <v>7</v>
          </cell>
          <cell r="L1899" t="str">
            <v>ME</v>
          </cell>
          <cell r="M1899" t="str">
            <v>A</v>
          </cell>
          <cell r="N1899" t="str">
            <v>GTC</v>
          </cell>
          <cell r="P1899" t="str">
            <v>Account2</v>
          </cell>
          <cell r="Q1899">
            <v>0.85207999999999995</v>
          </cell>
        </row>
        <row r="1900">
          <cell r="C1900">
            <v>21873</v>
          </cell>
          <cell r="E1900">
            <v>1</v>
          </cell>
          <cell r="F1900">
            <v>21873</v>
          </cell>
          <cell r="G1900" t="str">
            <v>new</v>
          </cell>
          <cell r="H1900" t="str">
            <v>LMT</v>
          </cell>
          <cell r="I1900">
            <v>500000</v>
          </cell>
          <cell r="J1900">
            <v>18</v>
          </cell>
          <cell r="K1900">
            <v>2</v>
          </cell>
          <cell r="L1900" t="str">
            <v>ME</v>
          </cell>
          <cell r="M1900" t="str">
            <v>B</v>
          </cell>
          <cell r="N1900" t="str">
            <v>GTC</v>
          </cell>
          <cell r="P1900" t="str">
            <v>Account4</v>
          </cell>
          <cell r="Q1900">
            <v>0.85207999999999995</v>
          </cell>
        </row>
        <row r="1901">
          <cell r="C1901">
            <v>21887</v>
          </cell>
          <cell r="E1901">
            <v>1</v>
          </cell>
          <cell r="F1901">
            <v>21887</v>
          </cell>
          <cell r="G1901" t="str">
            <v>new</v>
          </cell>
          <cell r="H1901" t="str">
            <v>LMT</v>
          </cell>
          <cell r="I1901">
            <v>9000000</v>
          </cell>
          <cell r="J1901">
            <v>18</v>
          </cell>
          <cell r="K1901">
            <v>2</v>
          </cell>
          <cell r="L1901" t="str">
            <v>ME</v>
          </cell>
          <cell r="M1901" t="str">
            <v>B</v>
          </cell>
          <cell r="N1901" t="str">
            <v>GTC</v>
          </cell>
          <cell r="P1901" t="str">
            <v>Account1</v>
          </cell>
          <cell r="Q1901">
            <v>0.85207999999999995</v>
          </cell>
        </row>
        <row r="1902">
          <cell r="C1902">
            <v>21899</v>
          </cell>
          <cell r="E1902">
            <v>1</v>
          </cell>
          <cell r="F1902">
            <v>21899</v>
          </cell>
          <cell r="G1902" t="str">
            <v>new</v>
          </cell>
          <cell r="H1902" t="str">
            <v>LMT</v>
          </cell>
          <cell r="I1902">
            <v>8100000</v>
          </cell>
          <cell r="J1902">
            <v>18</v>
          </cell>
          <cell r="K1902">
            <v>8</v>
          </cell>
          <cell r="L1902" t="str">
            <v>ME</v>
          </cell>
          <cell r="M1902" t="str">
            <v>A</v>
          </cell>
          <cell r="N1902" t="str">
            <v>GTC</v>
          </cell>
          <cell r="P1902" t="str">
            <v>Account3</v>
          </cell>
          <cell r="Q1902">
            <v>0.85207999999999995</v>
          </cell>
        </row>
        <row r="1903">
          <cell r="C1903">
            <v>21910</v>
          </cell>
          <cell r="E1903">
            <v>1</v>
          </cell>
          <cell r="F1903">
            <v>21910</v>
          </cell>
          <cell r="G1903" t="str">
            <v>new</v>
          </cell>
          <cell r="H1903" t="str">
            <v>LMT</v>
          </cell>
          <cell r="I1903">
            <v>8800000</v>
          </cell>
          <cell r="J1903">
            <v>18</v>
          </cell>
          <cell r="K1903">
            <v>4</v>
          </cell>
          <cell r="L1903" t="str">
            <v>ME</v>
          </cell>
          <cell r="M1903" t="str">
            <v>B</v>
          </cell>
          <cell r="N1903" t="str">
            <v>GTC</v>
          </cell>
          <cell r="P1903" t="str">
            <v>Account1</v>
          </cell>
          <cell r="Q1903">
            <v>0.85207999999999995</v>
          </cell>
        </row>
        <row r="1904">
          <cell r="C1904">
            <v>21925</v>
          </cell>
          <cell r="E1904">
            <v>1</v>
          </cell>
          <cell r="F1904">
            <v>21925</v>
          </cell>
          <cell r="G1904" t="str">
            <v>new</v>
          </cell>
          <cell r="H1904" t="str">
            <v>LMT</v>
          </cell>
          <cell r="I1904">
            <v>9100000</v>
          </cell>
          <cell r="J1904">
            <v>18</v>
          </cell>
          <cell r="K1904">
            <v>8</v>
          </cell>
          <cell r="L1904" t="str">
            <v>ME</v>
          </cell>
          <cell r="M1904" t="str">
            <v>B</v>
          </cell>
          <cell r="N1904" t="str">
            <v>GTC</v>
          </cell>
          <cell r="P1904" t="str">
            <v>Account2</v>
          </cell>
          <cell r="Q1904">
            <v>0.85207999999999995</v>
          </cell>
        </row>
        <row r="1905">
          <cell r="C1905">
            <v>21940</v>
          </cell>
          <cell r="E1905">
            <v>1</v>
          </cell>
          <cell r="F1905">
            <v>21940</v>
          </cell>
          <cell r="G1905" t="str">
            <v>new</v>
          </cell>
          <cell r="H1905" t="str">
            <v>LMT</v>
          </cell>
          <cell r="I1905">
            <v>1600000</v>
          </cell>
          <cell r="J1905">
            <v>18</v>
          </cell>
          <cell r="K1905">
            <v>2</v>
          </cell>
          <cell r="L1905" t="str">
            <v>ME</v>
          </cell>
          <cell r="M1905" t="str">
            <v>B</v>
          </cell>
          <cell r="N1905" t="str">
            <v>GTC</v>
          </cell>
          <cell r="P1905" t="str">
            <v>Account1</v>
          </cell>
          <cell r="Q1905">
            <v>0.85207999999999995</v>
          </cell>
        </row>
        <row r="1906">
          <cell r="C1906">
            <v>150</v>
          </cell>
          <cell r="E1906">
            <v>2</v>
          </cell>
          <cell r="F1906">
            <v>4.7024614586363398E+17</v>
          </cell>
          <cell r="G1906" t="str">
            <v>new</v>
          </cell>
          <cell r="H1906" t="str">
            <v>LMT</v>
          </cell>
          <cell r="I1906">
            <v>1000</v>
          </cell>
          <cell r="J1906">
            <v>37</v>
          </cell>
          <cell r="K1906">
            <v>2</v>
          </cell>
          <cell r="L1906" t="str">
            <v>C1</v>
          </cell>
          <cell r="M1906" t="str">
            <v>A</v>
          </cell>
          <cell r="N1906" t="str">
            <v>GTC</v>
          </cell>
          <cell r="O1906">
            <v>0</v>
          </cell>
          <cell r="P1906" t="str">
            <v>Account4</v>
          </cell>
          <cell r="Q1906">
            <v>0.96050999999999997</v>
          </cell>
        </row>
        <row r="1907">
          <cell r="C1907">
            <v>365</v>
          </cell>
          <cell r="E1907">
            <v>2</v>
          </cell>
          <cell r="F1907">
            <v>4.7024624663434803E+17</v>
          </cell>
          <cell r="G1907" t="str">
            <v>new</v>
          </cell>
          <cell r="H1907" t="str">
            <v>LMT</v>
          </cell>
          <cell r="I1907">
            <v>10000</v>
          </cell>
          <cell r="J1907">
            <v>12</v>
          </cell>
          <cell r="K1907">
            <v>0</v>
          </cell>
          <cell r="L1907" t="str">
            <v>C1</v>
          </cell>
          <cell r="M1907" t="str">
            <v>A</v>
          </cell>
          <cell r="N1907" t="str">
            <v>GTC</v>
          </cell>
          <cell r="O1907">
            <v>0</v>
          </cell>
          <cell r="P1907" t="str">
            <v>Account4</v>
          </cell>
          <cell r="Q1907">
            <v>1.0930599999999999</v>
          </cell>
        </row>
        <row r="1908">
          <cell r="C1908">
            <v>366</v>
          </cell>
          <cell r="E1908">
            <v>2</v>
          </cell>
          <cell r="F1908">
            <v>4.7024624675058598E+17</v>
          </cell>
          <cell r="G1908" t="str">
            <v>new</v>
          </cell>
          <cell r="H1908" t="str">
            <v>LMT</v>
          </cell>
          <cell r="I1908">
            <v>1000</v>
          </cell>
          <cell r="J1908">
            <v>18</v>
          </cell>
          <cell r="K1908">
            <v>0</v>
          </cell>
          <cell r="L1908" t="str">
            <v>C1</v>
          </cell>
          <cell r="M1908" t="str">
            <v>A</v>
          </cell>
          <cell r="N1908" t="str">
            <v>GTC</v>
          </cell>
          <cell r="O1908">
            <v>0</v>
          </cell>
          <cell r="P1908" t="str">
            <v>Account1</v>
          </cell>
          <cell r="Q1908">
            <v>1.0930599999999999</v>
          </cell>
        </row>
        <row r="1909">
          <cell r="C1909">
            <v>367</v>
          </cell>
          <cell r="E1909">
            <v>2</v>
          </cell>
          <cell r="F1909">
            <v>4.7024624675407898E+17</v>
          </cell>
          <cell r="G1909" t="str">
            <v>new</v>
          </cell>
          <cell r="H1909" t="str">
            <v>LMT</v>
          </cell>
          <cell r="I1909">
            <v>1000</v>
          </cell>
          <cell r="J1909">
            <v>12</v>
          </cell>
          <cell r="K1909">
            <v>1</v>
          </cell>
          <cell r="L1909" t="str">
            <v>C1</v>
          </cell>
          <cell r="M1909" t="str">
            <v>A</v>
          </cell>
          <cell r="N1909" t="str">
            <v>GTC</v>
          </cell>
          <cell r="O1909">
            <v>0</v>
          </cell>
          <cell r="P1909" t="str">
            <v>Account1</v>
          </cell>
          <cell r="Q1909">
            <v>1.0930599999999999</v>
          </cell>
        </row>
        <row r="1910">
          <cell r="C1910">
            <v>368</v>
          </cell>
          <cell r="E1910">
            <v>2</v>
          </cell>
          <cell r="F1910">
            <v>4.7024624675824102E+17</v>
          </cell>
          <cell r="G1910" t="str">
            <v>new</v>
          </cell>
          <cell r="H1910" t="str">
            <v>LMT</v>
          </cell>
          <cell r="I1910">
            <v>2000</v>
          </cell>
          <cell r="J1910">
            <v>37</v>
          </cell>
          <cell r="K1910">
            <v>1</v>
          </cell>
          <cell r="L1910" t="str">
            <v>C1</v>
          </cell>
          <cell r="M1910" t="str">
            <v>A</v>
          </cell>
          <cell r="N1910" t="str">
            <v>GTC</v>
          </cell>
          <cell r="O1910">
            <v>0</v>
          </cell>
          <cell r="P1910" t="str">
            <v>Account2</v>
          </cell>
          <cell r="Q1910">
            <v>1.0930599999999999</v>
          </cell>
        </row>
        <row r="1911">
          <cell r="C1911">
            <v>369</v>
          </cell>
          <cell r="E1911">
            <v>2</v>
          </cell>
          <cell r="F1911">
            <v>4.7024624676107398E+17</v>
          </cell>
          <cell r="G1911" t="str">
            <v>new</v>
          </cell>
          <cell r="H1911" t="str">
            <v>LMT</v>
          </cell>
          <cell r="I1911">
            <v>2000</v>
          </cell>
          <cell r="J1911">
            <v>12</v>
          </cell>
          <cell r="K1911">
            <v>2</v>
          </cell>
          <cell r="L1911" t="str">
            <v>C1</v>
          </cell>
          <cell r="M1911" t="str">
            <v>A</v>
          </cell>
          <cell r="N1911" t="str">
            <v>GTC</v>
          </cell>
          <cell r="O1911">
            <v>0</v>
          </cell>
          <cell r="P1911" t="str">
            <v>Account5</v>
          </cell>
          <cell r="Q1911">
            <v>1.0930599999999999</v>
          </cell>
        </row>
        <row r="1912">
          <cell r="C1912">
            <v>370</v>
          </cell>
          <cell r="E1912">
            <v>2</v>
          </cell>
          <cell r="F1912">
            <v>4.7024624676385901E+17</v>
          </cell>
          <cell r="G1912" t="str">
            <v>new</v>
          </cell>
          <cell r="H1912" t="str">
            <v>LMT</v>
          </cell>
          <cell r="I1912">
            <v>2000</v>
          </cell>
          <cell r="J1912">
            <v>12</v>
          </cell>
          <cell r="K1912">
            <v>2</v>
          </cell>
          <cell r="L1912" t="str">
            <v>C1</v>
          </cell>
          <cell r="M1912" t="str">
            <v>A</v>
          </cell>
          <cell r="N1912" t="str">
            <v>GTC</v>
          </cell>
          <cell r="O1912">
            <v>0</v>
          </cell>
          <cell r="P1912" t="str">
            <v>Account2</v>
          </cell>
          <cell r="Q1912">
            <v>1.0930599999999999</v>
          </cell>
        </row>
        <row r="1913">
          <cell r="C1913">
            <v>479</v>
          </cell>
          <cell r="E1913">
            <v>2</v>
          </cell>
          <cell r="F1913">
            <v>4.7024628329382298E+17</v>
          </cell>
          <cell r="G1913" t="str">
            <v>new</v>
          </cell>
          <cell r="H1913" t="str">
            <v>LMT</v>
          </cell>
          <cell r="I1913">
            <v>1000</v>
          </cell>
          <cell r="J1913">
            <v>12</v>
          </cell>
          <cell r="K1913">
            <v>0</v>
          </cell>
          <cell r="L1913" t="str">
            <v>C1</v>
          </cell>
          <cell r="M1913" t="str">
            <v>A</v>
          </cell>
          <cell r="N1913" t="str">
            <v>GTC</v>
          </cell>
          <cell r="O1913">
            <v>0</v>
          </cell>
          <cell r="P1913" t="str">
            <v>Account1</v>
          </cell>
          <cell r="Q1913">
            <v>1.09293</v>
          </cell>
        </row>
        <row r="1914">
          <cell r="C1914">
            <v>525</v>
          </cell>
          <cell r="E1914">
            <v>3</v>
          </cell>
          <cell r="F1914">
            <v>4.7024630419880102E+17</v>
          </cell>
          <cell r="G1914" t="str">
            <v>new</v>
          </cell>
          <cell r="H1914" t="str">
            <v>LMT</v>
          </cell>
          <cell r="I1914">
            <v>10000</v>
          </cell>
          <cell r="J1914">
            <v>18</v>
          </cell>
          <cell r="K1914">
            <v>2</v>
          </cell>
          <cell r="L1914" t="str">
            <v>C1</v>
          </cell>
          <cell r="M1914" t="str">
            <v>A</v>
          </cell>
          <cell r="N1914" t="str">
            <v>GTC</v>
          </cell>
          <cell r="O1914">
            <v>0</v>
          </cell>
          <cell r="P1914" t="str">
            <v>Account3</v>
          </cell>
          <cell r="Q1914">
            <v>1.0929500000000001</v>
          </cell>
        </row>
        <row r="1915">
          <cell r="C1915">
            <v>596</v>
          </cell>
          <cell r="E1915">
            <v>2</v>
          </cell>
          <cell r="F1915">
            <v>4.7024633369960698E+17</v>
          </cell>
          <cell r="G1915" t="str">
            <v>new</v>
          </cell>
          <cell r="H1915" t="str">
            <v>LMT</v>
          </cell>
          <cell r="I1915">
            <v>2000</v>
          </cell>
          <cell r="J1915">
            <v>18</v>
          </cell>
          <cell r="K1915">
            <v>1</v>
          </cell>
          <cell r="L1915" t="str">
            <v>C1</v>
          </cell>
          <cell r="M1915" t="str">
            <v>A</v>
          </cell>
          <cell r="N1915" t="str">
            <v>GTC</v>
          </cell>
          <cell r="O1915">
            <v>0</v>
          </cell>
          <cell r="P1915" t="str">
            <v>Account2</v>
          </cell>
          <cell r="Q1915">
            <v>1.09284</v>
          </cell>
        </row>
        <row r="1916">
          <cell r="C1916">
            <v>611</v>
          </cell>
          <cell r="E1916">
            <v>2</v>
          </cell>
          <cell r="F1916">
            <v>4.7024634266495302E+17</v>
          </cell>
          <cell r="G1916" t="str">
            <v>new</v>
          </cell>
          <cell r="H1916" t="str">
            <v>LMT</v>
          </cell>
          <cell r="I1916">
            <v>1000</v>
          </cell>
          <cell r="J1916">
            <v>37</v>
          </cell>
          <cell r="K1916">
            <v>0</v>
          </cell>
          <cell r="L1916" t="str">
            <v>C1</v>
          </cell>
          <cell r="M1916" t="str">
            <v>A</v>
          </cell>
          <cell r="N1916" t="str">
            <v>GTC</v>
          </cell>
          <cell r="O1916">
            <v>0</v>
          </cell>
          <cell r="P1916" t="str">
            <v>Account2</v>
          </cell>
          <cell r="Q1916">
            <v>100.648</v>
          </cell>
        </row>
        <row r="1917">
          <cell r="C1917">
            <v>637</v>
          </cell>
          <cell r="E1917">
            <v>2</v>
          </cell>
          <cell r="F1917">
            <v>4.7024635033905798E+17</v>
          </cell>
          <cell r="G1917" t="str">
            <v>new</v>
          </cell>
          <cell r="H1917" t="str">
            <v>LMT</v>
          </cell>
          <cell r="I1917">
            <v>2000</v>
          </cell>
          <cell r="J1917">
            <v>11</v>
          </cell>
          <cell r="K1917">
            <v>1</v>
          </cell>
          <cell r="L1917" t="str">
            <v>C1</v>
          </cell>
          <cell r="M1917" t="str">
            <v>A</v>
          </cell>
          <cell r="N1917" t="str">
            <v>GTC</v>
          </cell>
          <cell r="O1917">
            <v>0</v>
          </cell>
          <cell r="P1917" t="str">
            <v>Account1</v>
          </cell>
          <cell r="Q1917">
            <v>1.0927100000000001</v>
          </cell>
        </row>
        <row r="1918">
          <cell r="C1918">
            <v>638</v>
          </cell>
          <cell r="E1918">
            <v>2</v>
          </cell>
          <cell r="F1918">
            <v>4.7024635038682099E+17</v>
          </cell>
          <cell r="G1918" t="str">
            <v>new</v>
          </cell>
          <cell r="H1918" t="str">
            <v>LMT</v>
          </cell>
          <cell r="I1918">
            <v>3000</v>
          </cell>
          <cell r="J1918">
            <v>11</v>
          </cell>
          <cell r="K1918">
            <v>2</v>
          </cell>
          <cell r="L1918" t="str">
            <v>C1</v>
          </cell>
          <cell r="M1918" t="str">
            <v>A</v>
          </cell>
          <cell r="N1918" t="str">
            <v>GTC</v>
          </cell>
          <cell r="O1918">
            <v>0</v>
          </cell>
          <cell r="P1918" t="str">
            <v>Account3</v>
          </cell>
          <cell r="Q1918">
            <v>1.09277</v>
          </cell>
        </row>
        <row r="1919">
          <cell r="C1919">
            <v>668</v>
          </cell>
          <cell r="E1919">
            <v>3</v>
          </cell>
          <cell r="F1919">
            <v>4.7024636013358701E+17</v>
          </cell>
          <cell r="G1919" t="str">
            <v>new</v>
          </cell>
          <cell r="H1919" t="str">
            <v>LMT</v>
          </cell>
          <cell r="I1919">
            <v>1000</v>
          </cell>
          <cell r="J1919">
            <v>11</v>
          </cell>
          <cell r="K1919">
            <v>1</v>
          </cell>
          <cell r="L1919" t="str">
            <v>C1</v>
          </cell>
          <cell r="M1919" t="str">
            <v>A</v>
          </cell>
          <cell r="N1919" t="str">
            <v>GTC</v>
          </cell>
          <cell r="O1919">
            <v>0</v>
          </cell>
          <cell r="P1919" t="str">
            <v>Account2</v>
          </cell>
          <cell r="Q1919">
            <v>100.617</v>
          </cell>
        </row>
        <row r="1920">
          <cell r="C1920">
            <v>692</v>
          </cell>
          <cell r="E1920">
            <v>2</v>
          </cell>
          <cell r="F1920">
            <v>4.7024636544394803E+17</v>
          </cell>
          <cell r="G1920" t="str">
            <v>new</v>
          </cell>
          <cell r="H1920" t="str">
            <v>LMT</v>
          </cell>
          <cell r="I1920">
            <v>9000</v>
          </cell>
          <cell r="J1920">
            <v>18</v>
          </cell>
          <cell r="K1920">
            <v>2</v>
          </cell>
          <cell r="L1920" t="str">
            <v>C1</v>
          </cell>
          <cell r="M1920" t="str">
            <v>A</v>
          </cell>
          <cell r="N1920" t="str">
            <v>GTC</v>
          </cell>
          <cell r="O1920">
            <v>0</v>
          </cell>
          <cell r="P1920" t="str">
            <v>Account5</v>
          </cell>
          <cell r="Q1920">
            <v>100.626</v>
          </cell>
        </row>
        <row r="1921">
          <cell r="C1921">
            <v>693</v>
          </cell>
          <cell r="E1921">
            <v>2</v>
          </cell>
          <cell r="F1921">
            <v>4.7024636544472998E+17</v>
          </cell>
          <cell r="G1921" t="str">
            <v>new</v>
          </cell>
          <cell r="H1921" t="str">
            <v>LMT</v>
          </cell>
          <cell r="I1921">
            <v>9000</v>
          </cell>
          <cell r="J1921">
            <v>11</v>
          </cell>
          <cell r="K1921">
            <v>0</v>
          </cell>
          <cell r="L1921" t="str">
            <v>C1</v>
          </cell>
          <cell r="M1921" t="str">
            <v>A</v>
          </cell>
          <cell r="N1921" t="str">
            <v>GTC</v>
          </cell>
          <cell r="O1921">
            <v>0</v>
          </cell>
          <cell r="P1921" t="str">
            <v>Account5</v>
          </cell>
          <cell r="Q1921">
            <v>100.626</v>
          </cell>
        </row>
        <row r="1922">
          <cell r="C1922">
            <v>1477</v>
          </cell>
          <cell r="E1922">
            <v>2</v>
          </cell>
          <cell r="F1922">
            <v>4.7024639714600102E+17</v>
          </cell>
          <cell r="G1922" t="str">
            <v>new</v>
          </cell>
          <cell r="H1922" t="str">
            <v>LMT</v>
          </cell>
          <cell r="I1922">
            <v>1000</v>
          </cell>
          <cell r="J1922">
            <v>11</v>
          </cell>
          <cell r="K1922">
            <v>1</v>
          </cell>
          <cell r="L1922" t="str">
            <v>C1</v>
          </cell>
          <cell r="M1922" t="str">
            <v>A</v>
          </cell>
          <cell r="N1922" t="str">
            <v>GTC</v>
          </cell>
          <cell r="O1922">
            <v>0</v>
          </cell>
          <cell r="P1922" t="str">
            <v>Account1</v>
          </cell>
          <cell r="Q1922">
            <v>100.629</v>
          </cell>
        </row>
        <row r="1923">
          <cell r="C1923">
            <v>2276</v>
          </cell>
          <cell r="E1923">
            <v>2</v>
          </cell>
          <cell r="F1923">
            <v>4.7024648373400998E+17</v>
          </cell>
          <cell r="G1923" t="str">
            <v>new</v>
          </cell>
          <cell r="H1923" t="str">
            <v>LMT</v>
          </cell>
          <cell r="I1923">
            <v>3000</v>
          </cell>
          <cell r="J1923">
            <v>11</v>
          </cell>
          <cell r="K1923">
            <v>0</v>
          </cell>
          <cell r="L1923" t="str">
            <v>C1</v>
          </cell>
          <cell r="M1923" t="str">
            <v>A</v>
          </cell>
          <cell r="N1923" t="str">
            <v>GTC</v>
          </cell>
          <cell r="O1923">
            <v>0</v>
          </cell>
          <cell r="P1923" t="str">
            <v>Account3</v>
          </cell>
          <cell r="Q1923">
            <v>1.0927100000000001</v>
          </cell>
        </row>
        <row r="1924">
          <cell r="C1924">
            <v>2424</v>
          </cell>
          <cell r="E1924">
            <v>2</v>
          </cell>
          <cell r="F1924">
            <v>4.7024652611711802E+17</v>
          </cell>
          <cell r="G1924" t="str">
            <v>new</v>
          </cell>
          <cell r="H1924" t="str">
            <v>LMT</v>
          </cell>
          <cell r="I1924">
            <v>5000</v>
          </cell>
          <cell r="J1924">
            <v>12</v>
          </cell>
          <cell r="K1924">
            <v>1</v>
          </cell>
          <cell r="L1924" t="str">
            <v>C1</v>
          </cell>
          <cell r="M1924" t="str">
            <v>A</v>
          </cell>
          <cell r="N1924" t="str">
            <v>GTC</v>
          </cell>
          <cell r="O1924">
            <v>0</v>
          </cell>
          <cell r="P1924" t="str">
            <v>Account5</v>
          </cell>
          <cell r="Q1924">
            <v>100.682</v>
          </cell>
        </row>
        <row r="1925">
          <cell r="C1925">
            <v>2464</v>
          </cell>
          <cell r="E1925">
            <v>2</v>
          </cell>
          <cell r="F1925">
            <v>4.7024654272548E+17</v>
          </cell>
          <cell r="G1925" t="str">
            <v>new</v>
          </cell>
          <cell r="H1925" t="str">
            <v>LMT</v>
          </cell>
          <cell r="I1925">
            <v>4000</v>
          </cell>
          <cell r="J1925">
            <v>18</v>
          </cell>
          <cell r="K1925">
            <v>1</v>
          </cell>
          <cell r="L1925" t="str">
            <v>C1</v>
          </cell>
          <cell r="M1925" t="str">
            <v>A</v>
          </cell>
          <cell r="N1925" t="str">
            <v>GTC</v>
          </cell>
          <cell r="O1925">
            <v>0</v>
          </cell>
          <cell r="P1925" t="str">
            <v>Account1</v>
          </cell>
          <cell r="Q1925">
            <v>100.67700000000001</v>
          </cell>
        </row>
        <row r="1926">
          <cell r="C1926">
            <v>2465</v>
          </cell>
          <cell r="E1926">
            <v>2</v>
          </cell>
          <cell r="F1926">
            <v>4.7024654272646502E+17</v>
          </cell>
          <cell r="G1926" t="str">
            <v>new</v>
          </cell>
          <cell r="H1926" t="str">
            <v>LMT</v>
          </cell>
          <cell r="I1926">
            <v>4000</v>
          </cell>
          <cell r="J1926">
            <v>12</v>
          </cell>
          <cell r="K1926">
            <v>0</v>
          </cell>
          <cell r="L1926" t="str">
            <v>C1</v>
          </cell>
          <cell r="M1926" t="str">
            <v>A</v>
          </cell>
          <cell r="N1926" t="str">
            <v>GTC</v>
          </cell>
          <cell r="O1926">
            <v>0</v>
          </cell>
          <cell r="P1926" t="str">
            <v>Account2</v>
          </cell>
          <cell r="Q1926">
            <v>100.67700000000001</v>
          </cell>
        </row>
        <row r="1927">
          <cell r="C1927">
            <v>2651</v>
          </cell>
          <cell r="E1927">
            <v>2</v>
          </cell>
          <cell r="F1927">
            <v>4.7024661684548403E+17</v>
          </cell>
          <cell r="G1927" t="str">
            <v>new</v>
          </cell>
          <cell r="H1927" t="str">
            <v>LMT</v>
          </cell>
          <cell r="I1927">
            <v>1000</v>
          </cell>
          <cell r="J1927">
            <v>12</v>
          </cell>
          <cell r="K1927">
            <v>2</v>
          </cell>
          <cell r="L1927" t="str">
            <v>C1</v>
          </cell>
          <cell r="M1927" t="str">
            <v>A</v>
          </cell>
          <cell r="N1927" t="str">
            <v>GTC</v>
          </cell>
          <cell r="O1927">
            <v>0</v>
          </cell>
          <cell r="P1927" t="str">
            <v>Account3</v>
          </cell>
          <cell r="Q1927">
            <v>0.82303999999999999</v>
          </cell>
        </row>
        <row r="1928">
          <cell r="C1928">
            <v>2896</v>
          </cell>
          <cell r="E1928">
            <v>4</v>
          </cell>
          <cell r="F1928">
            <v>4.7024671312388499E+17</v>
          </cell>
          <cell r="G1928" t="str">
            <v>new</v>
          </cell>
          <cell r="H1928" t="str">
            <v>LMT</v>
          </cell>
          <cell r="I1928">
            <v>1000</v>
          </cell>
          <cell r="J1928">
            <v>18</v>
          </cell>
          <cell r="K1928">
            <v>2</v>
          </cell>
          <cell r="L1928" t="str">
            <v>C1</v>
          </cell>
          <cell r="M1928" t="str">
            <v>A</v>
          </cell>
          <cell r="N1928" t="str">
            <v>GTC</v>
          </cell>
          <cell r="O1928">
            <v>0</v>
          </cell>
          <cell r="P1928" t="str">
            <v>Account5</v>
          </cell>
          <cell r="Q1928">
            <v>100.697</v>
          </cell>
        </row>
        <row r="1929">
          <cell r="C1929">
            <v>2902</v>
          </cell>
          <cell r="E1929">
            <v>2</v>
          </cell>
          <cell r="F1929">
            <v>4.7024671663858099E+17</v>
          </cell>
          <cell r="G1929" t="str">
            <v>new</v>
          </cell>
          <cell r="H1929" t="str">
            <v>LMT</v>
          </cell>
          <cell r="I1929">
            <v>1000</v>
          </cell>
          <cell r="J1929">
            <v>18</v>
          </cell>
          <cell r="K1929">
            <v>1</v>
          </cell>
          <cell r="L1929" t="str">
            <v>C1</v>
          </cell>
          <cell r="M1929" t="str">
            <v>A</v>
          </cell>
          <cell r="N1929" t="str">
            <v>GTC</v>
          </cell>
          <cell r="O1929">
            <v>0</v>
          </cell>
          <cell r="P1929" t="str">
            <v>Account4</v>
          </cell>
          <cell r="Q1929">
            <v>100.69499999999999</v>
          </cell>
        </row>
        <row r="1930">
          <cell r="C1930">
            <v>2903</v>
          </cell>
          <cell r="E1930">
            <v>2</v>
          </cell>
          <cell r="F1930">
            <v>4.7024671663943898E+17</v>
          </cell>
          <cell r="G1930" t="str">
            <v>new</v>
          </cell>
          <cell r="H1930" t="str">
            <v>LMT</v>
          </cell>
          <cell r="I1930">
            <v>1000</v>
          </cell>
          <cell r="J1930">
            <v>18</v>
          </cell>
          <cell r="K1930">
            <v>1</v>
          </cell>
          <cell r="L1930" t="str">
            <v>C1</v>
          </cell>
          <cell r="M1930" t="str">
            <v>A</v>
          </cell>
          <cell r="N1930" t="str">
            <v>GTC</v>
          </cell>
          <cell r="O1930">
            <v>0</v>
          </cell>
          <cell r="P1930" t="str">
            <v>Account1</v>
          </cell>
          <cell r="Q1930">
            <v>100.69499999999999</v>
          </cell>
        </row>
        <row r="1931">
          <cell r="C1931">
            <v>2988</v>
          </cell>
          <cell r="E1931">
            <v>2</v>
          </cell>
          <cell r="F1931">
            <v>4.7024672948551501E+17</v>
          </cell>
          <cell r="G1931" t="str">
            <v>new</v>
          </cell>
          <cell r="H1931" t="str">
            <v>LMT</v>
          </cell>
          <cell r="I1931">
            <v>10000</v>
          </cell>
          <cell r="J1931">
            <v>11</v>
          </cell>
          <cell r="K1931">
            <v>2</v>
          </cell>
          <cell r="L1931" t="str">
            <v>C1</v>
          </cell>
          <cell r="M1931" t="str">
            <v>A</v>
          </cell>
          <cell r="N1931" t="str">
            <v>GTC</v>
          </cell>
          <cell r="O1931">
            <v>0</v>
          </cell>
          <cell r="P1931" t="str">
            <v>Account1</v>
          </cell>
          <cell r="Q1931">
            <v>100.702</v>
          </cell>
        </row>
        <row r="1932">
          <cell r="C1932">
            <v>3025</v>
          </cell>
          <cell r="E1932">
            <v>2</v>
          </cell>
          <cell r="F1932">
            <v>4.70246734204592E+17</v>
          </cell>
          <cell r="G1932" t="str">
            <v>new</v>
          </cell>
          <cell r="H1932" t="str">
            <v>LMT</v>
          </cell>
          <cell r="I1932">
            <v>2000</v>
          </cell>
          <cell r="J1932">
            <v>37</v>
          </cell>
          <cell r="K1932">
            <v>1</v>
          </cell>
          <cell r="L1932" t="str">
            <v>C1</v>
          </cell>
          <cell r="M1932" t="str">
            <v>A</v>
          </cell>
          <cell r="N1932" t="str">
            <v>GTC</v>
          </cell>
          <cell r="O1932">
            <v>0</v>
          </cell>
          <cell r="P1932" t="str">
            <v>Account3</v>
          </cell>
          <cell r="Q1932">
            <v>0.96174000000000004</v>
          </cell>
        </row>
        <row r="1933">
          <cell r="C1933">
            <v>3235</v>
          </cell>
          <cell r="E1933">
            <v>2</v>
          </cell>
          <cell r="F1933">
            <v>4.7024982575587898E+17</v>
          </cell>
          <cell r="G1933" t="str">
            <v>new</v>
          </cell>
          <cell r="H1933" t="str">
            <v>LMT</v>
          </cell>
          <cell r="I1933">
            <v>10000</v>
          </cell>
          <cell r="J1933">
            <v>11</v>
          </cell>
          <cell r="K1933">
            <v>0</v>
          </cell>
          <cell r="L1933" t="str">
            <v>C1</v>
          </cell>
          <cell r="M1933" t="str">
            <v>A</v>
          </cell>
          <cell r="N1933" t="str">
            <v>GTC</v>
          </cell>
          <cell r="O1933">
            <v>0</v>
          </cell>
          <cell r="P1933" t="str">
            <v>Account1</v>
          </cell>
          <cell r="Q1933">
            <v>100.517</v>
          </cell>
        </row>
        <row r="1934">
          <cell r="C1934">
            <v>3270</v>
          </cell>
          <cell r="E1934">
            <v>2</v>
          </cell>
          <cell r="F1934">
            <v>4.7024988344566502E+17</v>
          </cell>
          <cell r="G1934" t="str">
            <v>new</v>
          </cell>
          <cell r="H1934" t="str">
            <v>LMT</v>
          </cell>
          <cell r="I1934">
            <v>5000</v>
          </cell>
          <cell r="J1934">
            <v>18</v>
          </cell>
          <cell r="K1934">
            <v>0</v>
          </cell>
          <cell r="L1934" t="str">
            <v>C1</v>
          </cell>
          <cell r="M1934" t="str">
            <v>A</v>
          </cell>
          <cell r="N1934" t="str">
            <v>GTC</v>
          </cell>
          <cell r="O1934">
            <v>0</v>
          </cell>
          <cell r="P1934" t="str">
            <v>Account2</v>
          </cell>
          <cell r="Q1934">
            <v>1.0915699999999999</v>
          </cell>
        </row>
        <row r="1935">
          <cell r="C1935">
            <v>3339</v>
          </cell>
          <cell r="E1935">
            <v>2</v>
          </cell>
          <cell r="F1935">
            <v>4.7024993277345901E+17</v>
          </cell>
          <cell r="G1935" t="str">
            <v>new</v>
          </cell>
          <cell r="H1935" t="str">
            <v>LMT</v>
          </cell>
          <cell r="I1935">
            <v>1000</v>
          </cell>
          <cell r="J1935">
            <v>12</v>
          </cell>
          <cell r="K1935">
            <v>0</v>
          </cell>
          <cell r="L1935" t="str">
            <v>C1</v>
          </cell>
          <cell r="M1935" t="str">
            <v>A</v>
          </cell>
          <cell r="N1935" t="str">
            <v>GTC</v>
          </cell>
          <cell r="O1935">
            <v>0</v>
          </cell>
          <cell r="P1935" t="str">
            <v>Account2</v>
          </cell>
          <cell r="Q1935">
            <v>1.109</v>
          </cell>
        </row>
        <row r="1936">
          <cell r="C1936">
            <v>3361</v>
          </cell>
          <cell r="E1936">
            <v>2</v>
          </cell>
          <cell r="F1936">
            <v>4.7024995029570899E+17</v>
          </cell>
          <cell r="G1936" t="str">
            <v>new</v>
          </cell>
          <cell r="H1936" t="str">
            <v>LMT</v>
          </cell>
          <cell r="I1936">
            <v>30000</v>
          </cell>
          <cell r="J1936">
            <v>11</v>
          </cell>
          <cell r="K1936">
            <v>0</v>
          </cell>
          <cell r="L1936" t="str">
            <v>C1</v>
          </cell>
          <cell r="M1936" t="str">
            <v>A</v>
          </cell>
          <cell r="N1936" t="str">
            <v>GTC</v>
          </cell>
          <cell r="O1936">
            <v>0</v>
          </cell>
          <cell r="P1936" t="str">
            <v>Account1</v>
          </cell>
          <cell r="Q1936">
            <v>1.09144</v>
          </cell>
        </row>
        <row r="1937">
          <cell r="C1937">
            <v>3366</v>
          </cell>
          <cell r="E1937">
            <v>2</v>
          </cell>
          <cell r="F1937">
            <v>4.7024995618468198E+17</v>
          </cell>
          <cell r="G1937" t="str">
            <v>new</v>
          </cell>
          <cell r="H1937" t="str">
            <v>LMT</v>
          </cell>
          <cell r="I1937">
            <v>1000</v>
          </cell>
          <cell r="J1937">
            <v>12</v>
          </cell>
          <cell r="K1937">
            <v>2</v>
          </cell>
          <cell r="L1937" t="str">
            <v>C1</v>
          </cell>
          <cell r="M1937" t="str">
            <v>A</v>
          </cell>
          <cell r="N1937" t="str">
            <v>GTC</v>
          </cell>
          <cell r="O1937">
            <v>0</v>
          </cell>
          <cell r="P1937" t="str">
            <v>Account3</v>
          </cell>
          <cell r="Q1937">
            <v>100.505</v>
          </cell>
        </row>
        <row r="1938">
          <cell r="C1938">
            <v>3367</v>
          </cell>
          <cell r="E1938">
            <v>2</v>
          </cell>
          <cell r="F1938">
            <v>4.7024995618544301E+17</v>
          </cell>
          <cell r="G1938" t="str">
            <v>new</v>
          </cell>
          <cell r="H1938" t="str">
            <v>LMT</v>
          </cell>
          <cell r="I1938">
            <v>1000</v>
          </cell>
          <cell r="J1938">
            <v>37</v>
          </cell>
          <cell r="K1938">
            <v>0</v>
          </cell>
          <cell r="L1938" t="str">
            <v>C1</v>
          </cell>
          <cell r="M1938" t="str">
            <v>A</v>
          </cell>
          <cell r="N1938" t="str">
            <v>GTC</v>
          </cell>
          <cell r="O1938">
            <v>0</v>
          </cell>
          <cell r="P1938" t="str">
            <v>Account5</v>
          </cell>
          <cell r="Q1938">
            <v>100.505</v>
          </cell>
        </row>
        <row r="1939">
          <cell r="C1939">
            <v>3371</v>
          </cell>
          <cell r="E1939">
            <v>2</v>
          </cell>
          <cell r="F1939">
            <v>4.7024995871589901E+17</v>
          </cell>
          <cell r="G1939" t="str">
            <v>new</v>
          </cell>
          <cell r="H1939" t="str">
            <v>LMT</v>
          </cell>
          <cell r="I1939">
            <v>3000</v>
          </cell>
          <cell r="J1939">
            <v>37</v>
          </cell>
          <cell r="K1939">
            <v>1</v>
          </cell>
          <cell r="L1939" t="str">
            <v>C1</v>
          </cell>
          <cell r="M1939" t="str">
            <v>A</v>
          </cell>
          <cell r="N1939" t="str">
            <v>GTC</v>
          </cell>
          <cell r="O1939">
            <v>0</v>
          </cell>
          <cell r="P1939" t="str">
            <v>Account4</v>
          </cell>
          <cell r="Q1939">
            <v>1.09131</v>
          </cell>
        </row>
        <row r="1940">
          <cell r="C1940">
            <v>3376</v>
          </cell>
          <cell r="E1940">
            <v>2</v>
          </cell>
          <cell r="F1940">
            <v>4.70249961405944E+17</v>
          </cell>
          <cell r="G1940" t="str">
            <v>new</v>
          </cell>
          <cell r="H1940" t="str">
            <v>LMT</v>
          </cell>
          <cell r="I1940">
            <v>1000</v>
          </cell>
          <cell r="J1940">
            <v>18</v>
          </cell>
          <cell r="K1940">
            <v>2</v>
          </cell>
          <cell r="L1940" t="str">
            <v>C1</v>
          </cell>
          <cell r="M1940" t="str">
            <v>A</v>
          </cell>
          <cell r="N1940" t="str">
            <v>GTC</v>
          </cell>
          <cell r="O1940">
            <v>0</v>
          </cell>
          <cell r="P1940" t="str">
            <v>Account1</v>
          </cell>
          <cell r="Q1940">
            <v>5.0804</v>
          </cell>
        </row>
        <row r="1941">
          <cell r="C1941">
            <v>3379</v>
          </cell>
          <cell r="E1941">
            <v>2</v>
          </cell>
          <cell r="F1941">
            <v>4.7024996150163802E+17</v>
          </cell>
          <cell r="G1941" t="str">
            <v>new</v>
          </cell>
          <cell r="H1941" t="str">
            <v>LMT</v>
          </cell>
          <cell r="I1941">
            <v>2000</v>
          </cell>
          <cell r="J1941">
            <v>12</v>
          </cell>
          <cell r="K1941">
            <v>2</v>
          </cell>
          <cell r="L1941" t="str">
            <v>C1</v>
          </cell>
          <cell r="M1941" t="str">
            <v>A</v>
          </cell>
          <cell r="N1941" t="str">
            <v>GTC</v>
          </cell>
          <cell r="O1941">
            <v>0</v>
          </cell>
          <cell r="P1941" t="str">
            <v>Account2</v>
          </cell>
          <cell r="Q1941">
            <v>5.0804</v>
          </cell>
        </row>
        <row r="1942">
          <cell r="C1942">
            <v>3431</v>
          </cell>
          <cell r="E1942">
            <v>2</v>
          </cell>
          <cell r="F1942">
            <v>4.7025000106451699E+17</v>
          </cell>
          <cell r="G1942" t="str">
            <v>new</v>
          </cell>
          <cell r="H1942" t="str">
            <v>LMT</v>
          </cell>
          <cell r="I1942">
            <v>1000</v>
          </cell>
          <cell r="J1942">
            <v>11</v>
          </cell>
          <cell r="K1942">
            <v>0</v>
          </cell>
          <cell r="L1942" t="str">
            <v>C1</v>
          </cell>
          <cell r="M1942" t="str">
            <v>A</v>
          </cell>
          <cell r="N1942" t="str">
            <v>GTC</v>
          </cell>
          <cell r="O1942">
            <v>0</v>
          </cell>
          <cell r="P1942" t="str">
            <v>Account3</v>
          </cell>
          <cell r="Q1942">
            <v>100.533</v>
          </cell>
        </row>
        <row r="1943">
          <cell r="C1943">
            <v>3432</v>
          </cell>
          <cell r="E1943">
            <v>2</v>
          </cell>
          <cell r="F1943">
            <v>4.7025000106556602E+17</v>
          </cell>
          <cell r="G1943" t="str">
            <v>new</v>
          </cell>
          <cell r="H1943" t="str">
            <v>LMT</v>
          </cell>
          <cell r="I1943">
            <v>1000</v>
          </cell>
          <cell r="J1943">
            <v>18</v>
          </cell>
          <cell r="K1943">
            <v>0</v>
          </cell>
          <cell r="L1943" t="str">
            <v>C1</v>
          </cell>
          <cell r="M1943" t="str">
            <v>A</v>
          </cell>
          <cell r="N1943" t="str">
            <v>GTC</v>
          </cell>
          <cell r="O1943">
            <v>0</v>
          </cell>
          <cell r="P1943" t="str">
            <v>Account1</v>
          </cell>
          <cell r="Q1943">
            <v>100.533</v>
          </cell>
        </row>
        <row r="1944">
          <cell r="C1944">
            <v>3581</v>
          </cell>
          <cell r="E1944">
            <v>2</v>
          </cell>
          <cell r="F1944">
            <v>4.7025005676329798E+17</v>
          </cell>
          <cell r="G1944" t="str">
            <v>new</v>
          </cell>
          <cell r="H1944" t="str">
            <v>LMT</v>
          </cell>
          <cell r="I1944">
            <v>2000</v>
          </cell>
          <cell r="J1944">
            <v>37</v>
          </cell>
          <cell r="K1944">
            <v>0</v>
          </cell>
          <cell r="L1944" t="str">
            <v>C1</v>
          </cell>
          <cell r="M1944" t="str">
            <v>A</v>
          </cell>
          <cell r="N1944" t="str">
            <v>GTC</v>
          </cell>
          <cell r="O1944">
            <v>0</v>
          </cell>
          <cell r="P1944" t="str">
            <v>Account1</v>
          </cell>
          <cell r="Q1944">
            <v>100.54600000000001</v>
          </cell>
        </row>
        <row r="1945">
          <cell r="C1945">
            <v>3582</v>
          </cell>
          <cell r="E1945">
            <v>2</v>
          </cell>
          <cell r="F1945">
            <v>4.7025005676406899E+17</v>
          </cell>
          <cell r="G1945" t="str">
            <v>new</v>
          </cell>
          <cell r="H1945" t="str">
            <v>LMT</v>
          </cell>
          <cell r="I1945">
            <v>2000</v>
          </cell>
          <cell r="J1945">
            <v>18</v>
          </cell>
          <cell r="K1945">
            <v>1</v>
          </cell>
          <cell r="L1945" t="str">
            <v>C1</v>
          </cell>
          <cell r="M1945" t="str">
            <v>A</v>
          </cell>
          <cell r="N1945" t="str">
            <v>GTC</v>
          </cell>
          <cell r="O1945">
            <v>0</v>
          </cell>
          <cell r="P1945" t="str">
            <v>Account2</v>
          </cell>
          <cell r="Q1945">
            <v>100.54600000000001</v>
          </cell>
        </row>
        <row r="1946">
          <cell r="C1946">
            <v>3832</v>
          </cell>
          <cell r="E1946">
            <v>2</v>
          </cell>
          <cell r="F1946">
            <v>4.7025015260443098E+17</v>
          </cell>
          <cell r="G1946" t="str">
            <v>new</v>
          </cell>
          <cell r="H1946" t="str">
            <v>LMT</v>
          </cell>
          <cell r="I1946">
            <v>1000</v>
          </cell>
          <cell r="J1946">
            <v>37</v>
          </cell>
          <cell r="K1946">
            <v>1</v>
          </cell>
          <cell r="L1946" t="str">
            <v>C1</v>
          </cell>
          <cell r="M1946" t="str">
            <v>A</v>
          </cell>
          <cell r="N1946" t="str">
            <v>GTC</v>
          </cell>
          <cell r="O1946">
            <v>0</v>
          </cell>
          <cell r="P1946" t="str">
            <v>Account1</v>
          </cell>
          <cell r="Q1946">
            <v>100.527</v>
          </cell>
        </row>
        <row r="1947">
          <cell r="C1947">
            <v>3833</v>
          </cell>
          <cell r="E1947">
            <v>2</v>
          </cell>
          <cell r="F1947">
            <v>4.70250152605192E+17</v>
          </cell>
          <cell r="G1947" t="str">
            <v>new</v>
          </cell>
          <cell r="H1947" t="str">
            <v>LMT</v>
          </cell>
          <cell r="I1947">
            <v>1000</v>
          </cell>
          <cell r="J1947">
            <v>37</v>
          </cell>
          <cell r="K1947">
            <v>1</v>
          </cell>
          <cell r="L1947" t="str">
            <v>C1</v>
          </cell>
          <cell r="M1947" t="str">
            <v>A</v>
          </cell>
          <cell r="N1947" t="str">
            <v>GTC</v>
          </cell>
          <cell r="O1947">
            <v>0</v>
          </cell>
          <cell r="P1947" t="str">
            <v>Account3</v>
          </cell>
          <cell r="Q1947">
            <v>100.527</v>
          </cell>
        </row>
        <row r="1948">
          <cell r="C1948">
            <v>4002</v>
          </cell>
          <cell r="E1948">
            <v>2</v>
          </cell>
          <cell r="F1948">
            <v>4.70250259998624E+17</v>
          </cell>
          <cell r="G1948" t="str">
            <v>new</v>
          </cell>
          <cell r="H1948" t="str">
            <v>LMT</v>
          </cell>
          <cell r="I1948">
            <v>4000</v>
          </cell>
          <cell r="J1948">
            <v>11</v>
          </cell>
          <cell r="K1948">
            <v>2</v>
          </cell>
          <cell r="L1948" t="str">
            <v>C1</v>
          </cell>
          <cell r="M1948" t="str">
            <v>A</v>
          </cell>
          <cell r="N1948" t="str">
            <v>GTC</v>
          </cell>
          <cell r="O1948">
            <v>0</v>
          </cell>
          <cell r="P1948" t="str">
            <v>Account5</v>
          </cell>
          <cell r="Q1948">
            <v>100.52500000000001</v>
          </cell>
        </row>
        <row r="1949">
          <cell r="C1949">
            <v>4003</v>
          </cell>
          <cell r="E1949">
            <v>2</v>
          </cell>
          <cell r="F1949">
            <v>4.7025025999929997E+17</v>
          </cell>
          <cell r="G1949" t="str">
            <v>new</v>
          </cell>
          <cell r="H1949" t="str">
            <v>LMT</v>
          </cell>
          <cell r="I1949">
            <v>4000</v>
          </cell>
          <cell r="J1949">
            <v>12</v>
          </cell>
          <cell r="K1949">
            <v>2</v>
          </cell>
          <cell r="L1949" t="str">
            <v>C1</v>
          </cell>
          <cell r="M1949" t="str">
            <v>A</v>
          </cell>
          <cell r="N1949" t="str">
            <v>GTC</v>
          </cell>
          <cell r="O1949">
            <v>0</v>
          </cell>
          <cell r="P1949" t="str">
            <v>Account4</v>
          </cell>
          <cell r="Q1949">
            <v>100.52500000000001</v>
          </cell>
        </row>
        <row r="1950">
          <cell r="C1950">
            <v>4064</v>
          </cell>
          <cell r="E1950">
            <v>2</v>
          </cell>
          <cell r="F1950">
            <v>4.7025030141037798E+17</v>
          </cell>
          <cell r="G1950" t="str">
            <v>new</v>
          </cell>
          <cell r="H1950" t="str">
            <v>LMT</v>
          </cell>
          <cell r="I1950">
            <v>4000</v>
          </cell>
          <cell r="J1950">
            <v>18</v>
          </cell>
          <cell r="K1950">
            <v>2</v>
          </cell>
          <cell r="L1950" t="str">
            <v>C1</v>
          </cell>
          <cell r="M1950" t="str">
            <v>A</v>
          </cell>
          <cell r="N1950" t="str">
            <v>GTC</v>
          </cell>
          <cell r="O1950">
            <v>0</v>
          </cell>
          <cell r="P1950" t="str">
            <v>Account2</v>
          </cell>
          <cell r="Q1950">
            <v>100.538</v>
          </cell>
        </row>
        <row r="1951">
          <cell r="C1951">
            <v>4065</v>
          </cell>
          <cell r="E1951">
            <v>2</v>
          </cell>
          <cell r="F1951">
            <v>4.7025030141140403E+17</v>
          </cell>
          <cell r="G1951" t="str">
            <v>new</v>
          </cell>
          <cell r="H1951" t="str">
            <v>LMT</v>
          </cell>
          <cell r="I1951">
            <v>4000</v>
          </cell>
          <cell r="J1951">
            <v>37</v>
          </cell>
          <cell r="K1951">
            <v>2</v>
          </cell>
          <cell r="L1951" t="str">
            <v>C1</v>
          </cell>
          <cell r="M1951" t="str">
            <v>A</v>
          </cell>
          <cell r="N1951" t="str">
            <v>GTC</v>
          </cell>
          <cell r="O1951">
            <v>0</v>
          </cell>
          <cell r="P1951" t="str">
            <v>Account3</v>
          </cell>
          <cell r="Q1951">
            <v>100.538</v>
          </cell>
        </row>
        <row r="1952">
          <cell r="C1952">
            <v>4076</v>
          </cell>
          <cell r="E1952">
            <v>2</v>
          </cell>
          <cell r="F1952">
            <v>4.7025030754279398E+17</v>
          </cell>
          <cell r="G1952" t="str">
            <v>new</v>
          </cell>
          <cell r="H1952" t="str">
            <v>LMT</v>
          </cell>
          <cell r="I1952">
            <v>4000</v>
          </cell>
          <cell r="J1952">
            <v>37</v>
          </cell>
          <cell r="K1952">
            <v>1</v>
          </cell>
          <cell r="L1952" t="str">
            <v>C1</v>
          </cell>
          <cell r="M1952" t="str">
            <v>A</v>
          </cell>
          <cell r="N1952" t="str">
            <v>GTC</v>
          </cell>
          <cell r="O1952">
            <v>0</v>
          </cell>
          <cell r="P1952" t="str">
            <v>Account1</v>
          </cell>
          <cell r="Q1952">
            <v>100.53400000000001</v>
          </cell>
        </row>
        <row r="1953">
          <cell r="C1953">
            <v>4077</v>
          </cell>
          <cell r="E1953">
            <v>2</v>
          </cell>
          <cell r="F1953">
            <v>4.7025030754360102E+17</v>
          </cell>
          <cell r="G1953" t="str">
            <v>new</v>
          </cell>
          <cell r="H1953" t="str">
            <v>LMT</v>
          </cell>
          <cell r="I1953">
            <v>4000</v>
          </cell>
          <cell r="J1953">
            <v>11</v>
          </cell>
          <cell r="K1953">
            <v>2</v>
          </cell>
          <cell r="L1953" t="str">
            <v>C1</v>
          </cell>
          <cell r="M1953" t="str">
            <v>A</v>
          </cell>
          <cell r="N1953" t="str">
            <v>GTC</v>
          </cell>
          <cell r="O1953">
            <v>0</v>
          </cell>
          <cell r="P1953" t="str">
            <v>Account2</v>
          </cell>
          <cell r="Q1953">
            <v>100.53400000000001</v>
          </cell>
        </row>
        <row r="1954">
          <cell r="C1954">
            <v>150</v>
          </cell>
          <cell r="E1954">
            <v>2</v>
          </cell>
          <cell r="F1954">
            <v>1.0552000000029E+18</v>
          </cell>
          <cell r="G1954" t="str">
            <v>new</v>
          </cell>
          <cell r="H1954" t="str">
            <v>LMT</v>
          </cell>
          <cell r="I1954">
            <v>1000</v>
          </cell>
          <cell r="J1954">
            <v>12</v>
          </cell>
          <cell r="K1954">
            <v>1</v>
          </cell>
          <cell r="L1954" t="str">
            <v>C1</v>
          </cell>
          <cell r="M1954" t="str">
            <v>B</v>
          </cell>
          <cell r="N1954" t="str">
            <v>GTC</v>
          </cell>
          <cell r="O1954">
            <v>0</v>
          </cell>
          <cell r="P1954" t="str">
            <v>Account3</v>
          </cell>
          <cell r="Q1954">
            <v>0.96050999999999997</v>
          </cell>
        </row>
        <row r="1955">
          <cell r="C1955">
            <v>365</v>
          </cell>
          <cell r="E1955">
            <v>2</v>
          </cell>
          <cell r="F1955">
            <v>1.0552000000029E+18</v>
          </cell>
          <cell r="G1955" t="str">
            <v>new</v>
          </cell>
          <cell r="H1955" t="str">
            <v>LMT</v>
          </cell>
          <cell r="I1955">
            <v>10000</v>
          </cell>
          <cell r="J1955">
            <v>37</v>
          </cell>
          <cell r="K1955">
            <v>2</v>
          </cell>
          <cell r="L1955" t="str">
            <v>C1</v>
          </cell>
          <cell r="M1955" t="str">
            <v>B</v>
          </cell>
          <cell r="N1955" t="str">
            <v>GTC</v>
          </cell>
          <cell r="O1955">
            <v>0</v>
          </cell>
          <cell r="P1955" t="str">
            <v>Account3</v>
          </cell>
          <cell r="Q1955">
            <v>1.0930599999999999</v>
          </cell>
        </row>
        <row r="1956">
          <cell r="C1956">
            <v>366</v>
          </cell>
          <cell r="E1956">
            <v>2</v>
          </cell>
          <cell r="F1956">
            <v>1.0552000000029E+18</v>
          </cell>
          <cell r="G1956" t="str">
            <v>new</v>
          </cell>
          <cell r="H1956" t="str">
            <v>LMT</v>
          </cell>
          <cell r="I1956">
            <v>1000</v>
          </cell>
          <cell r="J1956">
            <v>18</v>
          </cell>
          <cell r="K1956">
            <v>2</v>
          </cell>
          <cell r="L1956" t="str">
            <v>C1</v>
          </cell>
          <cell r="M1956" t="str">
            <v>B</v>
          </cell>
          <cell r="N1956" t="str">
            <v>GTC</v>
          </cell>
          <cell r="O1956">
            <v>0</v>
          </cell>
          <cell r="P1956" t="str">
            <v>Account5</v>
          </cell>
          <cell r="Q1956">
            <v>1.0930599999999999</v>
          </cell>
        </row>
        <row r="1957">
          <cell r="C1957">
            <v>367</v>
          </cell>
          <cell r="E1957">
            <v>2</v>
          </cell>
          <cell r="F1957">
            <v>1.0552000000029E+18</v>
          </cell>
          <cell r="G1957" t="str">
            <v>new</v>
          </cell>
          <cell r="H1957" t="str">
            <v>LMT</v>
          </cell>
          <cell r="I1957">
            <v>1000</v>
          </cell>
          <cell r="J1957">
            <v>12</v>
          </cell>
          <cell r="K1957">
            <v>0</v>
          </cell>
          <cell r="L1957" t="str">
            <v>C1</v>
          </cell>
          <cell r="M1957" t="str">
            <v>B</v>
          </cell>
          <cell r="N1957" t="str">
            <v>GTC</v>
          </cell>
          <cell r="O1957">
            <v>0</v>
          </cell>
          <cell r="P1957" t="str">
            <v>Account5</v>
          </cell>
          <cell r="Q1957">
            <v>1.0930599999999999</v>
          </cell>
        </row>
        <row r="1958">
          <cell r="C1958">
            <v>368</v>
          </cell>
          <cell r="E1958">
            <v>2</v>
          </cell>
          <cell r="F1958">
            <v>1.0552000000029E+18</v>
          </cell>
          <cell r="G1958" t="str">
            <v>new</v>
          </cell>
          <cell r="H1958" t="str">
            <v>LMT</v>
          </cell>
          <cell r="I1958">
            <v>2000</v>
          </cell>
          <cell r="J1958">
            <v>12</v>
          </cell>
          <cell r="K1958">
            <v>0</v>
          </cell>
          <cell r="L1958" t="str">
            <v>C1</v>
          </cell>
          <cell r="M1958" t="str">
            <v>B</v>
          </cell>
          <cell r="N1958" t="str">
            <v>GTC</v>
          </cell>
          <cell r="O1958">
            <v>0</v>
          </cell>
          <cell r="P1958" t="str">
            <v>Account1</v>
          </cell>
          <cell r="Q1958">
            <v>1.0930599999999999</v>
          </cell>
        </row>
        <row r="1959">
          <cell r="C1959">
            <v>369</v>
          </cell>
          <cell r="E1959">
            <v>2</v>
          </cell>
          <cell r="F1959">
            <v>1.0552000000029E+18</v>
          </cell>
          <cell r="G1959" t="str">
            <v>new</v>
          </cell>
          <cell r="H1959" t="str">
            <v>LMT</v>
          </cell>
          <cell r="I1959">
            <v>2000</v>
          </cell>
          <cell r="J1959">
            <v>37</v>
          </cell>
          <cell r="K1959">
            <v>1</v>
          </cell>
          <cell r="L1959" t="str">
            <v>C1</v>
          </cell>
          <cell r="M1959" t="str">
            <v>B</v>
          </cell>
          <cell r="N1959" t="str">
            <v>GTC</v>
          </cell>
          <cell r="O1959">
            <v>0</v>
          </cell>
          <cell r="P1959" t="str">
            <v>Account4</v>
          </cell>
          <cell r="Q1959">
            <v>1.0930599999999999</v>
          </cell>
        </row>
        <row r="1960">
          <cell r="C1960">
            <v>370</v>
          </cell>
          <cell r="E1960">
            <v>2</v>
          </cell>
          <cell r="F1960">
            <v>1.0552000000029E+18</v>
          </cell>
          <cell r="G1960" t="str">
            <v>new</v>
          </cell>
          <cell r="H1960" t="str">
            <v>LMT</v>
          </cell>
          <cell r="I1960">
            <v>2000</v>
          </cell>
          <cell r="J1960">
            <v>37</v>
          </cell>
          <cell r="K1960">
            <v>1</v>
          </cell>
          <cell r="L1960" t="str">
            <v>C1</v>
          </cell>
          <cell r="M1960" t="str">
            <v>B</v>
          </cell>
          <cell r="N1960" t="str">
            <v>GTC</v>
          </cell>
          <cell r="O1960">
            <v>0</v>
          </cell>
          <cell r="P1960" t="str">
            <v>Account1</v>
          </cell>
          <cell r="Q1960">
            <v>1.0930599999999999</v>
          </cell>
        </row>
        <row r="1961">
          <cell r="C1961">
            <v>479</v>
          </cell>
          <cell r="E1961">
            <v>2</v>
          </cell>
          <cell r="F1961">
            <v>1.0552000000029E+18</v>
          </cell>
          <cell r="G1961" t="str">
            <v>new</v>
          </cell>
          <cell r="H1961" t="str">
            <v>LMT</v>
          </cell>
          <cell r="I1961">
            <v>1000</v>
          </cell>
          <cell r="J1961">
            <v>12</v>
          </cell>
          <cell r="K1961">
            <v>2</v>
          </cell>
          <cell r="L1961" t="str">
            <v>C1</v>
          </cell>
          <cell r="M1961" t="str">
            <v>B</v>
          </cell>
          <cell r="N1961" t="str">
            <v>GTC</v>
          </cell>
          <cell r="O1961">
            <v>0</v>
          </cell>
          <cell r="P1961" t="str">
            <v>Account5</v>
          </cell>
          <cell r="Q1961">
            <v>1.09293</v>
          </cell>
        </row>
        <row r="1962">
          <cell r="C1962">
            <v>525</v>
          </cell>
          <cell r="E1962">
            <v>3</v>
          </cell>
          <cell r="F1962">
            <v>1.0552000000029E+18</v>
          </cell>
          <cell r="G1962" t="str">
            <v>new</v>
          </cell>
          <cell r="H1962" t="str">
            <v>LMT</v>
          </cell>
          <cell r="I1962">
            <v>10000</v>
          </cell>
          <cell r="J1962">
            <v>37</v>
          </cell>
          <cell r="K1962">
            <v>1</v>
          </cell>
          <cell r="L1962" t="str">
            <v>C1</v>
          </cell>
          <cell r="M1962" t="str">
            <v>B</v>
          </cell>
          <cell r="N1962" t="str">
            <v>GTC</v>
          </cell>
          <cell r="O1962">
            <v>0</v>
          </cell>
          <cell r="P1962" t="str">
            <v>Account2</v>
          </cell>
          <cell r="Q1962">
            <v>1.0929500000000001</v>
          </cell>
        </row>
        <row r="1963">
          <cell r="C1963">
            <v>596</v>
          </cell>
          <cell r="E1963">
            <v>2</v>
          </cell>
          <cell r="F1963">
            <v>1.0552000000029E+18</v>
          </cell>
          <cell r="G1963" t="str">
            <v>new</v>
          </cell>
          <cell r="H1963" t="str">
            <v>LMT</v>
          </cell>
          <cell r="I1963">
            <v>2000</v>
          </cell>
          <cell r="J1963">
            <v>12</v>
          </cell>
          <cell r="K1963">
            <v>0</v>
          </cell>
          <cell r="L1963" t="str">
            <v>C1</v>
          </cell>
          <cell r="M1963" t="str">
            <v>B</v>
          </cell>
          <cell r="N1963" t="str">
            <v>GTC</v>
          </cell>
          <cell r="O1963">
            <v>0</v>
          </cell>
          <cell r="P1963" t="str">
            <v>Account1</v>
          </cell>
          <cell r="Q1963">
            <v>1.09284</v>
          </cell>
        </row>
        <row r="1964">
          <cell r="C1964">
            <v>611</v>
          </cell>
          <cell r="E1964">
            <v>2</v>
          </cell>
          <cell r="F1964">
            <v>1.0552000000029E+18</v>
          </cell>
          <cell r="G1964" t="str">
            <v>new</v>
          </cell>
          <cell r="H1964" t="str">
            <v>LMT</v>
          </cell>
          <cell r="I1964">
            <v>1000</v>
          </cell>
          <cell r="J1964">
            <v>18</v>
          </cell>
          <cell r="K1964">
            <v>2</v>
          </cell>
          <cell r="L1964" t="str">
            <v>C1</v>
          </cell>
          <cell r="M1964" t="str">
            <v>B</v>
          </cell>
          <cell r="N1964" t="str">
            <v>GTC</v>
          </cell>
          <cell r="O1964">
            <v>0</v>
          </cell>
          <cell r="P1964" t="str">
            <v>Account1</v>
          </cell>
          <cell r="Q1964">
            <v>100.648</v>
          </cell>
        </row>
        <row r="1965">
          <cell r="C1965">
            <v>637</v>
          </cell>
          <cell r="E1965">
            <v>2</v>
          </cell>
          <cell r="F1965">
            <v>1.0552000000029E+18</v>
          </cell>
          <cell r="G1965" t="str">
            <v>new</v>
          </cell>
          <cell r="H1965" t="str">
            <v>LMT</v>
          </cell>
          <cell r="I1965">
            <v>2000</v>
          </cell>
          <cell r="J1965">
            <v>12</v>
          </cell>
          <cell r="K1965">
            <v>0</v>
          </cell>
          <cell r="L1965" t="str">
            <v>C1</v>
          </cell>
          <cell r="M1965" t="str">
            <v>B</v>
          </cell>
          <cell r="N1965" t="str">
            <v>GTC</v>
          </cell>
          <cell r="O1965">
            <v>0</v>
          </cell>
          <cell r="P1965" t="str">
            <v>Account5</v>
          </cell>
          <cell r="Q1965">
            <v>1.0927100000000001</v>
          </cell>
        </row>
        <row r="1966">
          <cell r="C1966">
            <v>638</v>
          </cell>
          <cell r="E1966">
            <v>2</v>
          </cell>
          <cell r="F1966">
            <v>1.0552000000029E+18</v>
          </cell>
          <cell r="G1966" t="str">
            <v>new</v>
          </cell>
          <cell r="H1966" t="str">
            <v>LMT</v>
          </cell>
          <cell r="I1966">
            <v>3000</v>
          </cell>
          <cell r="J1966">
            <v>11</v>
          </cell>
          <cell r="K1966">
            <v>1</v>
          </cell>
          <cell r="L1966" t="str">
            <v>C1</v>
          </cell>
          <cell r="M1966" t="str">
            <v>B</v>
          </cell>
          <cell r="N1966" t="str">
            <v>GTC</v>
          </cell>
          <cell r="O1966">
            <v>0</v>
          </cell>
          <cell r="P1966" t="str">
            <v>Account2</v>
          </cell>
          <cell r="Q1966">
            <v>1.09277</v>
          </cell>
        </row>
        <row r="1967">
          <cell r="C1967">
            <v>668</v>
          </cell>
          <cell r="E1967">
            <v>3</v>
          </cell>
          <cell r="F1967">
            <v>1.0552000000029E+18</v>
          </cell>
          <cell r="G1967" t="str">
            <v>new</v>
          </cell>
          <cell r="H1967" t="str">
            <v>LMT</v>
          </cell>
          <cell r="I1967">
            <v>1000</v>
          </cell>
          <cell r="J1967">
            <v>18</v>
          </cell>
          <cell r="K1967">
            <v>0</v>
          </cell>
          <cell r="L1967" t="str">
            <v>C1</v>
          </cell>
          <cell r="M1967" t="str">
            <v>B</v>
          </cell>
          <cell r="N1967" t="str">
            <v>GTC</v>
          </cell>
          <cell r="O1967">
            <v>0</v>
          </cell>
          <cell r="P1967" t="str">
            <v>Account1</v>
          </cell>
          <cell r="Q1967">
            <v>100.617</v>
          </cell>
        </row>
        <row r="1968">
          <cell r="C1968">
            <v>1477</v>
          </cell>
          <cell r="E1968">
            <v>2</v>
          </cell>
          <cell r="F1968">
            <v>1.0552000000029E+18</v>
          </cell>
          <cell r="G1968" t="str">
            <v>new</v>
          </cell>
          <cell r="H1968" t="str">
            <v>LMT</v>
          </cell>
          <cell r="I1968">
            <v>1000</v>
          </cell>
          <cell r="J1968">
            <v>11</v>
          </cell>
          <cell r="K1968">
            <v>0</v>
          </cell>
          <cell r="L1968" t="str">
            <v>C1</v>
          </cell>
          <cell r="M1968" t="str">
            <v>B</v>
          </cell>
          <cell r="N1968" t="str">
            <v>GTC</v>
          </cell>
          <cell r="O1968">
            <v>0</v>
          </cell>
          <cell r="P1968" t="str">
            <v>Account5</v>
          </cell>
          <cell r="Q1968">
            <v>100.629</v>
          </cell>
        </row>
        <row r="1969">
          <cell r="C1969">
            <v>2276</v>
          </cell>
          <cell r="E1969">
            <v>2</v>
          </cell>
          <cell r="F1969">
            <v>1.0552000000029E+18</v>
          </cell>
          <cell r="G1969" t="str">
            <v>new</v>
          </cell>
          <cell r="H1969" t="str">
            <v>LMT</v>
          </cell>
          <cell r="I1969">
            <v>3000</v>
          </cell>
          <cell r="J1969">
            <v>11</v>
          </cell>
          <cell r="K1969">
            <v>2</v>
          </cell>
          <cell r="L1969" t="str">
            <v>C1</v>
          </cell>
          <cell r="M1969" t="str">
            <v>B</v>
          </cell>
          <cell r="N1969" t="str">
            <v>GTC</v>
          </cell>
          <cell r="O1969">
            <v>0</v>
          </cell>
          <cell r="P1969" t="str">
            <v>Account2</v>
          </cell>
          <cell r="Q1969">
            <v>1.0927100000000001</v>
          </cell>
        </row>
        <row r="1970">
          <cell r="C1970">
            <v>2424</v>
          </cell>
          <cell r="E1970">
            <v>2</v>
          </cell>
          <cell r="F1970">
            <v>1.0552000000029E+18</v>
          </cell>
          <cell r="G1970" t="str">
            <v>new</v>
          </cell>
          <cell r="H1970" t="str">
            <v>LMT</v>
          </cell>
          <cell r="I1970">
            <v>5000</v>
          </cell>
          <cell r="J1970">
            <v>37</v>
          </cell>
          <cell r="K1970">
            <v>0</v>
          </cell>
          <cell r="L1970" t="str">
            <v>C1</v>
          </cell>
          <cell r="M1970" t="str">
            <v>B</v>
          </cell>
          <cell r="N1970" t="str">
            <v>GTC</v>
          </cell>
          <cell r="O1970">
            <v>0</v>
          </cell>
          <cell r="P1970" t="str">
            <v>Account4</v>
          </cell>
          <cell r="Q1970">
            <v>100.682</v>
          </cell>
        </row>
        <row r="1971">
          <cell r="C1971">
            <v>2651</v>
          </cell>
          <cell r="E1971">
            <v>2</v>
          </cell>
          <cell r="F1971">
            <v>1.0552000000029E+18</v>
          </cell>
          <cell r="G1971" t="str">
            <v>new</v>
          </cell>
          <cell r="H1971" t="str">
            <v>LMT</v>
          </cell>
          <cell r="I1971">
            <v>1000</v>
          </cell>
          <cell r="J1971">
            <v>12</v>
          </cell>
          <cell r="K1971">
            <v>1</v>
          </cell>
          <cell r="L1971" t="str">
            <v>C1</v>
          </cell>
          <cell r="M1971" t="str">
            <v>B</v>
          </cell>
          <cell r="N1971" t="str">
            <v>GTC</v>
          </cell>
          <cell r="O1971">
            <v>0</v>
          </cell>
          <cell r="P1971" t="str">
            <v>Account2</v>
          </cell>
          <cell r="Q1971">
            <v>0.82303999999999999</v>
          </cell>
        </row>
        <row r="1972">
          <cell r="C1972">
            <v>2896</v>
          </cell>
          <cell r="E1972">
            <v>4</v>
          </cell>
          <cell r="F1972">
            <v>1.0552000000029E+18</v>
          </cell>
          <cell r="G1972" t="str">
            <v>new</v>
          </cell>
          <cell r="H1972" t="str">
            <v>LMT</v>
          </cell>
          <cell r="I1972">
            <v>1000</v>
          </cell>
          <cell r="J1972">
            <v>12</v>
          </cell>
          <cell r="K1972">
            <v>1</v>
          </cell>
          <cell r="L1972" t="str">
            <v>C1</v>
          </cell>
          <cell r="M1972" t="str">
            <v>B</v>
          </cell>
          <cell r="N1972" t="str">
            <v>GTC</v>
          </cell>
          <cell r="O1972">
            <v>0</v>
          </cell>
          <cell r="P1972" t="str">
            <v>Account4</v>
          </cell>
          <cell r="Q1972">
            <v>100.697</v>
          </cell>
        </row>
        <row r="1973">
          <cell r="C1973">
            <v>3025</v>
          </cell>
          <cell r="E1973">
            <v>2</v>
          </cell>
          <cell r="F1973">
            <v>1.0552000000029E+18</v>
          </cell>
          <cell r="G1973" t="str">
            <v>new</v>
          </cell>
          <cell r="H1973" t="str">
            <v>LMT</v>
          </cell>
          <cell r="I1973">
            <v>2000</v>
          </cell>
          <cell r="J1973">
            <v>12</v>
          </cell>
          <cell r="K1973">
            <v>0</v>
          </cell>
          <cell r="L1973" t="str">
            <v>C1</v>
          </cell>
          <cell r="M1973" t="str">
            <v>B</v>
          </cell>
          <cell r="N1973" t="str">
            <v>GTC</v>
          </cell>
          <cell r="O1973">
            <v>0</v>
          </cell>
          <cell r="P1973" t="str">
            <v>Account2</v>
          </cell>
          <cell r="Q1973">
            <v>0.96174000000000004</v>
          </cell>
        </row>
        <row r="1974">
          <cell r="C1974">
            <v>3270</v>
          </cell>
          <cell r="E1974">
            <v>2</v>
          </cell>
          <cell r="F1974">
            <v>1.0552000000029E+18</v>
          </cell>
          <cell r="G1974" t="str">
            <v>new</v>
          </cell>
          <cell r="H1974" t="str">
            <v>LMT</v>
          </cell>
          <cell r="I1974">
            <v>5000</v>
          </cell>
          <cell r="J1974">
            <v>11</v>
          </cell>
          <cell r="K1974">
            <v>2</v>
          </cell>
          <cell r="L1974" t="str">
            <v>C1</v>
          </cell>
          <cell r="M1974" t="str">
            <v>B</v>
          </cell>
          <cell r="N1974" t="str">
            <v>GTC</v>
          </cell>
          <cell r="O1974">
            <v>0</v>
          </cell>
          <cell r="P1974" t="str">
            <v>Account1</v>
          </cell>
          <cell r="Q1974">
            <v>1.0915699999999999</v>
          </cell>
        </row>
        <row r="1975">
          <cell r="C1975">
            <v>3339</v>
          </cell>
          <cell r="E1975">
            <v>2</v>
          </cell>
          <cell r="F1975">
            <v>1.0552000000029E+18</v>
          </cell>
          <cell r="G1975" t="str">
            <v>new</v>
          </cell>
          <cell r="H1975" t="str">
            <v>LMT</v>
          </cell>
          <cell r="I1975">
            <v>1000</v>
          </cell>
          <cell r="J1975">
            <v>37</v>
          </cell>
          <cell r="K1975">
            <v>2</v>
          </cell>
          <cell r="L1975" t="str">
            <v>C1</v>
          </cell>
          <cell r="M1975" t="str">
            <v>B</v>
          </cell>
          <cell r="N1975" t="str">
            <v>GTC</v>
          </cell>
          <cell r="O1975">
            <v>0</v>
          </cell>
          <cell r="P1975" t="str">
            <v>Account1</v>
          </cell>
          <cell r="Q1975">
            <v>1.109</v>
          </cell>
        </row>
        <row r="1976">
          <cell r="C1976">
            <v>3361</v>
          </cell>
          <cell r="E1976">
            <v>2</v>
          </cell>
          <cell r="F1976">
            <v>1.0552000000029E+18</v>
          </cell>
          <cell r="G1976" t="str">
            <v>new</v>
          </cell>
          <cell r="H1976" t="str">
            <v>LMT</v>
          </cell>
          <cell r="I1976">
            <v>30000</v>
          </cell>
          <cell r="J1976">
            <v>12</v>
          </cell>
          <cell r="K1976">
            <v>2</v>
          </cell>
          <cell r="L1976" t="str">
            <v>C1</v>
          </cell>
          <cell r="M1976" t="str">
            <v>B</v>
          </cell>
          <cell r="N1976" t="str">
            <v>GTC</v>
          </cell>
          <cell r="O1976">
            <v>0</v>
          </cell>
          <cell r="P1976" t="str">
            <v>Account5</v>
          </cell>
          <cell r="Q1976">
            <v>1.09144</v>
          </cell>
        </row>
        <row r="1977">
          <cell r="C1977">
            <v>3371</v>
          </cell>
          <cell r="E1977">
            <v>2</v>
          </cell>
          <cell r="F1977">
            <v>1.0552000000029E+18</v>
          </cell>
          <cell r="G1977" t="str">
            <v>new</v>
          </cell>
          <cell r="H1977" t="str">
            <v>LMT</v>
          </cell>
          <cell r="I1977">
            <v>3000</v>
          </cell>
          <cell r="J1977">
            <v>18</v>
          </cell>
          <cell r="K1977">
            <v>0</v>
          </cell>
          <cell r="L1977" t="str">
            <v>C1</v>
          </cell>
          <cell r="M1977" t="str">
            <v>B</v>
          </cell>
          <cell r="N1977" t="str">
            <v>GTC</v>
          </cell>
          <cell r="O1977">
            <v>0</v>
          </cell>
          <cell r="P1977" t="str">
            <v>Account3</v>
          </cell>
          <cell r="Q1977">
            <v>1.09131</v>
          </cell>
        </row>
        <row r="1978">
          <cell r="C1978">
            <v>3376</v>
          </cell>
          <cell r="E1978">
            <v>2</v>
          </cell>
          <cell r="F1978">
            <v>1.0552000000029E+18</v>
          </cell>
          <cell r="G1978" t="str">
            <v>new</v>
          </cell>
          <cell r="H1978" t="str">
            <v>LMT</v>
          </cell>
          <cell r="I1978">
            <v>1000</v>
          </cell>
          <cell r="J1978">
            <v>12</v>
          </cell>
          <cell r="K1978">
            <v>1</v>
          </cell>
          <cell r="L1978" t="str">
            <v>C1</v>
          </cell>
          <cell r="M1978" t="str">
            <v>B</v>
          </cell>
          <cell r="N1978" t="str">
            <v>GTC</v>
          </cell>
          <cell r="O1978">
            <v>0</v>
          </cell>
          <cell r="P1978" t="str">
            <v>Account5</v>
          </cell>
          <cell r="Q1978">
            <v>5.0804</v>
          </cell>
        </row>
        <row r="1979">
          <cell r="C1979">
            <v>3379</v>
          </cell>
          <cell r="E1979">
            <v>2</v>
          </cell>
          <cell r="F1979">
            <v>1.0552000000029E+18</v>
          </cell>
          <cell r="G1979" t="str">
            <v>new</v>
          </cell>
          <cell r="H1979" t="str">
            <v>LMT</v>
          </cell>
          <cell r="I1979">
            <v>2000</v>
          </cell>
          <cell r="J1979">
            <v>18</v>
          </cell>
          <cell r="K1979">
            <v>1</v>
          </cell>
          <cell r="L1979" t="str">
            <v>C1</v>
          </cell>
          <cell r="M1979" t="str">
            <v>B</v>
          </cell>
          <cell r="N1979" t="str">
            <v>GTC</v>
          </cell>
          <cell r="O1979">
            <v>0</v>
          </cell>
          <cell r="P1979" t="str">
            <v>Account1</v>
          </cell>
          <cell r="Q1979">
            <v>5.0804</v>
          </cell>
        </row>
        <row r="1980">
          <cell r="C1980">
            <v>2988</v>
          </cell>
          <cell r="E1980">
            <v>2</v>
          </cell>
          <cell r="F1980">
            <v>1.0648000000047E+18</v>
          </cell>
          <cell r="G1980" t="str">
            <v>new</v>
          </cell>
          <cell r="H1980" t="str">
            <v>LMT</v>
          </cell>
          <cell r="I1980">
            <v>10000</v>
          </cell>
          <cell r="J1980">
            <v>18</v>
          </cell>
          <cell r="K1980">
            <v>1</v>
          </cell>
          <cell r="L1980" t="str">
            <v>C1</v>
          </cell>
          <cell r="M1980" t="str">
            <v>B</v>
          </cell>
          <cell r="N1980" t="str">
            <v>GTC</v>
          </cell>
          <cell r="O1980">
            <v>0</v>
          </cell>
          <cell r="P1980" t="str">
            <v>Account5</v>
          </cell>
          <cell r="Q1980">
            <v>100.702</v>
          </cell>
        </row>
        <row r="1981">
          <cell r="C1981">
            <v>3235</v>
          </cell>
          <cell r="E1981">
            <v>2</v>
          </cell>
          <cell r="F1981">
            <v>1.0648000000047E+18</v>
          </cell>
          <cell r="G1981" t="str">
            <v>new</v>
          </cell>
          <cell r="H1981" t="str">
            <v>LMT</v>
          </cell>
          <cell r="I1981">
            <v>10000</v>
          </cell>
          <cell r="J1981">
            <v>37</v>
          </cell>
          <cell r="K1981">
            <v>2</v>
          </cell>
          <cell r="L1981" t="str">
            <v>C1</v>
          </cell>
          <cell r="M1981" t="str">
            <v>B</v>
          </cell>
          <cell r="N1981" t="str">
            <v>GTC</v>
          </cell>
          <cell r="O1981">
            <v>0</v>
          </cell>
          <cell r="P1981" t="str">
            <v>Account5</v>
          </cell>
          <cell r="Q1981">
            <v>100.517</v>
          </cell>
        </row>
        <row r="1982">
          <cell r="C1982">
            <v>692</v>
          </cell>
          <cell r="E1982">
            <v>2</v>
          </cell>
          <cell r="F1982">
            <v>1.14420000000095E+18</v>
          </cell>
          <cell r="G1982" t="str">
            <v>new</v>
          </cell>
          <cell r="H1982" t="str">
            <v>LMT</v>
          </cell>
          <cell r="I1982">
            <v>9000</v>
          </cell>
          <cell r="J1982">
            <v>11</v>
          </cell>
          <cell r="K1982">
            <v>1</v>
          </cell>
          <cell r="L1982" t="str">
            <v>C1</v>
          </cell>
          <cell r="M1982" t="str">
            <v>B</v>
          </cell>
          <cell r="N1982" t="str">
            <v>GTC</v>
          </cell>
          <cell r="O1982">
            <v>0</v>
          </cell>
          <cell r="P1982" t="str">
            <v>Account4</v>
          </cell>
          <cell r="Q1982">
            <v>100.626</v>
          </cell>
        </row>
        <row r="1983">
          <cell r="C1983">
            <v>2464</v>
          </cell>
          <cell r="E1983">
            <v>2</v>
          </cell>
          <cell r="F1983">
            <v>1.14420000000095E+18</v>
          </cell>
          <cell r="G1983" t="str">
            <v>new</v>
          </cell>
          <cell r="H1983" t="str">
            <v>LMT</v>
          </cell>
          <cell r="I1983">
            <v>4000</v>
          </cell>
          <cell r="J1983">
            <v>12</v>
          </cell>
          <cell r="K1983">
            <v>0</v>
          </cell>
          <cell r="L1983" t="str">
            <v>C1</v>
          </cell>
          <cell r="M1983" t="str">
            <v>B</v>
          </cell>
          <cell r="N1983" t="str">
            <v>GTC</v>
          </cell>
          <cell r="O1983">
            <v>0</v>
          </cell>
          <cell r="P1983" t="str">
            <v>Account5</v>
          </cell>
          <cell r="Q1983">
            <v>100.67700000000001</v>
          </cell>
        </row>
        <row r="1984">
          <cell r="C1984">
            <v>2902</v>
          </cell>
          <cell r="E1984">
            <v>2</v>
          </cell>
          <cell r="F1984">
            <v>1.14420000000095E+18</v>
          </cell>
          <cell r="G1984" t="str">
            <v>new</v>
          </cell>
          <cell r="H1984" t="str">
            <v>LMT</v>
          </cell>
          <cell r="I1984">
            <v>1000</v>
          </cell>
          <cell r="J1984">
            <v>18</v>
          </cell>
          <cell r="K1984">
            <v>0</v>
          </cell>
          <cell r="L1984" t="str">
            <v>C1</v>
          </cell>
          <cell r="M1984" t="str">
            <v>B</v>
          </cell>
          <cell r="N1984" t="str">
            <v>GTC</v>
          </cell>
          <cell r="O1984">
            <v>0</v>
          </cell>
          <cell r="P1984" t="str">
            <v>Account3</v>
          </cell>
          <cell r="Q1984">
            <v>100.69499999999999</v>
          </cell>
        </row>
        <row r="1985">
          <cell r="C1985">
            <v>3366</v>
          </cell>
          <cell r="E1985">
            <v>2</v>
          </cell>
          <cell r="F1985">
            <v>1.14420000000095E+18</v>
          </cell>
          <cell r="G1985" t="str">
            <v>new</v>
          </cell>
          <cell r="H1985" t="str">
            <v>LMT</v>
          </cell>
          <cell r="I1985">
            <v>1000</v>
          </cell>
          <cell r="J1985">
            <v>37</v>
          </cell>
          <cell r="K1985">
            <v>1</v>
          </cell>
          <cell r="L1985" t="str">
            <v>C1</v>
          </cell>
          <cell r="M1985" t="str">
            <v>B</v>
          </cell>
          <cell r="N1985" t="str">
            <v>GTC</v>
          </cell>
          <cell r="O1985">
            <v>0</v>
          </cell>
          <cell r="P1985" t="str">
            <v>Account2</v>
          </cell>
          <cell r="Q1985">
            <v>100.505</v>
          </cell>
        </row>
        <row r="1986">
          <cell r="C1986">
            <v>3431</v>
          </cell>
          <cell r="E1986">
            <v>2</v>
          </cell>
          <cell r="F1986">
            <v>1.14420000000095E+18</v>
          </cell>
          <cell r="G1986" t="str">
            <v>new</v>
          </cell>
          <cell r="H1986" t="str">
            <v>LMT</v>
          </cell>
          <cell r="I1986">
            <v>1000</v>
          </cell>
          <cell r="J1986">
            <v>18</v>
          </cell>
          <cell r="K1986">
            <v>2</v>
          </cell>
          <cell r="L1986" t="str">
            <v>C1</v>
          </cell>
          <cell r="M1986" t="str">
            <v>B</v>
          </cell>
          <cell r="N1986" t="str">
            <v>GTC</v>
          </cell>
          <cell r="O1986">
            <v>0</v>
          </cell>
          <cell r="P1986" t="str">
            <v>Account2</v>
          </cell>
          <cell r="Q1986">
            <v>100.533</v>
          </cell>
        </row>
        <row r="1987">
          <cell r="C1987">
            <v>3581</v>
          </cell>
          <cell r="E1987">
            <v>2</v>
          </cell>
          <cell r="F1987">
            <v>1.14420000000095E+18</v>
          </cell>
          <cell r="G1987" t="str">
            <v>new</v>
          </cell>
          <cell r="H1987" t="str">
            <v>LMT</v>
          </cell>
          <cell r="I1987">
            <v>2000</v>
          </cell>
          <cell r="J1987">
            <v>12</v>
          </cell>
          <cell r="K1987">
            <v>2</v>
          </cell>
          <cell r="L1987" t="str">
            <v>C1</v>
          </cell>
          <cell r="M1987" t="str">
            <v>B</v>
          </cell>
          <cell r="N1987" t="str">
            <v>GTC</v>
          </cell>
          <cell r="O1987">
            <v>0</v>
          </cell>
          <cell r="P1987" t="str">
            <v>Account5</v>
          </cell>
          <cell r="Q1987">
            <v>100.54600000000001</v>
          </cell>
        </row>
        <row r="1988">
          <cell r="C1988">
            <v>3832</v>
          </cell>
          <cell r="E1988">
            <v>2</v>
          </cell>
          <cell r="F1988">
            <v>1.14420000000095E+18</v>
          </cell>
          <cell r="G1988" t="str">
            <v>new</v>
          </cell>
          <cell r="H1988" t="str">
            <v>LMT</v>
          </cell>
          <cell r="I1988">
            <v>1000</v>
          </cell>
          <cell r="J1988">
            <v>11</v>
          </cell>
          <cell r="K1988">
            <v>0</v>
          </cell>
          <cell r="L1988" t="str">
            <v>C1</v>
          </cell>
          <cell r="M1988" t="str">
            <v>B</v>
          </cell>
          <cell r="N1988" t="str">
            <v>GTC</v>
          </cell>
          <cell r="O1988">
            <v>0</v>
          </cell>
          <cell r="P1988" t="str">
            <v>Account5</v>
          </cell>
          <cell r="Q1988">
            <v>100.527</v>
          </cell>
        </row>
        <row r="1989">
          <cell r="C1989">
            <v>4002</v>
          </cell>
          <cell r="E1989">
            <v>2</v>
          </cell>
          <cell r="F1989">
            <v>1.14420000000095E+18</v>
          </cell>
          <cell r="G1989" t="str">
            <v>new</v>
          </cell>
          <cell r="H1989" t="str">
            <v>LMT</v>
          </cell>
          <cell r="I1989">
            <v>4000</v>
          </cell>
          <cell r="J1989">
            <v>18</v>
          </cell>
          <cell r="K1989">
            <v>1</v>
          </cell>
          <cell r="L1989" t="str">
            <v>C1</v>
          </cell>
          <cell r="M1989" t="str">
            <v>B</v>
          </cell>
          <cell r="N1989" t="str">
            <v>GTC</v>
          </cell>
          <cell r="O1989">
            <v>0</v>
          </cell>
          <cell r="P1989" t="str">
            <v>Account4</v>
          </cell>
          <cell r="Q1989">
            <v>100.52500000000001</v>
          </cell>
        </row>
        <row r="1990">
          <cell r="C1990">
            <v>4064</v>
          </cell>
          <cell r="E1990">
            <v>2</v>
          </cell>
          <cell r="F1990">
            <v>1.14420000000095E+18</v>
          </cell>
          <cell r="G1990" t="str">
            <v>new</v>
          </cell>
          <cell r="H1990" t="str">
            <v>LMT</v>
          </cell>
          <cell r="I1990">
            <v>4000</v>
          </cell>
          <cell r="J1990">
            <v>12</v>
          </cell>
          <cell r="K1990">
            <v>1</v>
          </cell>
          <cell r="L1990" t="str">
            <v>C1</v>
          </cell>
          <cell r="M1990" t="str">
            <v>B</v>
          </cell>
          <cell r="N1990" t="str">
            <v>GTC</v>
          </cell>
          <cell r="O1990">
            <v>0</v>
          </cell>
          <cell r="P1990" t="str">
            <v>Account1</v>
          </cell>
          <cell r="Q1990">
            <v>100.538</v>
          </cell>
        </row>
        <row r="1991">
          <cell r="C1991">
            <v>4076</v>
          </cell>
          <cell r="E1991">
            <v>2</v>
          </cell>
          <cell r="F1991">
            <v>1.14420000000095E+18</v>
          </cell>
          <cell r="G1991" t="str">
            <v>new</v>
          </cell>
          <cell r="H1991" t="str">
            <v>LMT</v>
          </cell>
          <cell r="I1991">
            <v>4000</v>
          </cell>
          <cell r="J1991">
            <v>12</v>
          </cell>
          <cell r="K1991">
            <v>0</v>
          </cell>
          <cell r="L1991" t="str">
            <v>C1</v>
          </cell>
          <cell r="M1991" t="str">
            <v>B</v>
          </cell>
          <cell r="N1991" t="str">
            <v>GTC</v>
          </cell>
          <cell r="O1991">
            <v>0</v>
          </cell>
          <cell r="P1991" t="str">
            <v>Account5</v>
          </cell>
          <cell r="Q1991">
            <v>100.53400000000001</v>
          </cell>
        </row>
        <row r="1992">
          <cell r="C1992">
            <v>693</v>
          </cell>
          <cell r="E1992">
            <v>2</v>
          </cell>
          <cell r="F1992">
            <v>1.15270000000048E+18</v>
          </cell>
          <cell r="G1992" t="str">
            <v>new</v>
          </cell>
          <cell r="H1992" t="str">
            <v>LMT</v>
          </cell>
          <cell r="I1992">
            <v>9000</v>
          </cell>
          <cell r="J1992">
            <v>11</v>
          </cell>
          <cell r="K1992">
            <v>2</v>
          </cell>
          <cell r="L1992" t="str">
            <v>C1</v>
          </cell>
          <cell r="M1992" t="str">
            <v>B</v>
          </cell>
          <cell r="N1992" t="str">
            <v>GTC</v>
          </cell>
          <cell r="O1992">
            <v>0</v>
          </cell>
          <cell r="P1992" t="str">
            <v>Account4</v>
          </cell>
          <cell r="Q1992">
            <v>100.626</v>
          </cell>
        </row>
        <row r="1993">
          <cell r="C1993">
            <v>2465</v>
          </cell>
          <cell r="E1993">
            <v>2</v>
          </cell>
          <cell r="F1993">
            <v>1.15270000000048E+18</v>
          </cell>
          <cell r="G1993" t="str">
            <v>new</v>
          </cell>
          <cell r="H1993" t="str">
            <v>LMT</v>
          </cell>
          <cell r="I1993">
            <v>4000</v>
          </cell>
          <cell r="J1993">
            <v>18</v>
          </cell>
          <cell r="K1993">
            <v>2</v>
          </cell>
          <cell r="L1993" t="str">
            <v>C1</v>
          </cell>
          <cell r="M1993" t="str">
            <v>B</v>
          </cell>
          <cell r="N1993" t="str">
            <v>GTC</v>
          </cell>
          <cell r="O1993">
            <v>0</v>
          </cell>
          <cell r="P1993" t="str">
            <v>Account1</v>
          </cell>
          <cell r="Q1993">
            <v>100.67700000000001</v>
          </cell>
        </row>
        <row r="1994">
          <cell r="C1994">
            <v>2903</v>
          </cell>
          <cell r="E1994">
            <v>2</v>
          </cell>
          <cell r="F1994">
            <v>1.15270000000048E+18</v>
          </cell>
          <cell r="G1994" t="str">
            <v>new</v>
          </cell>
          <cell r="H1994" t="str">
            <v>LMT</v>
          </cell>
          <cell r="I1994">
            <v>1000</v>
          </cell>
          <cell r="J1994">
            <v>11</v>
          </cell>
          <cell r="K1994">
            <v>0</v>
          </cell>
          <cell r="L1994" t="str">
            <v>C1</v>
          </cell>
          <cell r="M1994" t="str">
            <v>B</v>
          </cell>
          <cell r="N1994" t="str">
            <v>GTC</v>
          </cell>
          <cell r="O1994">
            <v>0</v>
          </cell>
          <cell r="P1994" t="str">
            <v>Account5</v>
          </cell>
          <cell r="Q1994">
            <v>100.69499999999999</v>
          </cell>
        </row>
        <row r="1995">
          <cell r="C1995">
            <v>3367</v>
          </cell>
          <cell r="E1995">
            <v>2</v>
          </cell>
          <cell r="F1995">
            <v>1.15270000000048E+18</v>
          </cell>
          <cell r="G1995" t="str">
            <v>new</v>
          </cell>
          <cell r="H1995" t="str">
            <v>LMT</v>
          </cell>
          <cell r="I1995">
            <v>1000</v>
          </cell>
          <cell r="J1995">
            <v>18</v>
          </cell>
          <cell r="K1995">
            <v>2</v>
          </cell>
          <cell r="L1995" t="str">
            <v>C1</v>
          </cell>
          <cell r="M1995" t="str">
            <v>B</v>
          </cell>
          <cell r="N1995" t="str">
            <v>GTC</v>
          </cell>
          <cell r="O1995">
            <v>0</v>
          </cell>
          <cell r="P1995" t="str">
            <v>Account4</v>
          </cell>
          <cell r="Q1995">
            <v>100.505</v>
          </cell>
        </row>
        <row r="1996">
          <cell r="C1996">
            <v>3432</v>
          </cell>
          <cell r="E1996">
            <v>2</v>
          </cell>
          <cell r="F1996">
            <v>1.15270000000048E+18</v>
          </cell>
          <cell r="G1996" t="str">
            <v>new</v>
          </cell>
          <cell r="H1996" t="str">
            <v>LMT</v>
          </cell>
          <cell r="I1996">
            <v>1000</v>
          </cell>
          <cell r="J1996">
            <v>11</v>
          </cell>
          <cell r="K1996">
            <v>2</v>
          </cell>
          <cell r="L1996" t="str">
            <v>C1</v>
          </cell>
          <cell r="M1996" t="str">
            <v>B</v>
          </cell>
          <cell r="N1996" t="str">
            <v>GTC</v>
          </cell>
          <cell r="O1996">
            <v>0</v>
          </cell>
          <cell r="P1996" t="str">
            <v>Account5</v>
          </cell>
          <cell r="Q1996">
            <v>100.533</v>
          </cell>
        </row>
        <row r="1997">
          <cell r="C1997">
            <v>3582</v>
          </cell>
          <cell r="E1997">
            <v>2</v>
          </cell>
          <cell r="F1997">
            <v>1.15270000000048E+18</v>
          </cell>
          <cell r="G1997" t="str">
            <v>new</v>
          </cell>
          <cell r="H1997" t="str">
            <v>LMT</v>
          </cell>
          <cell r="I1997">
            <v>2000</v>
          </cell>
          <cell r="J1997">
            <v>11</v>
          </cell>
          <cell r="K1997">
            <v>0</v>
          </cell>
          <cell r="L1997" t="str">
            <v>C1</v>
          </cell>
          <cell r="M1997" t="str">
            <v>B</v>
          </cell>
          <cell r="N1997" t="str">
            <v>GTC</v>
          </cell>
          <cell r="O1997">
            <v>0</v>
          </cell>
          <cell r="P1997" t="str">
            <v>Account1</v>
          </cell>
          <cell r="Q1997">
            <v>100.54600000000001</v>
          </cell>
        </row>
        <row r="1998">
          <cell r="C1998">
            <v>3833</v>
          </cell>
          <cell r="E1998">
            <v>2</v>
          </cell>
          <cell r="F1998">
            <v>1.15270000000048E+18</v>
          </cell>
          <cell r="G1998" t="str">
            <v>new</v>
          </cell>
          <cell r="H1998" t="str">
            <v>LMT</v>
          </cell>
          <cell r="I1998">
            <v>1000</v>
          </cell>
          <cell r="J1998">
            <v>12</v>
          </cell>
          <cell r="K1998">
            <v>0</v>
          </cell>
          <cell r="L1998" t="str">
            <v>C1</v>
          </cell>
          <cell r="M1998" t="str">
            <v>B</v>
          </cell>
          <cell r="N1998" t="str">
            <v>GTC</v>
          </cell>
          <cell r="O1998">
            <v>0</v>
          </cell>
          <cell r="P1998" t="str">
            <v>Account2</v>
          </cell>
          <cell r="Q1998">
            <v>100.527</v>
          </cell>
        </row>
        <row r="1999">
          <cell r="C1999">
            <v>4003</v>
          </cell>
          <cell r="E1999">
            <v>2</v>
          </cell>
          <cell r="F1999">
            <v>1.15270000000048E+18</v>
          </cell>
          <cell r="G1999" t="str">
            <v>new</v>
          </cell>
          <cell r="H1999" t="str">
            <v>LMT</v>
          </cell>
          <cell r="I1999">
            <v>4000</v>
          </cell>
          <cell r="J1999">
            <v>18</v>
          </cell>
          <cell r="K1999">
            <v>1</v>
          </cell>
          <cell r="L1999" t="str">
            <v>C1</v>
          </cell>
          <cell r="M1999" t="str">
            <v>B</v>
          </cell>
          <cell r="N1999" t="str">
            <v>GTC</v>
          </cell>
          <cell r="O1999">
            <v>0</v>
          </cell>
          <cell r="P1999" t="str">
            <v>Account3</v>
          </cell>
          <cell r="Q1999">
            <v>100.52500000000001</v>
          </cell>
        </row>
        <row r="2000">
          <cell r="C2000">
            <v>4065</v>
          </cell>
          <cell r="E2000">
            <v>2</v>
          </cell>
          <cell r="F2000">
            <v>1.15270000000048E+18</v>
          </cell>
          <cell r="G2000" t="str">
            <v>new</v>
          </cell>
          <cell r="H2000" t="str">
            <v>LMT</v>
          </cell>
          <cell r="I2000">
            <v>4000</v>
          </cell>
          <cell r="J2000">
            <v>18</v>
          </cell>
          <cell r="K2000">
            <v>1</v>
          </cell>
          <cell r="L2000" t="str">
            <v>C1</v>
          </cell>
          <cell r="M2000" t="str">
            <v>B</v>
          </cell>
          <cell r="N2000" t="str">
            <v>GTC</v>
          </cell>
          <cell r="O2000">
            <v>0</v>
          </cell>
          <cell r="P2000" t="str">
            <v>Account2</v>
          </cell>
          <cell r="Q2000">
            <v>100.538</v>
          </cell>
        </row>
        <row r="2001">
          <cell r="C2001">
            <v>4077</v>
          </cell>
          <cell r="E2001">
            <v>2</v>
          </cell>
          <cell r="F2001">
            <v>1.15270000000048E+18</v>
          </cell>
          <cell r="G2001" t="str">
            <v>new</v>
          </cell>
          <cell r="H2001" t="str">
            <v>LMT</v>
          </cell>
          <cell r="I2001">
            <v>4000</v>
          </cell>
          <cell r="J2001">
            <v>12</v>
          </cell>
          <cell r="K2001">
            <v>1</v>
          </cell>
          <cell r="L2001" t="str">
            <v>C1</v>
          </cell>
          <cell r="M2001" t="str">
            <v>B</v>
          </cell>
          <cell r="N2001" t="str">
            <v>GTC</v>
          </cell>
          <cell r="O2001">
            <v>0</v>
          </cell>
          <cell r="P2001" t="str">
            <v>Account1</v>
          </cell>
          <cell r="Q2001">
            <v>100.53400000000001</v>
          </cell>
        </row>
      </sheetData>
      <sheetData sheetId="2">
        <row r="1">
          <cell r="B1" t="str">
            <v>price</v>
          </cell>
        </row>
      </sheetData>
      <sheetData sheetId="3">
        <row r="1">
          <cell r="B1" t="str">
            <v>price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topLeftCell="D23" zoomScale="70" zoomScaleNormal="70" workbookViewId="0">
      <selection activeCell="H29" sqref="H29"/>
    </sheetView>
  </sheetViews>
  <sheetFormatPr defaultColWidth="8.85546875" defaultRowHeight="15" x14ac:dyDescent="0.25"/>
  <cols>
    <col min="1" max="1" width="13.28515625" style="14" customWidth="1"/>
    <col min="2" max="2" width="11.42578125" style="14" customWidth="1"/>
    <col min="3" max="3" width="8.85546875" style="14"/>
    <col min="4" max="4" width="18.5703125" style="14" customWidth="1"/>
    <col min="5" max="5" width="21" style="14" customWidth="1"/>
    <col min="6" max="6" width="30.5703125" style="14" bestFit="1" customWidth="1"/>
    <col min="7" max="7" width="56" style="14" customWidth="1"/>
    <col min="8" max="8" width="30.7109375" style="14" customWidth="1"/>
    <col min="9" max="9" width="16.5703125" style="14" customWidth="1"/>
    <col min="10" max="10" width="18.5703125" style="14" customWidth="1"/>
    <col min="11" max="11" width="15.42578125" style="14" customWidth="1"/>
    <col min="12" max="16384" width="8.85546875" style="14"/>
  </cols>
  <sheetData>
    <row r="1" spans="1:13" s="8" customFormat="1" ht="30" x14ac:dyDescent="0.25">
      <c r="A1" s="6" t="s">
        <v>43</v>
      </c>
      <c r="B1" s="6" t="s">
        <v>44</v>
      </c>
      <c r="C1" s="6" t="s">
        <v>45</v>
      </c>
      <c r="D1" s="6" t="s">
        <v>46</v>
      </c>
      <c r="E1" s="6" t="s">
        <v>47</v>
      </c>
      <c r="F1" s="6" t="s">
        <v>48</v>
      </c>
      <c r="G1" s="6" t="s">
        <v>49</v>
      </c>
      <c r="H1" s="6" t="s">
        <v>50</v>
      </c>
      <c r="I1" s="6" t="s">
        <v>51</v>
      </c>
      <c r="J1" s="6" t="s">
        <v>52</v>
      </c>
      <c r="K1" s="7" t="s">
        <v>53</v>
      </c>
      <c r="M1" s="9"/>
    </row>
    <row r="2" spans="1:13" s="8" customFormat="1" ht="60" x14ac:dyDescent="0.25">
      <c r="A2" s="10">
        <v>1</v>
      </c>
      <c r="B2" s="6"/>
      <c r="C2" s="6"/>
      <c r="D2" s="11" t="s">
        <v>54</v>
      </c>
      <c r="E2" s="11" t="s">
        <v>55</v>
      </c>
      <c r="F2" s="11" t="s">
        <v>56</v>
      </c>
      <c r="G2" s="11" t="s">
        <v>57</v>
      </c>
      <c r="H2" s="11" t="s">
        <v>58</v>
      </c>
      <c r="I2" s="11" t="s">
        <v>59</v>
      </c>
      <c r="J2" s="10" t="s">
        <v>109</v>
      </c>
      <c r="K2" s="7"/>
      <c r="M2" s="9"/>
    </row>
    <row r="3" spans="1:13" s="8" customFormat="1" ht="45" x14ac:dyDescent="0.25">
      <c r="A3" s="6">
        <v>2</v>
      </c>
      <c r="B3" s="6"/>
      <c r="C3" s="6"/>
      <c r="D3" s="11" t="s">
        <v>60</v>
      </c>
      <c r="E3" s="11" t="s">
        <v>61</v>
      </c>
      <c r="F3" s="11" t="s">
        <v>62</v>
      </c>
      <c r="G3" s="12" t="s">
        <v>63</v>
      </c>
      <c r="H3" s="11" t="s">
        <v>64</v>
      </c>
      <c r="I3" s="11" t="s">
        <v>59</v>
      </c>
      <c r="J3" s="10" t="s">
        <v>109</v>
      </c>
      <c r="K3" s="7"/>
      <c r="M3" s="9"/>
    </row>
    <row r="4" spans="1:13" s="8" customFormat="1" ht="161.25" customHeight="1" x14ac:dyDescent="0.25">
      <c r="A4" s="6">
        <v>3</v>
      </c>
      <c r="B4" s="6"/>
      <c r="C4" s="6"/>
      <c r="D4" s="11" t="s">
        <v>65</v>
      </c>
      <c r="E4" s="11" t="s">
        <v>66</v>
      </c>
      <c r="F4" s="11" t="s">
        <v>67</v>
      </c>
      <c r="G4" s="12" t="s">
        <v>122</v>
      </c>
      <c r="H4" s="11" t="s">
        <v>68</v>
      </c>
      <c r="I4" s="11" t="s">
        <v>59</v>
      </c>
      <c r="J4" s="10" t="s">
        <v>109</v>
      </c>
      <c r="K4" s="7"/>
      <c r="M4" s="9"/>
    </row>
    <row r="5" spans="1:13" ht="45" x14ac:dyDescent="0.25">
      <c r="A5" s="13">
        <v>4</v>
      </c>
      <c r="B5" s="13"/>
      <c r="C5" s="13"/>
      <c r="D5" s="11" t="s">
        <v>69</v>
      </c>
      <c r="E5" s="11" t="s">
        <v>70</v>
      </c>
      <c r="F5" s="11" t="s">
        <v>71</v>
      </c>
      <c r="G5" s="12" t="s">
        <v>72</v>
      </c>
      <c r="H5" s="11" t="s">
        <v>73</v>
      </c>
      <c r="I5" s="11" t="s">
        <v>59</v>
      </c>
      <c r="J5" s="10" t="s">
        <v>109</v>
      </c>
      <c r="K5" s="13"/>
    </row>
    <row r="6" spans="1:13" ht="300" x14ac:dyDescent="0.25">
      <c r="A6" s="13">
        <v>5</v>
      </c>
      <c r="B6" s="13"/>
      <c r="C6" s="13"/>
      <c r="D6" s="13" t="s">
        <v>77</v>
      </c>
      <c r="E6" s="13" t="s">
        <v>77</v>
      </c>
      <c r="F6" s="13" t="s">
        <v>78</v>
      </c>
      <c r="G6" s="13" t="s">
        <v>110</v>
      </c>
      <c r="H6" s="15" t="s">
        <v>101</v>
      </c>
      <c r="I6" s="11" t="s">
        <v>59</v>
      </c>
      <c r="J6" s="10" t="s">
        <v>109</v>
      </c>
      <c r="K6" s="13"/>
    </row>
    <row r="7" spans="1:13" ht="180" x14ac:dyDescent="0.25">
      <c r="A7" s="13">
        <v>6</v>
      </c>
      <c r="B7" s="13"/>
      <c r="C7" s="13"/>
      <c r="D7" s="13" t="s">
        <v>80</v>
      </c>
      <c r="E7" s="13" t="s">
        <v>79</v>
      </c>
      <c r="F7" s="13" t="s">
        <v>81</v>
      </c>
      <c r="G7" s="13" t="s">
        <v>111</v>
      </c>
      <c r="H7" s="15" t="s">
        <v>102</v>
      </c>
      <c r="I7" s="11" t="s">
        <v>59</v>
      </c>
      <c r="J7" s="10" t="s">
        <v>109</v>
      </c>
      <c r="K7" s="13"/>
    </row>
    <row r="8" spans="1:13" ht="225" x14ac:dyDescent="0.25">
      <c r="A8" s="13">
        <v>7</v>
      </c>
      <c r="B8" s="13"/>
      <c r="C8" s="13"/>
      <c r="D8" s="13" t="s">
        <v>80</v>
      </c>
      <c r="E8" s="13" t="s">
        <v>76</v>
      </c>
      <c r="F8" s="13" t="s">
        <v>82</v>
      </c>
      <c r="G8" s="13" t="s">
        <v>112</v>
      </c>
      <c r="H8" s="15" t="s">
        <v>108</v>
      </c>
      <c r="I8" s="11" t="s">
        <v>59</v>
      </c>
      <c r="J8" s="10" t="s">
        <v>109</v>
      </c>
      <c r="K8" s="13"/>
    </row>
    <row r="9" spans="1:13" ht="210" x14ac:dyDescent="0.25">
      <c r="A9" s="13">
        <v>8</v>
      </c>
      <c r="B9" s="13"/>
      <c r="C9" s="13"/>
      <c r="D9" s="13" t="s">
        <v>80</v>
      </c>
      <c r="E9" s="13" t="s">
        <v>75</v>
      </c>
      <c r="F9" s="13" t="s">
        <v>83</v>
      </c>
      <c r="G9" s="13" t="s">
        <v>113</v>
      </c>
      <c r="H9" s="15" t="s">
        <v>103</v>
      </c>
      <c r="I9" s="11" t="s">
        <v>59</v>
      </c>
      <c r="J9" s="10" t="s">
        <v>109</v>
      </c>
      <c r="K9" s="13"/>
    </row>
    <row r="10" spans="1:13" ht="30" x14ac:dyDescent="0.25">
      <c r="A10" s="13">
        <v>9</v>
      </c>
      <c r="B10" s="13"/>
      <c r="C10" s="13"/>
      <c r="D10" s="13" t="s">
        <v>80</v>
      </c>
      <c r="E10" s="13" t="s">
        <v>74</v>
      </c>
      <c r="F10" s="13" t="s">
        <v>84</v>
      </c>
      <c r="G10" s="13" t="s">
        <v>114</v>
      </c>
      <c r="H10" s="13" t="s">
        <v>85</v>
      </c>
      <c r="I10" s="11" t="s">
        <v>59</v>
      </c>
      <c r="J10" s="10" t="s">
        <v>109</v>
      </c>
      <c r="K10" s="13"/>
    </row>
    <row r="11" spans="1:13" ht="45" x14ac:dyDescent="0.25">
      <c r="A11" s="13">
        <v>10</v>
      </c>
      <c r="B11" s="13"/>
      <c r="C11" s="13"/>
      <c r="D11" s="13" t="s">
        <v>80</v>
      </c>
      <c r="E11" s="13" t="s">
        <v>86</v>
      </c>
      <c r="F11" s="13" t="s">
        <v>87</v>
      </c>
      <c r="G11" s="13" t="s">
        <v>115</v>
      </c>
      <c r="H11" s="13" t="s">
        <v>85</v>
      </c>
      <c r="I11" s="11" t="s">
        <v>59</v>
      </c>
      <c r="J11" s="10" t="s">
        <v>109</v>
      </c>
      <c r="K11" s="13"/>
    </row>
    <row r="12" spans="1:13" ht="210" x14ac:dyDescent="0.25">
      <c r="A12" s="13">
        <v>11</v>
      </c>
      <c r="B12" s="13"/>
      <c r="C12" s="13"/>
      <c r="D12" s="13" t="s">
        <v>88</v>
      </c>
      <c r="E12" s="13" t="s">
        <v>95</v>
      </c>
      <c r="F12" s="13" t="s">
        <v>94</v>
      </c>
      <c r="G12" s="13" t="s">
        <v>116</v>
      </c>
      <c r="H12" s="15" t="s">
        <v>104</v>
      </c>
      <c r="I12" s="11" t="s">
        <v>59</v>
      </c>
      <c r="J12" s="10" t="s">
        <v>109</v>
      </c>
      <c r="K12" s="13"/>
    </row>
    <row r="13" spans="1:13" ht="75" x14ac:dyDescent="0.25">
      <c r="A13" s="13">
        <v>11</v>
      </c>
      <c r="B13" s="13"/>
      <c r="C13" s="13"/>
      <c r="D13" s="13" t="s">
        <v>88</v>
      </c>
      <c r="E13" s="13" t="s">
        <v>89</v>
      </c>
      <c r="F13" s="13" t="s">
        <v>96</v>
      </c>
      <c r="G13" s="13" t="s">
        <v>117</v>
      </c>
      <c r="H13" s="13" t="s">
        <v>85</v>
      </c>
      <c r="I13" s="11" t="s">
        <v>59</v>
      </c>
      <c r="J13" s="10" t="s">
        <v>109</v>
      </c>
      <c r="K13" s="13"/>
    </row>
    <row r="14" spans="1:13" ht="240" x14ac:dyDescent="0.25">
      <c r="A14" s="13">
        <v>13</v>
      </c>
      <c r="B14" s="13"/>
      <c r="C14" s="13"/>
      <c r="D14" s="13" t="s">
        <v>80</v>
      </c>
      <c r="E14" s="13" t="s">
        <v>90</v>
      </c>
      <c r="F14" s="13" t="s">
        <v>91</v>
      </c>
      <c r="G14" s="13" t="s">
        <v>118</v>
      </c>
      <c r="H14" s="15" t="s">
        <v>105</v>
      </c>
      <c r="I14" s="11" t="s">
        <v>59</v>
      </c>
      <c r="J14" s="10" t="s">
        <v>109</v>
      </c>
      <c r="K14" s="13"/>
    </row>
    <row r="15" spans="1:13" ht="120" x14ac:dyDescent="0.25">
      <c r="A15" s="13">
        <v>14</v>
      </c>
      <c r="B15" s="13"/>
      <c r="C15" s="13"/>
      <c r="D15" s="13" t="s">
        <v>80</v>
      </c>
      <c r="E15" s="13" t="s">
        <v>98</v>
      </c>
      <c r="F15" s="13" t="s">
        <v>97</v>
      </c>
      <c r="G15" s="13" t="s">
        <v>119</v>
      </c>
      <c r="H15" s="13" t="s">
        <v>99</v>
      </c>
      <c r="I15" s="11" t="s">
        <v>59</v>
      </c>
      <c r="J15" s="10" t="s">
        <v>109</v>
      </c>
      <c r="K15" s="13"/>
    </row>
    <row r="16" spans="1:13" ht="240" x14ac:dyDescent="0.25">
      <c r="A16" s="13">
        <v>15</v>
      </c>
      <c r="B16" s="13"/>
      <c r="C16" s="13"/>
      <c r="D16" s="13" t="s">
        <v>80</v>
      </c>
      <c r="E16" s="13" t="s">
        <v>92</v>
      </c>
      <c r="F16" s="13" t="s">
        <v>93</v>
      </c>
      <c r="G16" s="13" t="s">
        <v>120</v>
      </c>
      <c r="H16" s="15" t="s">
        <v>100</v>
      </c>
      <c r="I16" s="11" t="s">
        <v>59</v>
      </c>
      <c r="J16" s="10" t="s">
        <v>109</v>
      </c>
      <c r="K16" s="13"/>
    </row>
    <row r="17" spans="1:11" ht="60" x14ac:dyDescent="0.25">
      <c r="A17" s="13">
        <v>16</v>
      </c>
      <c r="B17" s="13"/>
      <c r="C17" s="13"/>
      <c r="D17" s="13" t="s">
        <v>106</v>
      </c>
      <c r="E17" s="13"/>
      <c r="F17" s="13" t="s">
        <v>107</v>
      </c>
      <c r="G17" s="13" t="s">
        <v>121</v>
      </c>
      <c r="H17" s="13" t="s">
        <v>85</v>
      </c>
      <c r="I17" s="11" t="s">
        <v>59</v>
      </c>
      <c r="J17" s="10" t="s">
        <v>109</v>
      </c>
      <c r="K17" s="13"/>
    </row>
    <row r="18" spans="1:11" ht="285" x14ac:dyDescent="0.25">
      <c r="D18" s="13" t="s">
        <v>77</v>
      </c>
      <c r="E18" s="13" t="s">
        <v>77</v>
      </c>
      <c r="F18" s="13" t="s">
        <v>78</v>
      </c>
      <c r="G18" s="13" t="s">
        <v>123</v>
      </c>
      <c r="H18" s="15" t="s">
        <v>124</v>
      </c>
      <c r="I18" s="11" t="s">
        <v>59</v>
      </c>
      <c r="J18" s="10" t="s">
        <v>109</v>
      </c>
      <c r="K18" s="13"/>
    </row>
    <row r="19" spans="1:11" ht="180" x14ac:dyDescent="0.25">
      <c r="D19" s="13" t="s">
        <v>80</v>
      </c>
      <c r="E19" s="13" t="s">
        <v>79</v>
      </c>
      <c r="F19" s="13" t="s">
        <v>81</v>
      </c>
      <c r="G19" s="13" t="s">
        <v>127</v>
      </c>
      <c r="H19" s="15" t="s">
        <v>125</v>
      </c>
      <c r="I19" s="11" t="s">
        <v>59</v>
      </c>
      <c r="J19" s="10" t="s">
        <v>109</v>
      </c>
      <c r="K19" s="13"/>
    </row>
    <row r="20" spans="1:11" ht="210" x14ac:dyDescent="0.25">
      <c r="D20" s="13" t="s">
        <v>80</v>
      </c>
      <c r="E20" s="13" t="s">
        <v>76</v>
      </c>
      <c r="F20" s="13" t="s">
        <v>82</v>
      </c>
      <c r="G20" s="13" t="s">
        <v>128</v>
      </c>
      <c r="H20" s="15" t="s">
        <v>126</v>
      </c>
      <c r="I20" s="11" t="s">
        <v>59</v>
      </c>
      <c r="J20" s="10" t="s">
        <v>109</v>
      </c>
      <c r="K20" s="13"/>
    </row>
    <row r="21" spans="1:11" ht="180" x14ac:dyDescent="0.25">
      <c r="D21" s="13" t="s">
        <v>80</v>
      </c>
      <c r="E21" s="13" t="s">
        <v>75</v>
      </c>
      <c r="F21" s="13" t="s">
        <v>83</v>
      </c>
      <c r="G21" s="13" t="s">
        <v>129</v>
      </c>
      <c r="H21" s="15" t="s">
        <v>140</v>
      </c>
      <c r="I21" s="11" t="s">
        <v>59</v>
      </c>
      <c r="J21" s="10" t="s">
        <v>109</v>
      </c>
      <c r="K21" s="13"/>
    </row>
    <row r="22" spans="1:11" ht="30" x14ac:dyDescent="0.25">
      <c r="D22" s="13" t="s">
        <v>80</v>
      </c>
      <c r="E22" s="13" t="s">
        <v>74</v>
      </c>
      <c r="F22" s="13" t="s">
        <v>84</v>
      </c>
      <c r="G22" s="13" t="s">
        <v>130</v>
      </c>
      <c r="H22" s="13" t="s">
        <v>85</v>
      </c>
      <c r="I22" s="11" t="s">
        <v>59</v>
      </c>
      <c r="J22" s="10" t="s">
        <v>109</v>
      </c>
      <c r="K22" s="13"/>
    </row>
    <row r="23" spans="1:11" ht="45" x14ac:dyDescent="0.25">
      <c r="D23" s="13" t="s">
        <v>80</v>
      </c>
      <c r="E23" s="13" t="s">
        <v>86</v>
      </c>
      <c r="F23" s="13" t="s">
        <v>87</v>
      </c>
      <c r="G23" s="13" t="s">
        <v>131</v>
      </c>
      <c r="H23" s="13" t="s">
        <v>85</v>
      </c>
      <c r="I23" s="11" t="s">
        <v>59</v>
      </c>
      <c r="J23" s="10" t="s">
        <v>109</v>
      </c>
      <c r="K23" s="13"/>
    </row>
    <row r="24" spans="1:11" ht="90" x14ac:dyDescent="0.25">
      <c r="D24" s="13" t="s">
        <v>88</v>
      </c>
      <c r="E24" s="13" t="s">
        <v>95</v>
      </c>
      <c r="F24" s="13" t="s">
        <v>94</v>
      </c>
      <c r="G24" s="13" t="s">
        <v>132</v>
      </c>
      <c r="H24" s="15" t="s">
        <v>138</v>
      </c>
      <c r="I24" s="11" t="s">
        <v>59</v>
      </c>
      <c r="J24" s="10" t="s">
        <v>109</v>
      </c>
      <c r="K24" s="13"/>
    </row>
    <row r="25" spans="1:11" ht="75" x14ac:dyDescent="0.25">
      <c r="D25" s="13" t="s">
        <v>88</v>
      </c>
      <c r="E25" s="13" t="s">
        <v>89</v>
      </c>
      <c r="F25" s="13" t="s">
        <v>96</v>
      </c>
      <c r="G25" s="13" t="s">
        <v>133</v>
      </c>
      <c r="H25" s="13" t="s">
        <v>85</v>
      </c>
      <c r="I25" s="11" t="s">
        <v>59</v>
      </c>
      <c r="J25" s="10" t="s">
        <v>109</v>
      </c>
      <c r="K25" s="13"/>
    </row>
    <row r="26" spans="1:11" ht="75" x14ac:dyDescent="0.25">
      <c r="D26" s="13" t="s">
        <v>80</v>
      </c>
      <c r="E26" s="13" t="s">
        <v>90</v>
      </c>
      <c r="F26" s="13" t="s">
        <v>91</v>
      </c>
      <c r="G26" s="13" t="s">
        <v>134</v>
      </c>
      <c r="H26" s="15" t="s">
        <v>139</v>
      </c>
      <c r="I26" s="11" t="s">
        <v>59</v>
      </c>
      <c r="J26" s="10" t="s">
        <v>109</v>
      </c>
      <c r="K26" s="13"/>
    </row>
    <row r="27" spans="1:11" ht="60" x14ac:dyDescent="0.25">
      <c r="D27" s="13" t="s">
        <v>80</v>
      </c>
      <c r="E27" s="13" t="s">
        <v>98</v>
      </c>
      <c r="F27" s="13" t="s">
        <v>97</v>
      </c>
      <c r="G27" s="13" t="s">
        <v>135</v>
      </c>
      <c r="H27" s="13" t="s">
        <v>85</v>
      </c>
      <c r="I27" s="11" t="s">
        <v>59</v>
      </c>
      <c r="J27" s="10" t="s">
        <v>109</v>
      </c>
      <c r="K27" s="13"/>
    </row>
    <row r="28" spans="1:11" ht="75" x14ac:dyDescent="0.25">
      <c r="D28" s="13" t="s">
        <v>80</v>
      </c>
      <c r="E28" s="13" t="s">
        <v>92</v>
      </c>
      <c r="F28" s="13" t="s">
        <v>93</v>
      </c>
      <c r="G28" s="13" t="s">
        <v>136</v>
      </c>
      <c r="H28" s="15" t="s">
        <v>139</v>
      </c>
      <c r="I28" s="11" t="s">
        <v>59</v>
      </c>
      <c r="J28" s="10" t="s">
        <v>109</v>
      </c>
      <c r="K28" s="13"/>
    </row>
    <row r="29" spans="1:11" ht="60" x14ac:dyDescent="0.25">
      <c r="D29" s="13" t="s">
        <v>106</v>
      </c>
      <c r="E29" s="13"/>
      <c r="F29" s="13" t="s">
        <v>107</v>
      </c>
      <c r="G29" s="13" t="s">
        <v>137</v>
      </c>
      <c r="H29" s="13" t="s">
        <v>85</v>
      </c>
      <c r="I29" s="11" t="s">
        <v>59</v>
      </c>
      <c r="J29" s="10" t="s">
        <v>109</v>
      </c>
      <c r="K29" s="1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4"/>
  <sheetViews>
    <sheetView zoomScale="85" zoomScaleNormal="85" workbookViewId="0"/>
  </sheetViews>
  <sheetFormatPr defaultRowHeight="15" x14ac:dyDescent="0.25"/>
  <cols>
    <col min="1" max="1" width="12" bestFit="1" customWidth="1"/>
    <col min="2" max="2" width="14" customWidth="1"/>
    <col min="3" max="3" width="14.28515625" customWidth="1"/>
    <col min="4" max="4" width="13" customWidth="1"/>
    <col min="5" max="5" width="13.42578125" customWidth="1"/>
    <col min="6" max="6" width="14.5703125" customWidth="1"/>
    <col min="7" max="7" width="14.28515625" customWidth="1"/>
    <col min="9" max="14" width="12.7109375" customWidth="1"/>
    <col min="15" max="27" width="9.140625" customWidth="1"/>
    <col min="28" max="28" width="11.140625" customWidth="1"/>
    <col min="29" max="29" width="9.140625" customWidth="1"/>
    <col min="30" max="30" width="11.42578125" customWidth="1"/>
    <col min="31" max="32" width="9.140625" customWidth="1"/>
  </cols>
  <sheetData>
    <row r="1" spans="1:30" x14ac:dyDescent="0.25">
      <c r="B1" s="17" t="s">
        <v>22</v>
      </c>
      <c r="C1" s="17"/>
      <c r="D1" s="17"/>
      <c r="E1" s="17"/>
      <c r="F1" s="17"/>
      <c r="G1" s="17"/>
      <c r="I1" s="17" t="s">
        <v>23</v>
      </c>
      <c r="J1" s="17"/>
      <c r="K1" s="17"/>
      <c r="L1" s="17"/>
      <c r="M1" s="17"/>
      <c r="N1" s="17"/>
      <c r="Q1" s="17" t="s">
        <v>25</v>
      </c>
      <c r="R1" s="17"/>
      <c r="S1" s="17"/>
      <c r="T1" s="17"/>
      <c r="U1" s="17"/>
      <c r="V1" s="17"/>
      <c r="W1" s="4"/>
      <c r="X1" s="4"/>
      <c r="Y1" s="17" t="s">
        <v>24</v>
      </c>
      <c r="Z1" s="17"/>
      <c r="AA1" s="17"/>
      <c r="AB1" s="17"/>
      <c r="AC1" s="17"/>
      <c r="AD1" s="17"/>
    </row>
    <row r="2" spans="1:30" s="2" customFormat="1" ht="60" x14ac:dyDescent="0.25">
      <c r="A2" s="1" t="s">
        <v>6</v>
      </c>
      <c r="B2" s="2" t="s">
        <v>0</v>
      </c>
      <c r="C2" s="2" t="s">
        <v>1</v>
      </c>
      <c r="D2" s="2" t="s">
        <v>2</v>
      </c>
      <c r="E2" s="2" t="s">
        <v>3</v>
      </c>
      <c r="F2" s="2" t="s">
        <v>4</v>
      </c>
      <c r="G2" s="2" t="s">
        <v>5</v>
      </c>
      <c r="I2" s="2" t="s">
        <v>0</v>
      </c>
      <c r="J2" s="2" t="s">
        <v>1</v>
      </c>
      <c r="K2" s="2" t="s">
        <v>2</v>
      </c>
      <c r="L2" s="2" t="s">
        <v>3</v>
      </c>
      <c r="M2" s="2" t="s">
        <v>4</v>
      </c>
      <c r="N2" s="2" t="s">
        <v>5</v>
      </c>
      <c r="Q2" s="2" t="s">
        <v>0</v>
      </c>
      <c r="R2" s="2" t="s">
        <v>1</v>
      </c>
      <c r="S2" s="2" t="s">
        <v>2</v>
      </c>
      <c r="T2" s="2" t="s">
        <v>3</v>
      </c>
      <c r="U2" s="2" t="s">
        <v>4</v>
      </c>
      <c r="V2" s="2" t="s">
        <v>5</v>
      </c>
      <c r="Y2" s="2" t="s">
        <v>0</v>
      </c>
      <c r="Z2" s="2" t="s">
        <v>1</v>
      </c>
      <c r="AA2" s="2" t="s">
        <v>2</v>
      </c>
      <c r="AB2" s="2" t="s">
        <v>3</v>
      </c>
      <c r="AC2" s="2" t="s">
        <v>4</v>
      </c>
      <c r="AD2" s="2" t="s">
        <v>5</v>
      </c>
    </row>
    <row r="3" spans="1:30" x14ac:dyDescent="0.25">
      <c r="A3" t="s">
        <v>7</v>
      </c>
      <c r="B3" t="e">
        <f ca="1">INDIRECT($A3&amp;"!$S$2")</f>
        <v>#REF!</v>
      </c>
      <c r="C3" t="e">
        <f ca="1">INDIRECT($A3&amp;"!$S$3")</f>
        <v>#REF!</v>
      </c>
      <c r="D3" t="e">
        <f ca="1">INDIRECT($A3&amp;"!$S$5")</f>
        <v>#REF!</v>
      </c>
      <c r="E3" t="e">
        <f ca="1">INDIRECT($A3&amp;"!$S$6")</f>
        <v>#REF!</v>
      </c>
      <c r="F3" t="e">
        <f ca="1">INDIRECT($A3&amp;"!$S$8")</f>
        <v>#REF!</v>
      </c>
      <c r="G3" t="e">
        <f ca="1">INDIRECT($A3&amp;"!$S$9")</f>
        <v>#REF!</v>
      </c>
      <c r="I3">
        <v>1</v>
      </c>
      <c r="J3">
        <v>1</v>
      </c>
      <c r="K3">
        <v>1</v>
      </c>
      <c r="L3">
        <v>1</v>
      </c>
      <c r="M3">
        <v>1</v>
      </c>
      <c r="N3">
        <v>1</v>
      </c>
      <c r="Q3" t="e">
        <f ca="1">INDIRECT($A3&amp;"!$T$2")</f>
        <v>#REF!</v>
      </c>
      <c r="R3" t="e">
        <f ca="1">INDIRECT($A3&amp;"!$T$3")</f>
        <v>#REF!</v>
      </c>
      <c r="S3" t="e">
        <f ca="1">INDIRECT($A3&amp;"!$T$5")</f>
        <v>#REF!</v>
      </c>
      <c r="T3" t="e">
        <f ca="1">INDIRECT($A3&amp;"!$T$6")</f>
        <v>#REF!</v>
      </c>
      <c r="U3" t="e">
        <f ca="1">INDIRECT($A3&amp;"!$T$8")</f>
        <v>#REF!</v>
      </c>
      <c r="V3" t="e">
        <f ca="1">INDIRECT($A3&amp;"!$T$9")</f>
        <v>#REF!</v>
      </c>
      <c r="Y3" t="e">
        <f ca="1">B3*I3</f>
        <v>#REF!</v>
      </c>
      <c r="Z3" t="e">
        <f t="shared" ref="Z3:Z23" ca="1" si="0">C3*J3</f>
        <v>#REF!</v>
      </c>
      <c r="AA3" t="e">
        <f t="shared" ref="AA3:AA23" ca="1" si="1">D3*K3</f>
        <v>#REF!</v>
      </c>
      <c r="AB3" t="e">
        <f t="shared" ref="AB3:AB23" ca="1" si="2">E3*L3</f>
        <v>#REF!</v>
      </c>
      <c r="AC3" t="e">
        <f t="shared" ref="AC3:AC23" ca="1" si="3">F3*M3</f>
        <v>#REF!</v>
      </c>
      <c r="AD3" t="e">
        <f t="shared" ref="AD3:AD23" ca="1" si="4">G3*N3</f>
        <v>#REF!</v>
      </c>
    </row>
    <row r="4" spans="1:30" x14ac:dyDescent="0.25">
      <c r="A4" t="s">
        <v>8</v>
      </c>
      <c r="B4" t="e">
        <f t="shared" ref="B4:B23" ca="1" si="5">INDIRECT($A4&amp;"!$S$2")</f>
        <v>#REF!</v>
      </c>
      <c r="C4" t="e">
        <f t="shared" ref="C4:C23" ca="1" si="6">INDIRECT($A4&amp;"!$S$3")</f>
        <v>#REF!</v>
      </c>
      <c r="D4" t="e">
        <f t="shared" ref="D4:D23" ca="1" si="7">INDIRECT($A4&amp;"!$S$5")</f>
        <v>#REF!</v>
      </c>
      <c r="E4" t="e">
        <f t="shared" ref="E4:E23" ca="1" si="8">INDIRECT($A4&amp;"!$S$6")</f>
        <v>#REF!</v>
      </c>
      <c r="F4" t="e">
        <f t="shared" ref="F4:F23" ca="1" si="9">INDIRECT($A4&amp;"!$S$8")</f>
        <v>#REF!</v>
      </c>
      <c r="G4" t="e">
        <f t="shared" ref="G4:G23" ca="1" si="10">INDIRECT($A4&amp;"!$S$9")</f>
        <v>#REF!</v>
      </c>
      <c r="I4">
        <v>1</v>
      </c>
      <c r="J4">
        <v>1</v>
      </c>
      <c r="K4">
        <v>1</v>
      </c>
      <c r="L4">
        <v>1</v>
      </c>
      <c r="M4">
        <v>1</v>
      </c>
      <c r="N4">
        <v>1</v>
      </c>
      <c r="Q4" t="e">
        <f t="shared" ref="Q4:Q23" ca="1" si="11">INDIRECT($A4&amp;"!$T$2")</f>
        <v>#REF!</v>
      </c>
      <c r="R4" t="e">
        <f t="shared" ref="R4:R23" ca="1" si="12">INDIRECT($A4&amp;"!$T$3")</f>
        <v>#REF!</v>
      </c>
      <c r="S4" t="e">
        <f t="shared" ref="S4:S23" ca="1" si="13">INDIRECT($A4&amp;"!$T$5")</f>
        <v>#REF!</v>
      </c>
      <c r="T4" t="e">
        <f t="shared" ref="T4:T23" ca="1" si="14">INDIRECT($A4&amp;"!$T$6")</f>
        <v>#REF!</v>
      </c>
      <c r="U4" t="e">
        <f t="shared" ref="U4:U23" ca="1" si="15">INDIRECT($A4&amp;"!$T$8")</f>
        <v>#REF!</v>
      </c>
      <c r="V4" t="e">
        <f t="shared" ref="V4:V23" ca="1" si="16">INDIRECT($A4&amp;"!$T$9")</f>
        <v>#REF!</v>
      </c>
      <c r="Y4" t="e">
        <f t="shared" ref="Y4:Y23" ca="1" si="17">B4*I4</f>
        <v>#REF!</v>
      </c>
      <c r="Z4" t="e">
        <f t="shared" ca="1" si="0"/>
        <v>#REF!</v>
      </c>
      <c r="AA4" t="e">
        <f t="shared" ca="1" si="1"/>
        <v>#REF!</v>
      </c>
      <c r="AB4" t="e">
        <f t="shared" ca="1" si="2"/>
        <v>#REF!</v>
      </c>
      <c r="AC4" t="e">
        <f t="shared" ca="1" si="3"/>
        <v>#REF!</v>
      </c>
      <c r="AD4" t="e">
        <f t="shared" ca="1" si="4"/>
        <v>#REF!</v>
      </c>
    </row>
    <row r="5" spans="1:30" x14ac:dyDescent="0.25">
      <c r="A5" t="s">
        <v>9</v>
      </c>
      <c r="B5" t="e">
        <f t="shared" ca="1" si="5"/>
        <v>#REF!</v>
      </c>
      <c r="C5" t="e">
        <f t="shared" ca="1" si="6"/>
        <v>#REF!</v>
      </c>
      <c r="D5" t="e">
        <f t="shared" ca="1" si="7"/>
        <v>#REF!</v>
      </c>
      <c r="E5" t="e">
        <f t="shared" ca="1" si="8"/>
        <v>#REF!</v>
      </c>
      <c r="F5" t="e">
        <f t="shared" ca="1" si="9"/>
        <v>#REF!</v>
      </c>
      <c r="G5" t="e">
        <f t="shared" ca="1" si="10"/>
        <v>#REF!</v>
      </c>
      <c r="I5">
        <v>1</v>
      </c>
      <c r="J5">
        <v>1</v>
      </c>
      <c r="K5">
        <v>1</v>
      </c>
      <c r="L5">
        <v>1</v>
      </c>
      <c r="M5">
        <v>1</v>
      </c>
      <c r="N5">
        <v>1</v>
      </c>
      <c r="Q5" t="e">
        <f t="shared" ca="1" si="11"/>
        <v>#REF!</v>
      </c>
      <c r="R5" t="e">
        <f t="shared" ca="1" si="12"/>
        <v>#REF!</v>
      </c>
      <c r="S5" t="e">
        <f t="shared" ca="1" si="13"/>
        <v>#REF!</v>
      </c>
      <c r="T5" t="e">
        <f t="shared" ca="1" si="14"/>
        <v>#REF!</v>
      </c>
      <c r="U5" t="e">
        <f t="shared" ca="1" si="15"/>
        <v>#REF!</v>
      </c>
      <c r="V5" t="e">
        <f t="shared" ca="1" si="16"/>
        <v>#REF!</v>
      </c>
      <c r="Y5" t="e">
        <f t="shared" ca="1" si="17"/>
        <v>#REF!</v>
      </c>
      <c r="Z5" t="e">
        <f t="shared" ca="1" si="0"/>
        <v>#REF!</v>
      </c>
      <c r="AA5" t="e">
        <f t="shared" ca="1" si="1"/>
        <v>#REF!</v>
      </c>
      <c r="AB5" t="e">
        <f t="shared" ca="1" si="2"/>
        <v>#REF!</v>
      </c>
      <c r="AC5" t="e">
        <f t="shared" ca="1" si="3"/>
        <v>#REF!</v>
      </c>
      <c r="AD5" t="e">
        <f t="shared" ca="1" si="4"/>
        <v>#REF!</v>
      </c>
    </row>
    <row r="6" spans="1:30" x14ac:dyDescent="0.25">
      <c r="A6" t="s">
        <v>41</v>
      </c>
      <c r="B6" t="e">
        <f t="shared" ca="1" si="5"/>
        <v>#REF!</v>
      </c>
      <c r="C6" t="e">
        <f t="shared" ca="1" si="6"/>
        <v>#REF!</v>
      </c>
      <c r="D6" t="e">
        <f t="shared" ca="1" si="7"/>
        <v>#REF!</v>
      </c>
      <c r="E6" t="e">
        <f t="shared" ca="1" si="8"/>
        <v>#REF!</v>
      </c>
      <c r="F6" t="e">
        <f t="shared" ca="1" si="9"/>
        <v>#REF!</v>
      </c>
      <c r="G6" t="e">
        <f t="shared" ca="1" si="10"/>
        <v>#REF!</v>
      </c>
      <c r="I6">
        <v>1</v>
      </c>
      <c r="J6">
        <v>1</v>
      </c>
      <c r="K6">
        <v>1</v>
      </c>
      <c r="L6">
        <v>1</v>
      </c>
      <c r="M6">
        <v>1</v>
      </c>
      <c r="N6">
        <v>1</v>
      </c>
      <c r="Q6" t="e">
        <f t="shared" ca="1" si="11"/>
        <v>#REF!</v>
      </c>
      <c r="R6" t="e">
        <f t="shared" ca="1" si="12"/>
        <v>#REF!</v>
      </c>
      <c r="S6" t="e">
        <f t="shared" ca="1" si="13"/>
        <v>#REF!</v>
      </c>
      <c r="T6" t="e">
        <f t="shared" ca="1" si="14"/>
        <v>#REF!</v>
      </c>
      <c r="U6" t="e">
        <f t="shared" ca="1" si="15"/>
        <v>#REF!</v>
      </c>
      <c r="V6" t="e">
        <f t="shared" ca="1" si="16"/>
        <v>#REF!</v>
      </c>
      <c r="Y6" t="e">
        <f t="shared" ca="1" si="17"/>
        <v>#REF!</v>
      </c>
      <c r="Z6" t="e">
        <f t="shared" ca="1" si="0"/>
        <v>#REF!</v>
      </c>
      <c r="AA6" t="e">
        <f t="shared" ca="1" si="1"/>
        <v>#REF!</v>
      </c>
      <c r="AB6" t="e">
        <f t="shared" ca="1" si="2"/>
        <v>#REF!</v>
      </c>
      <c r="AC6" t="e">
        <f t="shared" ca="1" si="3"/>
        <v>#REF!</v>
      </c>
      <c r="AD6" t="e">
        <f t="shared" ca="1" si="4"/>
        <v>#REF!</v>
      </c>
    </row>
    <row r="7" spans="1:30" x14ac:dyDescent="0.25">
      <c r="A7" t="s">
        <v>10</v>
      </c>
      <c r="B7" t="e">
        <f t="shared" ca="1" si="5"/>
        <v>#REF!</v>
      </c>
      <c r="C7" t="e">
        <f t="shared" ca="1" si="6"/>
        <v>#REF!</v>
      </c>
      <c r="D7" t="e">
        <f t="shared" ca="1" si="7"/>
        <v>#REF!</v>
      </c>
      <c r="E7" t="e">
        <f t="shared" ca="1" si="8"/>
        <v>#REF!</v>
      </c>
      <c r="F7" t="e">
        <f t="shared" ca="1" si="9"/>
        <v>#REF!</v>
      </c>
      <c r="G7" t="e">
        <f t="shared" ca="1" si="10"/>
        <v>#REF!</v>
      </c>
      <c r="I7">
        <v>1</v>
      </c>
      <c r="J7">
        <v>1</v>
      </c>
      <c r="K7">
        <v>1</v>
      </c>
      <c r="L7">
        <v>1</v>
      </c>
      <c r="M7">
        <v>1</v>
      </c>
      <c r="N7">
        <v>1</v>
      </c>
      <c r="Q7" t="e">
        <f t="shared" ca="1" si="11"/>
        <v>#REF!</v>
      </c>
      <c r="R7" t="e">
        <f t="shared" ca="1" si="12"/>
        <v>#REF!</v>
      </c>
      <c r="S7" t="e">
        <f t="shared" ca="1" si="13"/>
        <v>#REF!</v>
      </c>
      <c r="T7" t="e">
        <f t="shared" ca="1" si="14"/>
        <v>#REF!</v>
      </c>
      <c r="U7" t="e">
        <f t="shared" ca="1" si="15"/>
        <v>#REF!</v>
      </c>
      <c r="V7" t="e">
        <f t="shared" ca="1" si="16"/>
        <v>#REF!</v>
      </c>
      <c r="Y7" t="e">
        <f t="shared" ca="1" si="17"/>
        <v>#REF!</v>
      </c>
      <c r="Z7" t="e">
        <f t="shared" ca="1" si="0"/>
        <v>#REF!</v>
      </c>
      <c r="AA7" t="e">
        <f t="shared" ca="1" si="1"/>
        <v>#REF!</v>
      </c>
      <c r="AB7" t="e">
        <f t="shared" ca="1" si="2"/>
        <v>#REF!</v>
      </c>
      <c r="AC7" t="e">
        <f t="shared" ca="1" si="3"/>
        <v>#REF!</v>
      </c>
      <c r="AD7" t="e">
        <f t="shared" ca="1" si="4"/>
        <v>#REF!</v>
      </c>
    </row>
    <row r="8" spans="1:30" x14ac:dyDescent="0.25">
      <c r="A8" t="s">
        <v>11</v>
      </c>
      <c r="B8" t="e">
        <f t="shared" ca="1" si="5"/>
        <v>#REF!</v>
      </c>
      <c r="C8" t="e">
        <f t="shared" ca="1" si="6"/>
        <v>#REF!</v>
      </c>
      <c r="D8" t="e">
        <f t="shared" ca="1" si="7"/>
        <v>#REF!</v>
      </c>
      <c r="E8" t="e">
        <f t="shared" ca="1" si="8"/>
        <v>#REF!</v>
      </c>
      <c r="F8" t="e">
        <f t="shared" ca="1" si="9"/>
        <v>#REF!</v>
      </c>
      <c r="G8" t="e">
        <f t="shared" ca="1" si="10"/>
        <v>#REF!</v>
      </c>
      <c r="I8">
        <v>1</v>
      </c>
      <c r="J8">
        <v>1</v>
      </c>
      <c r="K8">
        <v>1</v>
      </c>
      <c r="L8">
        <v>1</v>
      </c>
      <c r="M8">
        <v>1</v>
      </c>
      <c r="N8">
        <v>1</v>
      </c>
      <c r="Q8" t="e">
        <f t="shared" ca="1" si="11"/>
        <v>#REF!</v>
      </c>
      <c r="R8" t="e">
        <f t="shared" ca="1" si="12"/>
        <v>#REF!</v>
      </c>
      <c r="S8" t="e">
        <f t="shared" ca="1" si="13"/>
        <v>#REF!</v>
      </c>
      <c r="T8" t="e">
        <f t="shared" ca="1" si="14"/>
        <v>#REF!</v>
      </c>
      <c r="U8" t="e">
        <f t="shared" ca="1" si="15"/>
        <v>#REF!</v>
      </c>
      <c r="V8" t="e">
        <f t="shared" ca="1" si="16"/>
        <v>#REF!</v>
      </c>
      <c r="Y8" t="e">
        <f t="shared" ca="1" si="17"/>
        <v>#REF!</v>
      </c>
      <c r="Z8" t="e">
        <f t="shared" ca="1" si="0"/>
        <v>#REF!</v>
      </c>
      <c r="AA8" t="e">
        <f t="shared" ca="1" si="1"/>
        <v>#REF!</v>
      </c>
      <c r="AB8" t="e">
        <f t="shared" ca="1" si="2"/>
        <v>#REF!</v>
      </c>
      <c r="AC8" t="e">
        <f t="shared" ca="1" si="3"/>
        <v>#REF!</v>
      </c>
      <c r="AD8" t="e">
        <f t="shared" ca="1" si="4"/>
        <v>#REF!</v>
      </c>
    </row>
    <row r="9" spans="1:30" x14ac:dyDescent="0.25">
      <c r="A9" t="s">
        <v>12</v>
      </c>
      <c r="B9" t="e">
        <f t="shared" ca="1" si="5"/>
        <v>#REF!</v>
      </c>
      <c r="C9" t="e">
        <f t="shared" ca="1" si="6"/>
        <v>#REF!</v>
      </c>
      <c r="D9" t="e">
        <f t="shared" ca="1" si="7"/>
        <v>#REF!</v>
      </c>
      <c r="E9" t="e">
        <f t="shared" ca="1" si="8"/>
        <v>#REF!</v>
      </c>
      <c r="F9" t="e">
        <f t="shared" ca="1" si="9"/>
        <v>#REF!</v>
      </c>
      <c r="G9" t="e">
        <f t="shared" ca="1" si="10"/>
        <v>#REF!</v>
      </c>
      <c r="I9">
        <v>1</v>
      </c>
      <c r="J9">
        <v>1</v>
      </c>
      <c r="K9">
        <v>1</v>
      </c>
      <c r="L9">
        <v>1</v>
      </c>
      <c r="M9">
        <v>1</v>
      </c>
      <c r="N9">
        <v>1</v>
      </c>
      <c r="Q9" t="e">
        <f t="shared" ca="1" si="11"/>
        <v>#REF!</v>
      </c>
      <c r="R9" t="e">
        <f t="shared" ca="1" si="12"/>
        <v>#REF!</v>
      </c>
      <c r="S9" t="e">
        <f t="shared" ca="1" si="13"/>
        <v>#REF!</v>
      </c>
      <c r="T9" t="e">
        <f t="shared" ca="1" si="14"/>
        <v>#REF!</v>
      </c>
      <c r="U9" t="e">
        <f t="shared" ca="1" si="15"/>
        <v>#REF!</v>
      </c>
      <c r="V9" t="e">
        <f t="shared" ca="1" si="16"/>
        <v>#REF!</v>
      </c>
      <c r="Y9" t="e">
        <f t="shared" ca="1" si="17"/>
        <v>#REF!</v>
      </c>
      <c r="Z9" t="e">
        <f t="shared" ca="1" si="0"/>
        <v>#REF!</v>
      </c>
      <c r="AA9" t="e">
        <f t="shared" ca="1" si="1"/>
        <v>#REF!</v>
      </c>
      <c r="AB9" t="e">
        <f t="shared" ca="1" si="2"/>
        <v>#REF!</v>
      </c>
      <c r="AC9" t="e">
        <f t="shared" ca="1" si="3"/>
        <v>#REF!</v>
      </c>
      <c r="AD9" t="e">
        <f t="shared" ca="1" si="4"/>
        <v>#REF!</v>
      </c>
    </row>
    <row r="10" spans="1:30" x14ac:dyDescent="0.25">
      <c r="A10" t="s">
        <v>13</v>
      </c>
      <c r="B10" t="e">
        <f t="shared" ca="1" si="5"/>
        <v>#REF!</v>
      </c>
      <c r="C10" t="e">
        <f t="shared" ca="1" si="6"/>
        <v>#REF!</v>
      </c>
      <c r="D10" t="e">
        <f t="shared" ca="1" si="7"/>
        <v>#REF!</v>
      </c>
      <c r="E10" t="e">
        <f t="shared" ca="1" si="8"/>
        <v>#REF!</v>
      </c>
      <c r="F10" t="e">
        <f t="shared" ca="1" si="9"/>
        <v>#REF!</v>
      </c>
      <c r="G10" t="e">
        <f t="shared" ca="1" si="10"/>
        <v>#REF!</v>
      </c>
      <c r="I10">
        <v>1</v>
      </c>
      <c r="J10">
        <v>1</v>
      </c>
      <c r="K10">
        <v>1</v>
      </c>
      <c r="L10">
        <v>1</v>
      </c>
      <c r="M10">
        <v>1</v>
      </c>
      <c r="N10">
        <v>1</v>
      </c>
      <c r="Q10" t="e">
        <f t="shared" ca="1" si="11"/>
        <v>#REF!</v>
      </c>
      <c r="R10" t="e">
        <f t="shared" ca="1" si="12"/>
        <v>#REF!</v>
      </c>
      <c r="S10" t="e">
        <f t="shared" ca="1" si="13"/>
        <v>#REF!</v>
      </c>
      <c r="T10" t="e">
        <f t="shared" ca="1" si="14"/>
        <v>#REF!</v>
      </c>
      <c r="U10" t="e">
        <f t="shared" ca="1" si="15"/>
        <v>#REF!</v>
      </c>
      <c r="V10" t="e">
        <f t="shared" ca="1" si="16"/>
        <v>#REF!</v>
      </c>
      <c r="Y10" t="e">
        <f t="shared" ca="1" si="17"/>
        <v>#REF!</v>
      </c>
      <c r="Z10" t="e">
        <f t="shared" ca="1" si="0"/>
        <v>#REF!</v>
      </c>
      <c r="AA10" t="e">
        <f t="shared" ca="1" si="1"/>
        <v>#REF!</v>
      </c>
      <c r="AB10" t="e">
        <f t="shared" ca="1" si="2"/>
        <v>#REF!</v>
      </c>
      <c r="AC10" t="e">
        <f t="shared" ca="1" si="3"/>
        <v>#REF!</v>
      </c>
      <c r="AD10" t="e">
        <f t="shared" ca="1" si="4"/>
        <v>#REF!</v>
      </c>
    </row>
    <row r="11" spans="1:30" x14ac:dyDescent="0.25">
      <c r="A11" t="s">
        <v>40</v>
      </c>
      <c r="B11" t="e">
        <f t="shared" ca="1" si="5"/>
        <v>#REF!</v>
      </c>
      <c r="C11" t="e">
        <f t="shared" ca="1" si="6"/>
        <v>#REF!</v>
      </c>
      <c r="D11" t="e">
        <f t="shared" ca="1" si="7"/>
        <v>#REF!</v>
      </c>
      <c r="E11" t="e">
        <f t="shared" ca="1" si="8"/>
        <v>#REF!</v>
      </c>
      <c r="F11" t="e">
        <f t="shared" ca="1" si="9"/>
        <v>#REF!</v>
      </c>
      <c r="G11" t="e">
        <f t="shared" ca="1" si="10"/>
        <v>#REF!</v>
      </c>
      <c r="I11">
        <v>1</v>
      </c>
      <c r="J11">
        <v>1</v>
      </c>
      <c r="K11">
        <v>1</v>
      </c>
      <c r="L11">
        <v>1</v>
      </c>
      <c r="M11">
        <v>1</v>
      </c>
      <c r="N11">
        <v>1</v>
      </c>
      <c r="Q11" t="e">
        <f t="shared" ca="1" si="11"/>
        <v>#REF!</v>
      </c>
      <c r="R11" t="e">
        <f t="shared" ca="1" si="12"/>
        <v>#REF!</v>
      </c>
      <c r="S11" t="e">
        <f t="shared" ca="1" si="13"/>
        <v>#REF!</v>
      </c>
      <c r="T11" t="e">
        <f t="shared" ca="1" si="14"/>
        <v>#REF!</v>
      </c>
      <c r="U11" t="e">
        <f t="shared" ca="1" si="15"/>
        <v>#REF!</v>
      </c>
      <c r="V11" t="e">
        <f t="shared" ca="1" si="16"/>
        <v>#REF!</v>
      </c>
      <c r="Y11" t="e">
        <f t="shared" ca="1" si="17"/>
        <v>#REF!</v>
      </c>
      <c r="Z11" t="e">
        <f t="shared" ca="1" si="0"/>
        <v>#REF!</v>
      </c>
      <c r="AA11" t="e">
        <f t="shared" ca="1" si="1"/>
        <v>#REF!</v>
      </c>
      <c r="AB11" t="e">
        <f t="shared" ca="1" si="2"/>
        <v>#REF!</v>
      </c>
      <c r="AC11" t="e">
        <f t="shared" ca="1" si="3"/>
        <v>#REF!</v>
      </c>
      <c r="AD11" t="e">
        <f t="shared" ca="1" si="4"/>
        <v>#REF!</v>
      </c>
    </row>
    <row r="12" spans="1:30" x14ac:dyDescent="0.25">
      <c r="A12" t="s">
        <v>14</v>
      </c>
      <c r="B12" t="e">
        <f t="shared" ca="1" si="5"/>
        <v>#REF!</v>
      </c>
      <c r="C12" t="e">
        <f t="shared" ca="1" si="6"/>
        <v>#REF!</v>
      </c>
      <c r="D12" t="e">
        <f t="shared" ca="1" si="7"/>
        <v>#REF!</v>
      </c>
      <c r="E12" t="e">
        <f t="shared" ca="1" si="8"/>
        <v>#REF!</v>
      </c>
      <c r="F12" t="e">
        <f t="shared" ca="1" si="9"/>
        <v>#REF!</v>
      </c>
      <c r="G12" t="e">
        <f t="shared" ca="1" si="10"/>
        <v>#REF!</v>
      </c>
      <c r="I12">
        <v>1</v>
      </c>
      <c r="J12">
        <v>1</v>
      </c>
      <c r="K12">
        <v>1</v>
      </c>
      <c r="L12">
        <v>1</v>
      </c>
      <c r="M12">
        <v>1</v>
      </c>
      <c r="N12">
        <v>1</v>
      </c>
      <c r="Q12" t="e">
        <f t="shared" ca="1" si="11"/>
        <v>#REF!</v>
      </c>
      <c r="R12" t="e">
        <f t="shared" ca="1" si="12"/>
        <v>#REF!</v>
      </c>
      <c r="S12" t="e">
        <f t="shared" ca="1" si="13"/>
        <v>#REF!</v>
      </c>
      <c r="T12" t="e">
        <f t="shared" ca="1" si="14"/>
        <v>#REF!</v>
      </c>
      <c r="U12" t="e">
        <f t="shared" ca="1" si="15"/>
        <v>#REF!</v>
      </c>
      <c r="V12" t="e">
        <f t="shared" ca="1" si="16"/>
        <v>#REF!</v>
      </c>
      <c r="Y12" t="e">
        <f t="shared" ca="1" si="17"/>
        <v>#REF!</v>
      </c>
      <c r="Z12" t="e">
        <f t="shared" ca="1" si="0"/>
        <v>#REF!</v>
      </c>
      <c r="AA12" t="e">
        <f t="shared" ca="1" si="1"/>
        <v>#REF!</v>
      </c>
      <c r="AB12" t="e">
        <f t="shared" ca="1" si="2"/>
        <v>#REF!</v>
      </c>
      <c r="AC12" t="e">
        <f t="shared" ca="1" si="3"/>
        <v>#REF!</v>
      </c>
      <c r="AD12" t="e">
        <f t="shared" ca="1" si="4"/>
        <v>#REF!</v>
      </c>
    </row>
    <row r="13" spans="1:30" x14ac:dyDescent="0.25">
      <c r="A13" t="s">
        <v>15</v>
      </c>
      <c r="B13" t="e">
        <f t="shared" ca="1" si="5"/>
        <v>#REF!</v>
      </c>
      <c r="C13" t="e">
        <f t="shared" ca="1" si="6"/>
        <v>#REF!</v>
      </c>
      <c r="D13" t="e">
        <f t="shared" ca="1" si="7"/>
        <v>#REF!</v>
      </c>
      <c r="E13" t="e">
        <f t="shared" ca="1" si="8"/>
        <v>#REF!</v>
      </c>
      <c r="F13" t="e">
        <f t="shared" ca="1" si="9"/>
        <v>#REF!</v>
      </c>
      <c r="G13" t="e">
        <f t="shared" ca="1" si="10"/>
        <v>#REF!</v>
      </c>
      <c r="I13">
        <v>1</v>
      </c>
      <c r="J13">
        <v>1</v>
      </c>
      <c r="K13">
        <v>1</v>
      </c>
      <c r="L13">
        <v>1</v>
      </c>
      <c r="M13">
        <v>1</v>
      </c>
      <c r="N13">
        <v>1</v>
      </c>
      <c r="Q13" t="e">
        <f t="shared" ca="1" si="11"/>
        <v>#REF!</v>
      </c>
      <c r="R13" t="e">
        <f t="shared" ca="1" si="12"/>
        <v>#REF!</v>
      </c>
      <c r="S13" t="e">
        <f t="shared" ca="1" si="13"/>
        <v>#REF!</v>
      </c>
      <c r="T13" t="e">
        <f t="shared" ca="1" si="14"/>
        <v>#REF!</v>
      </c>
      <c r="U13" t="e">
        <f t="shared" ca="1" si="15"/>
        <v>#REF!</v>
      </c>
      <c r="V13" t="e">
        <f t="shared" ca="1" si="16"/>
        <v>#REF!</v>
      </c>
      <c r="Y13" t="e">
        <f t="shared" ca="1" si="17"/>
        <v>#REF!</v>
      </c>
      <c r="Z13" t="e">
        <f t="shared" ca="1" si="0"/>
        <v>#REF!</v>
      </c>
      <c r="AA13" t="e">
        <f t="shared" ca="1" si="1"/>
        <v>#REF!</v>
      </c>
      <c r="AB13" t="e">
        <f t="shared" ca="1" si="2"/>
        <v>#REF!</v>
      </c>
      <c r="AC13" t="e">
        <f t="shared" ca="1" si="3"/>
        <v>#REF!</v>
      </c>
      <c r="AD13" t="e">
        <f t="shared" ca="1" si="4"/>
        <v>#REF!</v>
      </c>
    </row>
    <row r="14" spans="1:30" x14ac:dyDescent="0.25">
      <c r="A14" t="s">
        <v>42</v>
      </c>
      <c r="B14" t="e">
        <f t="shared" ca="1" si="5"/>
        <v>#REF!</v>
      </c>
      <c r="C14" t="e">
        <f t="shared" ca="1" si="6"/>
        <v>#REF!</v>
      </c>
      <c r="D14" t="e">
        <f t="shared" ca="1" si="7"/>
        <v>#REF!</v>
      </c>
      <c r="E14" t="e">
        <f t="shared" ca="1" si="8"/>
        <v>#REF!</v>
      </c>
      <c r="F14" t="e">
        <f t="shared" ca="1" si="9"/>
        <v>#REF!</v>
      </c>
      <c r="G14" t="e">
        <f t="shared" ca="1" si="10"/>
        <v>#REF!</v>
      </c>
      <c r="I14">
        <v>1</v>
      </c>
      <c r="J14">
        <v>1</v>
      </c>
      <c r="K14">
        <v>1</v>
      </c>
      <c r="L14">
        <v>1</v>
      </c>
      <c r="M14">
        <v>1</v>
      </c>
      <c r="N14">
        <v>1</v>
      </c>
      <c r="Q14" t="e">
        <f t="shared" ca="1" si="11"/>
        <v>#REF!</v>
      </c>
      <c r="R14" t="e">
        <f t="shared" ca="1" si="12"/>
        <v>#REF!</v>
      </c>
      <c r="S14" t="e">
        <f t="shared" ca="1" si="13"/>
        <v>#REF!</v>
      </c>
      <c r="T14" t="e">
        <f t="shared" ca="1" si="14"/>
        <v>#REF!</v>
      </c>
      <c r="U14" t="e">
        <f t="shared" ca="1" si="15"/>
        <v>#REF!</v>
      </c>
      <c r="V14" t="e">
        <f t="shared" ca="1" si="16"/>
        <v>#REF!</v>
      </c>
      <c r="Y14" t="e">
        <f t="shared" ca="1" si="17"/>
        <v>#REF!</v>
      </c>
      <c r="Z14" t="e">
        <f t="shared" ca="1" si="0"/>
        <v>#REF!</v>
      </c>
      <c r="AA14" t="e">
        <f t="shared" ca="1" si="1"/>
        <v>#REF!</v>
      </c>
      <c r="AB14" t="e">
        <f t="shared" ca="1" si="2"/>
        <v>#REF!</v>
      </c>
      <c r="AC14" t="e">
        <f t="shared" ca="1" si="3"/>
        <v>#REF!</v>
      </c>
      <c r="AD14" t="e">
        <f t="shared" ca="1" si="4"/>
        <v>#REF!</v>
      </c>
    </row>
    <row r="15" spans="1:30" x14ac:dyDescent="0.25">
      <c r="A15" t="s">
        <v>16</v>
      </c>
      <c r="B15" t="e">
        <f t="shared" ca="1" si="5"/>
        <v>#REF!</v>
      </c>
      <c r="C15" t="e">
        <f t="shared" ca="1" si="6"/>
        <v>#REF!</v>
      </c>
      <c r="D15" t="e">
        <f t="shared" ca="1" si="7"/>
        <v>#REF!</v>
      </c>
      <c r="E15" t="e">
        <f t="shared" ca="1" si="8"/>
        <v>#REF!</v>
      </c>
      <c r="F15" t="e">
        <f t="shared" ca="1" si="9"/>
        <v>#REF!</v>
      </c>
      <c r="G15" t="e">
        <f t="shared" ca="1" si="10"/>
        <v>#REF!</v>
      </c>
      <c r="I15">
        <v>1</v>
      </c>
      <c r="J15">
        <v>1</v>
      </c>
      <c r="K15">
        <v>1</v>
      </c>
      <c r="L15">
        <v>1</v>
      </c>
      <c r="M15">
        <v>1</v>
      </c>
      <c r="N15">
        <v>1</v>
      </c>
      <c r="Q15" t="e">
        <f t="shared" ca="1" si="11"/>
        <v>#REF!</v>
      </c>
      <c r="R15" t="e">
        <f t="shared" ca="1" si="12"/>
        <v>#REF!</v>
      </c>
      <c r="S15" t="e">
        <f t="shared" ca="1" si="13"/>
        <v>#REF!</v>
      </c>
      <c r="T15" t="e">
        <f t="shared" ca="1" si="14"/>
        <v>#REF!</v>
      </c>
      <c r="U15" t="e">
        <f t="shared" ca="1" si="15"/>
        <v>#REF!</v>
      </c>
      <c r="V15" t="e">
        <f t="shared" ca="1" si="16"/>
        <v>#REF!</v>
      </c>
      <c r="Y15" t="e">
        <f t="shared" ca="1" si="17"/>
        <v>#REF!</v>
      </c>
      <c r="Z15" t="e">
        <f t="shared" ca="1" si="0"/>
        <v>#REF!</v>
      </c>
      <c r="AA15" t="e">
        <f t="shared" ca="1" si="1"/>
        <v>#REF!</v>
      </c>
      <c r="AB15" t="e">
        <f t="shared" ca="1" si="2"/>
        <v>#REF!</v>
      </c>
      <c r="AC15" t="e">
        <f t="shared" ca="1" si="3"/>
        <v>#REF!</v>
      </c>
      <c r="AD15" t="e">
        <f t="shared" ca="1" si="4"/>
        <v>#REF!</v>
      </c>
    </row>
    <row r="16" spans="1:30" x14ac:dyDescent="0.25">
      <c r="A16" t="s">
        <v>39</v>
      </c>
      <c r="B16" t="e">
        <f t="shared" ca="1" si="5"/>
        <v>#REF!</v>
      </c>
      <c r="C16" t="e">
        <f t="shared" ca="1" si="6"/>
        <v>#REF!</v>
      </c>
      <c r="D16" t="e">
        <f t="shared" ca="1" si="7"/>
        <v>#REF!</v>
      </c>
      <c r="E16" t="e">
        <f t="shared" ca="1" si="8"/>
        <v>#REF!</v>
      </c>
      <c r="F16" t="e">
        <f t="shared" ca="1" si="9"/>
        <v>#REF!</v>
      </c>
      <c r="G16" t="e">
        <f t="shared" ca="1" si="10"/>
        <v>#REF!</v>
      </c>
      <c r="I16">
        <v>1</v>
      </c>
      <c r="J16">
        <v>1</v>
      </c>
      <c r="K16">
        <v>1</v>
      </c>
      <c r="L16">
        <v>1</v>
      </c>
      <c r="M16">
        <v>1</v>
      </c>
      <c r="N16">
        <v>1</v>
      </c>
      <c r="Q16" t="e">
        <f t="shared" ca="1" si="11"/>
        <v>#REF!</v>
      </c>
      <c r="R16" t="e">
        <f t="shared" ca="1" si="12"/>
        <v>#REF!</v>
      </c>
      <c r="S16" t="e">
        <f t="shared" ca="1" si="13"/>
        <v>#REF!</v>
      </c>
      <c r="T16" t="e">
        <f t="shared" ca="1" si="14"/>
        <v>#REF!</v>
      </c>
      <c r="U16" t="e">
        <f t="shared" ca="1" si="15"/>
        <v>#REF!</v>
      </c>
      <c r="V16" t="e">
        <f t="shared" ca="1" si="16"/>
        <v>#REF!</v>
      </c>
      <c r="Y16" t="e">
        <f t="shared" ca="1" si="17"/>
        <v>#REF!</v>
      </c>
      <c r="Z16" t="e">
        <f t="shared" ca="1" si="0"/>
        <v>#REF!</v>
      </c>
      <c r="AA16" t="e">
        <f t="shared" ca="1" si="1"/>
        <v>#REF!</v>
      </c>
      <c r="AB16" t="e">
        <f t="shared" ca="1" si="2"/>
        <v>#REF!</v>
      </c>
      <c r="AC16" t="e">
        <f t="shared" ca="1" si="3"/>
        <v>#REF!</v>
      </c>
      <c r="AD16" t="e">
        <f t="shared" ca="1" si="4"/>
        <v>#REF!</v>
      </c>
    </row>
    <row r="17" spans="1:30" x14ac:dyDescent="0.25">
      <c r="A17" t="s">
        <v>17</v>
      </c>
      <c r="B17" t="e">
        <f t="shared" ca="1" si="5"/>
        <v>#REF!</v>
      </c>
      <c r="C17" t="e">
        <f t="shared" ca="1" si="6"/>
        <v>#REF!</v>
      </c>
      <c r="D17" t="e">
        <f t="shared" ca="1" si="7"/>
        <v>#REF!</v>
      </c>
      <c r="E17" t="e">
        <f t="shared" ca="1" si="8"/>
        <v>#REF!</v>
      </c>
      <c r="F17" t="e">
        <f t="shared" ca="1" si="9"/>
        <v>#REF!</v>
      </c>
      <c r="G17" t="e">
        <f t="shared" ca="1" si="10"/>
        <v>#REF!</v>
      </c>
      <c r="I17">
        <v>1</v>
      </c>
      <c r="J17">
        <v>1</v>
      </c>
      <c r="K17">
        <v>1</v>
      </c>
      <c r="L17">
        <v>1</v>
      </c>
      <c r="M17">
        <v>1</v>
      </c>
      <c r="N17">
        <v>1</v>
      </c>
      <c r="Q17" t="e">
        <f t="shared" ca="1" si="11"/>
        <v>#REF!</v>
      </c>
      <c r="R17" t="e">
        <f t="shared" ca="1" si="12"/>
        <v>#REF!</v>
      </c>
      <c r="S17" t="e">
        <f t="shared" ca="1" si="13"/>
        <v>#REF!</v>
      </c>
      <c r="T17" t="e">
        <f t="shared" ca="1" si="14"/>
        <v>#REF!</v>
      </c>
      <c r="U17" t="e">
        <f t="shared" ca="1" si="15"/>
        <v>#REF!</v>
      </c>
      <c r="V17" t="e">
        <f t="shared" ca="1" si="16"/>
        <v>#REF!</v>
      </c>
      <c r="Y17" t="e">
        <f t="shared" ca="1" si="17"/>
        <v>#REF!</v>
      </c>
      <c r="Z17" t="e">
        <f t="shared" ca="1" si="0"/>
        <v>#REF!</v>
      </c>
      <c r="AA17" t="e">
        <f t="shared" ca="1" si="1"/>
        <v>#REF!</v>
      </c>
      <c r="AB17" t="e">
        <f t="shared" ca="1" si="2"/>
        <v>#REF!</v>
      </c>
      <c r="AC17" t="e">
        <f t="shared" ca="1" si="3"/>
        <v>#REF!</v>
      </c>
      <c r="AD17" t="e">
        <f t="shared" ca="1" si="4"/>
        <v>#REF!</v>
      </c>
    </row>
    <row r="18" spans="1:30" x14ac:dyDescent="0.25">
      <c r="A18" t="s">
        <v>18</v>
      </c>
      <c r="B18" t="e">
        <f t="shared" ca="1" si="5"/>
        <v>#REF!</v>
      </c>
      <c r="C18" t="e">
        <f t="shared" ca="1" si="6"/>
        <v>#REF!</v>
      </c>
      <c r="D18" t="e">
        <f t="shared" ca="1" si="7"/>
        <v>#REF!</v>
      </c>
      <c r="E18" t="e">
        <f t="shared" ca="1" si="8"/>
        <v>#REF!</v>
      </c>
      <c r="F18" t="e">
        <f t="shared" ca="1" si="9"/>
        <v>#REF!</v>
      </c>
      <c r="G18" t="e">
        <f t="shared" ca="1" si="10"/>
        <v>#REF!</v>
      </c>
      <c r="I18">
        <v>1</v>
      </c>
      <c r="J18">
        <v>1</v>
      </c>
      <c r="K18">
        <v>1</v>
      </c>
      <c r="L18">
        <v>1</v>
      </c>
      <c r="M18">
        <v>1</v>
      </c>
      <c r="N18">
        <v>1</v>
      </c>
      <c r="Q18" t="e">
        <f t="shared" ca="1" si="11"/>
        <v>#REF!</v>
      </c>
      <c r="R18" t="e">
        <f t="shared" ca="1" si="12"/>
        <v>#REF!</v>
      </c>
      <c r="S18" t="e">
        <f t="shared" ca="1" si="13"/>
        <v>#REF!</v>
      </c>
      <c r="T18" t="e">
        <f t="shared" ca="1" si="14"/>
        <v>#REF!</v>
      </c>
      <c r="U18" t="e">
        <f t="shared" ca="1" si="15"/>
        <v>#REF!</v>
      </c>
      <c r="V18" t="e">
        <f t="shared" ca="1" si="16"/>
        <v>#REF!</v>
      </c>
      <c r="Y18" t="e">
        <f t="shared" ca="1" si="17"/>
        <v>#REF!</v>
      </c>
      <c r="Z18" t="e">
        <f t="shared" ca="1" si="0"/>
        <v>#REF!</v>
      </c>
      <c r="AA18" t="e">
        <f t="shared" ca="1" si="1"/>
        <v>#REF!</v>
      </c>
      <c r="AB18" t="e">
        <f t="shared" ca="1" si="2"/>
        <v>#REF!</v>
      </c>
      <c r="AC18" t="e">
        <f t="shared" ca="1" si="3"/>
        <v>#REF!</v>
      </c>
      <c r="AD18" t="e">
        <f t="shared" ca="1" si="4"/>
        <v>#REF!</v>
      </c>
    </row>
    <row r="19" spans="1:30" x14ac:dyDescent="0.25">
      <c r="A19" t="s">
        <v>19</v>
      </c>
      <c r="B19" t="e">
        <f t="shared" ca="1" si="5"/>
        <v>#REF!</v>
      </c>
      <c r="C19" t="e">
        <f t="shared" ca="1" si="6"/>
        <v>#REF!</v>
      </c>
      <c r="D19" t="e">
        <f t="shared" ca="1" si="7"/>
        <v>#REF!</v>
      </c>
      <c r="E19" t="e">
        <f t="shared" ca="1" si="8"/>
        <v>#REF!</v>
      </c>
      <c r="F19" t="e">
        <f t="shared" ca="1" si="9"/>
        <v>#REF!</v>
      </c>
      <c r="G19" t="e">
        <f t="shared" ca="1" si="10"/>
        <v>#REF!</v>
      </c>
      <c r="I19">
        <v>1</v>
      </c>
      <c r="J19">
        <v>1</v>
      </c>
      <c r="K19">
        <v>1</v>
      </c>
      <c r="L19">
        <v>1</v>
      </c>
      <c r="M19">
        <v>1</v>
      </c>
      <c r="N19">
        <v>1</v>
      </c>
      <c r="Q19" t="e">
        <f t="shared" ca="1" si="11"/>
        <v>#REF!</v>
      </c>
      <c r="R19" t="e">
        <f t="shared" ca="1" si="12"/>
        <v>#REF!</v>
      </c>
      <c r="S19" t="e">
        <f t="shared" ca="1" si="13"/>
        <v>#REF!</v>
      </c>
      <c r="T19" t="e">
        <f t="shared" ca="1" si="14"/>
        <v>#REF!</v>
      </c>
      <c r="U19" t="e">
        <f t="shared" ca="1" si="15"/>
        <v>#REF!</v>
      </c>
      <c r="V19" t="e">
        <f t="shared" ca="1" si="16"/>
        <v>#REF!</v>
      </c>
      <c r="Y19" t="e">
        <f t="shared" ca="1" si="17"/>
        <v>#REF!</v>
      </c>
      <c r="Z19" t="e">
        <f t="shared" ca="1" si="0"/>
        <v>#REF!</v>
      </c>
      <c r="AA19" t="e">
        <f t="shared" ca="1" si="1"/>
        <v>#REF!</v>
      </c>
      <c r="AB19" t="e">
        <f t="shared" ca="1" si="2"/>
        <v>#REF!</v>
      </c>
      <c r="AC19" t="e">
        <f t="shared" ca="1" si="3"/>
        <v>#REF!</v>
      </c>
      <c r="AD19" t="e">
        <f t="shared" ca="1" si="4"/>
        <v>#REF!</v>
      </c>
    </row>
    <row r="20" spans="1:30" x14ac:dyDescent="0.25">
      <c r="A20" t="s">
        <v>20</v>
      </c>
      <c r="B20" t="e">
        <f t="shared" ca="1" si="5"/>
        <v>#REF!</v>
      </c>
      <c r="C20" t="e">
        <f t="shared" ca="1" si="6"/>
        <v>#REF!</v>
      </c>
      <c r="D20" t="e">
        <f t="shared" ca="1" si="7"/>
        <v>#REF!</v>
      </c>
      <c r="E20" t="e">
        <f t="shared" ca="1" si="8"/>
        <v>#REF!</v>
      </c>
      <c r="F20" t="e">
        <f t="shared" ca="1" si="9"/>
        <v>#REF!</v>
      </c>
      <c r="G20" t="e">
        <f t="shared" ca="1" si="10"/>
        <v>#REF!</v>
      </c>
      <c r="I20">
        <v>1.01</v>
      </c>
      <c r="J20">
        <v>1.01</v>
      </c>
      <c r="K20">
        <v>1.01</v>
      </c>
      <c r="L20">
        <v>1.01</v>
      </c>
      <c r="M20">
        <v>1.01</v>
      </c>
      <c r="N20">
        <v>1.01</v>
      </c>
      <c r="Q20" t="e">
        <f t="shared" ca="1" si="11"/>
        <v>#REF!</v>
      </c>
      <c r="R20" t="e">
        <f t="shared" ca="1" si="12"/>
        <v>#REF!</v>
      </c>
      <c r="S20" t="e">
        <f t="shared" ca="1" si="13"/>
        <v>#REF!</v>
      </c>
      <c r="T20" t="e">
        <f t="shared" ca="1" si="14"/>
        <v>#REF!</v>
      </c>
      <c r="U20" t="e">
        <f t="shared" ca="1" si="15"/>
        <v>#REF!</v>
      </c>
      <c r="V20" t="e">
        <f t="shared" ca="1" si="16"/>
        <v>#REF!</v>
      </c>
      <c r="Y20" t="e">
        <f t="shared" ca="1" si="17"/>
        <v>#REF!</v>
      </c>
      <c r="Z20" t="e">
        <f t="shared" ca="1" si="0"/>
        <v>#REF!</v>
      </c>
      <c r="AA20" t="e">
        <f t="shared" ca="1" si="1"/>
        <v>#REF!</v>
      </c>
      <c r="AB20" t="e">
        <f t="shared" ca="1" si="2"/>
        <v>#REF!</v>
      </c>
      <c r="AC20" t="e">
        <f t="shared" ca="1" si="3"/>
        <v>#REF!</v>
      </c>
      <c r="AD20" t="e">
        <f t="shared" ca="1" si="4"/>
        <v>#REF!</v>
      </c>
    </row>
    <row r="21" spans="1:30" x14ac:dyDescent="0.25">
      <c r="A21" t="s">
        <v>38</v>
      </c>
      <c r="B21" t="e">
        <f t="shared" ca="1" si="5"/>
        <v>#REF!</v>
      </c>
      <c r="C21" t="e">
        <f t="shared" ca="1" si="6"/>
        <v>#REF!</v>
      </c>
      <c r="D21" t="e">
        <f t="shared" ca="1" si="7"/>
        <v>#REF!</v>
      </c>
      <c r="E21" t="e">
        <f t="shared" ca="1" si="8"/>
        <v>#REF!</v>
      </c>
      <c r="F21" t="e">
        <f t="shared" ca="1" si="9"/>
        <v>#REF!</v>
      </c>
      <c r="G21" t="e">
        <f t="shared" ca="1" si="10"/>
        <v>#REF!</v>
      </c>
      <c r="I21">
        <v>1.01</v>
      </c>
      <c r="J21">
        <v>1.01</v>
      </c>
      <c r="K21">
        <v>1.01</v>
      </c>
      <c r="L21">
        <v>1.01</v>
      </c>
      <c r="M21">
        <v>1.01</v>
      </c>
      <c r="N21">
        <v>1.01</v>
      </c>
      <c r="Q21" t="e">
        <f t="shared" ca="1" si="11"/>
        <v>#REF!</v>
      </c>
      <c r="R21" t="e">
        <f t="shared" ca="1" si="12"/>
        <v>#REF!</v>
      </c>
      <c r="S21" t="e">
        <f t="shared" ca="1" si="13"/>
        <v>#REF!</v>
      </c>
      <c r="T21" t="e">
        <f t="shared" ca="1" si="14"/>
        <v>#REF!</v>
      </c>
      <c r="U21" t="e">
        <f t="shared" ca="1" si="15"/>
        <v>#REF!</v>
      </c>
      <c r="V21" t="e">
        <f t="shared" ca="1" si="16"/>
        <v>#REF!</v>
      </c>
      <c r="Y21" t="e">
        <f t="shared" ca="1" si="17"/>
        <v>#REF!</v>
      </c>
      <c r="Z21" t="e">
        <f t="shared" ca="1" si="0"/>
        <v>#REF!</v>
      </c>
      <c r="AA21" t="e">
        <f t="shared" ca="1" si="1"/>
        <v>#REF!</v>
      </c>
      <c r="AB21" t="e">
        <f t="shared" ca="1" si="2"/>
        <v>#REF!</v>
      </c>
      <c r="AC21" t="e">
        <f t="shared" ca="1" si="3"/>
        <v>#REF!</v>
      </c>
      <c r="AD21" t="e">
        <f t="shared" ca="1" si="4"/>
        <v>#REF!</v>
      </c>
    </row>
    <row r="22" spans="1:30" x14ac:dyDescent="0.25">
      <c r="A22" t="s">
        <v>21</v>
      </c>
      <c r="B22" t="e">
        <f t="shared" ca="1" si="5"/>
        <v>#REF!</v>
      </c>
      <c r="C22" t="e">
        <f t="shared" ca="1" si="6"/>
        <v>#REF!</v>
      </c>
      <c r="D22" t="e">
        <f t="shared" ca="1" si="7"/>
        <v>#REF!</v>
      </c>
      <c r="E22" t="e">
        <f t="shared" ca="1" si="8"/>
        <v>#REF!</v>
      </c>
      <c r="F22" t="e">
        <f t="shared" ca="1" si="9"/>
        <v>#REF!</v>
      </c>
      <c r="G22" t="e">
        <f t="shared" ca="1" si="10"/>
        <v>#REF!</v>
      </c>
      <c r="I22">
        <v>1.01</v>
      </c>
      <c r="J22">
        <v>1.01</v>
      </c>
      <c r="K22">
        <v>1.01</v>
      </c>
      <c r="L22">
        <v>1.01</v>
      </c>
      <c r="M22">
        <v>1.01</v>
      </c>
      <c r="N22">
        <v>1.01</v>
      </c>
      <c r="Q22" t="e">
        <f t="shared" ca="1" si="11"/>
        <v>#REF!</v>
      </c>
      <c r="R22" t="e">
        <f t="shared" ca="1" si="12"/>
        <v>#REF!</v>
      </c>
      <c r="S22" t="e">
        <f t="shared" ca="1" si="13"/>
        <v>#REF!</v>
      </c>
      <c r="T22" t="e">
        <f t="shared" ca="1" si="14"/>
        <v>#REF!</v>
      </c>
      <c r="U22" t="e">
        <f t="shared" ca="1" si="15"/>
        <v>#REF!</v>
      </c>
      <c r="V22" t="e">
        <f t="shared" ca="1" si="16"/>
        <v>#REF!</v>
      </c>
      <c r="Y22" t="e">
        <f t="shared" ca="1" si="17"/>
        <v>#REF!</v>
      </c>
      <c r="Z22" t="e">
        <f t="shared" ca="1" si="0"/>
        <v>#REF!</v>
      </c>
      <c r="AA22" t="e">
        <f t="shared" ca="1" si="1"/>
        <v>#REF!</v>
      </c>
      <c r="AB22" t="e">
        <f t="shared" ca="1" si="2"/>
        <v>#REF!</v>
      </c>
      <c r="AC22" t="e">
        <f t="shared" ca="1" si="3"/>
        <v>#REF!</v>
      </c>
      <c r="AD22" t="e">
        <f t="shared" ca="1" si="4"/>
        <v>#REF!</v>
      </c>
    </row>
    <row r="23" spans="1:30" x14ac:dyDescent="0.25">
      <c r="A23" t="s">
        <v>37</v>
      </c>
      <c r="B23" t="e">
        <f t="shared" ca="1" si="5"/>
        <v>#REF!</v>
      </c>
      <c r="C23" t="e">
        <f t="shared" ca="1" si="6"/>
        <v>#REF!</v>
      </c>
      <c r="D23" t="e">
        <f t="shared" ca="1" si="7"/>
        <v>#REF!</v>
      </c>
      <c r="E23" t="e">
        <f t="shared" ca="1" si="8"/>
        <v>#REF!</v>
      </c>
      <c r="F23" t="e">
        <f t="shared" ca="1" si="9"/>
        <v>#REF!</v>
      </c>
      <c r="G23" t="e">
        <f t="shared" ca="1" si="10"/>
        <v>#REF!</v>
      </c>
      <c r="I23">
        <v>1.01</v>
      </c>
      <c r="J23">
        <v>1.01</v>
      </c>
      <c r="K23">
        <v>1.01</v>
      </c>
      <c r="L23">
        <v>1.01</v>
      </c>
      <c r="M23">
        <v>1.01</v>
      </c>
      <c r="N23">
        <v>1.01</v>
      </c>
      <c r="Q23" t="e">
        <f t="shared" ca="1" si="11"/>
        <v>#REF!</v>
      </c>
      <c r="R23" t="e">
        <f t="shared" ca="1" si="12"/>
        <v>#REF!</v>
      </c>
      <c r="S23" t="e">
        <f t="shared" ca="1" si="13"/>
        <v>#REF!</v>
      </c>
      <c r="T23" t="e">
        <f t="shared" ca="1" si="14"/>
        <v>#REF!</v>
      </c>
      <c r="U23" t="e">
        <f t="shared" ca="1" si="15"/>
        <v>#REF!</v>
      </c>
      <c r="V23" t="e">
        <f t="shared" ca="1" si="16"/>
        <v>#REF!</v>
      </c>
      <c r="Y23" t="e">
        <f t="shared" ca="1" si="17"/>
        <v>#REF!</v>
      </c>
      <c r="Z23" t="e">
        <f t="shared" ca="1" si="0"/>
        <v>#REF!</v>
      </c>
      <c r="AA23" t="e">
        <f t="shared" ca="1" si="1"/>
        <v>#REF!</v>
      </c>
      <c r="AB23" t="e">
        <f t="shared" ca="1" si="2"/>
        <v>#REF!</v>
      </c>
      <c r="AC23" t="e">
        <f t="shared" ca="1" si="3"/>
        <v>#REF!</v>
      </c>
      <c r="AD23" t="e">
        <f t="shared" ca="1" si="4"/>
        <v>#REF!</v>
      </c>
    </row>
    <row r="25" spans="1:30" x14ac:dyDescent="0.25">
      <c r="Q25" s="17" t="s">
        <v>29</v>
      </c>
      <c r="R25" s="17"/>
      <c r="S25" s="17"/>
      <c r="T25" s="17"/>
      <c r="U25" s="17"/>
      <c r="V25" s="17"/>
      <c r="W25" s="17"/>
      <c r="Y25" s="17" t="s">
        <v>28</v>
      </c>
      <c r="Z25" s="17"/>
      <c r="AA25" s="17"/>
      <c r="AB25" s="17"/>
      <c r="AC25" s="17"/>
      <c r="AD25" s="17"/>
    </row>
    <row r="27" spans="1:30" x14ac:dyDescent="0.25">
      <c r="A27" s="16" t="s">
        <v>26</v>
      </c>
      <c r="B27" s="16"/>
      <c r="C27" s="16"/>
      <c r="D27" s="16"/>
      <c r="E27" s="16"/>
      <c r="F27" s="16"/>
      <c r="G27" s="16"/>
      <c r="H27" s="16"/>
      <c r="I27" s="16"/>
      <c r="J27" s="16"/>
      <c r="K27" s="16"/>
      <c r="L27" s="16"/>
      <c r="M27" s="16"/>
      <c r="N27" s="16"/>
      <c r="O27" s="16"/>
      <c r="P27" s="16"/>
      <c r="Q27" s="3">
        <f t="array" aca="1" ref="Q27" ca="1">COUNT(IF(ISNUMBER(Y3:Y23),Y3:Y23))</f>
        <v>0</v>
      </c>
      <c r="R27" s="3">
        <f t="array" aca="1" ref="R27" ca="1">COUNT(IF(ISNUMBER(Z3:Z23),Z3:Z23))</f>
        <v>0</v>
      </c>
      <c r="S27" s="3">
        <f t="array" aca="1" ref="S27" ca="1">COUNT(IF(ISNUMBER(AA3:AA23),AA3:AA23))</f>
        <v>0</v>
      </c>
      <c r="T27" s="3">
        <f t="array" aca="1" ref="T27" ca="1">COUNT(IF(ISNUMBER(AB3:AB23),AB3:AB23))</f>
        <v>0</v>
      </c>
      <c r="U27" s="3">
        <f t="array" aca="1" ref="U27" ca="1">COUNT(IF(ISNUMBER(AC3:AC23),AC3:AC23))</f>
        <v>0</v>
      </c>
      <c r="V27" s="3">
        <f t="array" aca="1" ref="V27" ca="1">COUNT(IF(ISNUMBER(AD3:AD23),AD3:AD23))</f>
        <v>0</v>
      </c>
      <c r="W27" s="3"/>
      <c r="X27" s="3"/>
      <c r="Y27" t="e">
        <f t="array" aca="1" ref="Y27" ca="1">SUM(IF(ISNUMBER(Y3:Y23),Y3:Y23))/Q27</f>
        <v>#DIV/0!</v>
      </c>
      <c r="Z27" t="e">
        <f t="array" aca="1" ref="Z27" ca="1">SUM(IF(ISNUMBER(Z3:Z23),Z3:Z23))/R27</f>
        <v>#DIV/0!</v>
      </c>
      <c r="AA27" t="e">
        <f t="array" aca="1" ref="AA27" ca="1">SUM(IF(ISNUMBER(AA3:AA23),AA3:AA23))/S27</f>
        <v>#DIV/0!</v>
      </c>
      <c r="AB27" t="e">
        <f t="array" aca="1" ref="AB27" ca="1">SUM(IF(ISNUMBER(AB3:AB23),AB3:AB23))/T27</f>
        <v>#DIV/0!</v>
      </c>
      <c r="AC27" t="e">
        <f t="array" aca="1" ref="AC27" ca="1">SUM(IF(ISNUMBER(AC3:AC23),AC3:AC23))/U27</f>
        <v>#DIV/0!</v>
      </c>
      <c r="AD27" t="e">
        <f t="array" aca="1" ref="AD27" ca="1">SUM(IF(ISNUMBER(AD3:AD23),AD3:AD23))/V27</f>
        <v>#DIV/0!</v>
      </c>
    </row>
    <row r="28" spans="1:30" x14ac:dyDescent="0.25">
      <c r="A28" s="16" t="s">
        <v>27</v>
      </c>
      <c r="B28" s="16"/>
      <c r="C28" s="16"/>
      <c r="D28" s="16"/>
      <c r="E28" s="16"/>
      <c r="F28" s="16"/>
      <c r="G28" s="16"/>
      <c r="H28" s="16"/>
      <c r="I28" s="16"/>
      <c r="J28" s="16"/>
      <c r="K28" s="16"/>
      <c r="L28" s="16"/>
      <c r="M28" s="16"/>
      <c r="N28" s="16"/>
      <c r="O28" s="16"/>
      <c r="P28" s="16"/>
      <c r="Q28" s="3">
        <f ca="1">COUNTIF(Q$3:Q$23,"&gt;40")</f>
        <v>0</v>
      </c>
      <c r="R28" s="3">
        <f t="shared" ref="R28:V28" ca="1" si="18">COUNTIF(R$3:R$23,"&gt;40")</f>
        <v>0</v>
      </c>
      <c r="S28" s="3">
        <f t="shared" ca="1" si="18"/>
        <v>0</v>
      </c>
      <c r="T28" s="3">
        <f t="shared" ca="1" si="18"/>
        <v>0</v>
      </c>
      <c r="U28" s="3">
        <f t="shared" ca="1" si="18"/>
        <v>0</v>
      </c>
      <c r="V28" s="3">
        <f t="shared" ca="1" si="18"/>
        <v>0</v>
      </c>
      <c r="W28" s="3"/>
      <c r="X28" s="3"/>
      <c r="Y28" t="e">
        <f ca="1">SUMIF(Q$3:Q$23,"&gt;40",Y$3:Y$23)/Q28</f>
        <v>#DIV/0!</v>
      </c>
      <c r="Z28" t="e">
        <f t="shared" ref="Z28:AD28" ca="1" si="19">SUMIF(R$3:R$23,"&gt;40",Z$3:Z$23)/R28</f>
        <v>#DIV/0!</v>
      </c>
      <c r="AA28" t="e">
        <f t="shared" ca="1" si="19"/>
        <v>#DIV/0!</v>
      </c>
      <c r="AB28" t="e">
        <f t="shared" ca="1" si="19"/>
        <v>#DIV/0!</v>
      </c>
      <c r="AC28" t="e">
        <f t="shared" ca="1" si="19"/>
        <v>#DIV/0!</v>
      </c>
      <c r="AD28" t="e">
        <f t="shared" ca="1" si="19"/>
        <v>#DIV/0!</v>
      </c>
    </row>
    <row r="29" spans="1:30" x14ac:dyDescent="0.25">
      <c r="A29" s="16" t="s">
        <v>30</v>
      </c>
      <c r="B29" s="16"/>
      <c r="C29" s="16"/>
      <c r="D29" s="16"/>
      <c r="E29" s="16"/>
      <c r="F29" s="16"/>
      <c r="G29" s="16"/>
      <c r="H29" s="16"/>
      <c r="I29" s="16"/>
      <c r="J29" s="16"/>
      <c r="K29" s="16"/>
      <c r="L29" s="16"/>
      <c r="M29" s="16"/>
      <c r="N29" s="16"/>
      <c r="O29" s="16"/>
      <c r="P29" s="16"/>
      <c r="Q29" s="3">
        <f ca="1">COUNTIF(Q$3:Q$23,"&gt;50")</f>
        <v>0</v>
      </c>
      <c r="R29" s="3">
        <f t="shared" ref="R29:V29" ca="1" si="20">COUNTIF(R$3:R$23,"&gt;50")</f>
        <v>0</v>
      </c>
      <c r="S29" s="3">
        <f t="shared" ca="1" si="20"/>
        <v>0</v>
      </c>
      <c r="T29" s="3">
        <f t="shared" ca="1" si="20"/>
        <v>0</v>
      </c>
      <c r="U29" s="3">
        <f t="shared" ca="1" si="20"/>
        <v>0</v>
      </c>
      <c r="V29" s="3">
        <f t="shared" ca="1" si="20"/>
        <v>0</v>
      </c>
      <c r="W29" s="3"/>
      <c r="X29" s="3"/>
      <c r="Y29" t="e">
        <f ca="1">SUMIF(Q$3:Q$23,"&gt;50",Y$3:Y$23)/Q29</f>
        <v>#DIV/0!</v>
      </c>
      <c r="Z29" t="e">
        <f t="shared" ref="Z29:AD29" ca="1" si="21">SUMIF(R$3:R$23,"&gt;50",Z$3:Z$23)/R29</f>
        <v>#DIV/0!</v>
      </c>
      <c r="AA29" t="e">
        <f t="shared" ca="1" si="21"/>
        <v>#DIV/0!</v>
      </c>
      <c r="AB29" t="e">
        <f t="shared" ca="1" si="21"/>
        <v>#DIV/0!</v>
      </c>
      <c r="AC29" t="e">
        <f t="shared" ca="1" si="21"/>
        <v>#DIV/0!</v>
      </c>
      <c r="AD29" t="e">
        <f t="shared" ca="1" si="21"/>
        <v>#DIV/0!</v>
      </c>
    </row>
    <row r="30" spans="1:30" x14ac:dyDescent="0.25">
      <c r="A30" s="16" t="s">
        <v>31</v>
      </c>
      <c r="B30" s="16"/>
      <c r="C30" s="16"/>
      <c r="D30" s="16"/>
      <c r="E30" s="16"/>
      <c r="F30" s="16"/>
      <c r="G30" s="16"/>
      <c r="H30" s="16"/>
      <c r="I30" s="16"/>
      <c r="J30" s="16"/>
      <c r="K30" s="16"/>
      <c r="L30" s="16"/>
      <c r="M30" s="16"/>
      <c r="N30" s="16"/>
      <c r="O30" s="16"/>
      <c r="P30" s="16"/>
      <c r="Q30" s="3">
        <f ca="1">COUNTIF(Q$3:Q$23,"&gt;70")</f>
        <v>0</v>
      </c>
      <c r="R30" s="3">
        <f t="shared" ref="R30:V30" ca="1" si="22">COUNTIF(R$3:R$23,"&gt;70")</f>
        <v>0</v>
      </c>
      <c r="S30" s="3">
        <f t="shared" ca="1" si="22"/>
        <v>0</v>
      </c>
      <c r="T30" s="3">
        <f t="shared" ca="1" si="22"/>
        <v>0</v>
      </c>
      <c r="U30" s="3">
        <f t="shared" ca="1" si="22"/>
        <v>0</v>
      </c>
      <c r="V30" s="3">
        <f t="shared" ca="1" si="22"/>
        <v>0</v>
      </c>
      <c r="Y30" t="e">
        <f ca="1">SUMIF(Q$3:Q$23,"&gt;70",Y$3:Y$23)/Q30</f>
        <v>#DIV/0!</v>
      </c>
      <c r="Z30" t="e">
        <f t="shared" ref="Z30:AD30" ca="1" si="23">SUMIF(R$3:R$23,"&gt;70",Z$3:Z$23)/R30</f>
        <v>#DIV/0!</v>
      </c>
      <c r="AA30" t="e">
        <f t="shared" ca="1" si="23"/>
        <v>#DIV/0!</v>
      </c>
      <c r="AB30" t="e">
        <f t="shared" ca="1" si="23"/>
        <v>#DIV/0!</v>
      </c>
      <c r="AC30" t="e">
        <f t="shared" ca="1" si="23"/>
        <v>#DIV/0!</v>
      </c>
      <c r="AD30" t="e">
        <f t="shared" ca="1" si="23"/>
        <v>#DIV/0!</v>
      </c>
    </row>
    <row r="31" spans="1:30" x14ac:dyDescent="0.25">
      <c r="A31" s="16" t="s">
        <v>32</v>
      </c>
      <c r="B31" s="16"/>
      <c r="C31" s="16"/>
      <c r="D31" s="16"/>
      <c r="E31" s="16"/>
      <c r="F31" s="16"/>
      <c r="G31" s="16"/>
      <c r="H31" s="16"/>
      <c r="I31" s="16"/>
      <c r="J31" s="16"/>
      <c r="K31" s="16"/>
      <c r="L31" s="16"/>
      <c r="M31" s="16"/>
      <c r="N31" s="16"/>
      <c r="O31" s="16"/>
      <c r="P31" s="16"/>
      <c r="Q31" s="3">
        <f ca="1">COUNTIF(Q$3:Q$23,"&gt;80")</f>
        <v>0</v>
      </c>
      <c r="R31" s="3">
        <f t="shared" ref="R31:V31" ca="1" si="24">COUNTIF(R$3:R$23,"&gt;80")</f>
        <v>0</v>
      </c>
      <c r="S31" s="3">
        <f t="shared" ca="1" si="24"/>
        <v>0</v>
      </c>
      <c r="T31" s="3">
        <f t="shared" ca="1" si="24"/>
        <v>0</v>
      </c>
      <c r="U31" s="3">
        <f t="shared" ca="1" si="24"/>
        <v>0</v>
      </c>
      <c r="V31" s="3">
        <f t="shared" ca="1" si="24"/>
        <v>0</v>
      </c>
      <c r="Y31" t="e">
        <f ca="1">SUMIF(Q$3:Q$23,"&gt;80",Y$3:Y$23)/Q31</f>
        <v>#DIV/0!</v>
      </c>
      <c r="Z31" t="e">
        <f t="shared" ref="Z31:AD31" ca="1" si="25">SUMIF(R$3:R$23,"&gt;80",Z$3:Z$23)/R31</f>
        <v>#DIV/0!</v>
      </c>
      <c r="AA31" t="e">
        <f t="shared" ca="1" si="25"/>
        <v>#DIV/0!</v>
      </c>
      <c r="AB31" t="e">
        <f t="shared" ca="1" si="25"/>
        <v>#DIV/0!</v>
      </c>
      <c r="AC31" t="e">
        <f t="shared" ca="1" si="25"/>
        <v>#DIV/0!</v>
      </c>
      <c r="AD31" t="e">
        <f t="shared" ca="1" si="25"/>
        <v>#DIV/0!</v>
      </c>
    </row>
    <row r="32" spans="1:30" x14ac:dyDescent="0.25">
      <c r="A32" s="16" t="s">
        <v>33</v>
      </c>
      <c r="B32" s="16"/>
      <c r="C32" s="16"/>
      <c r="D32" s="16"/>
      <c r="E32" s="16"/>
      <c r="F32" s="16"/>
      <c r="G32" s="16"/>
      <c r="H32" s="16"/>
      <c r="I32" s="16"/>
      <c r="J32" s="16"/>
      <c r="K32" s="16"/>
      <c r="L32" s="16"/>
      <c r="M32" s="16"/>
      <c r="N32" s="16"/>
      <c r="O32" s="16"/>
      <c r="P32" s="16"/>
      <c r="Q32" s="3">
        <f ca="1">COUNTIF(Q$3:Q$23,"&gt;90")</f>
        <v>0</v>
      </c>
      <c r="R32" s="3">
        <f t="shared" ref="R32:V32" ca="1" si="26">COUNTIF(R$3:R$23,"&gt;90")</f>
        <v>0</v>
      </c>
      <c r="S32" s="3">
        <f t="shared" ca="1" si="26"/>
        <v>0</v>
      </c>
      <c r="T32" s="3">
        <f t="shared" ca="1" si="26"/>
        <v>0</v>
      </c>
      <c r="U32" s="3">
        <f t="shared" ca="1" si="26"/>
        <v>0</v>
      </c>
      <c r="V32" s="3">
        <f t="shared" ca="1" si="26"/>
        <v>0</v>
      </c>
      <c r="Y32" t="e">
        <f ca="1">SUMIF(Q$3:Q$23,"&gt;90",Y$3:Y$23)/Q32</f>
        <v>#DIV/0!</v>
      </c>
      <c r="Z32" t="e">
        <f t="shared" ref="Z32:AD32" ca="1" si="27">SUMIF(R$3:R$23,"&gt;90",Z$3:Z$23)/R32</f>
        <v>#DIV/0!</v>
      </c>
      <c r="AA32" t="e">
        <f t="shared" ca="1" si="27"/>
        <v>#DIV/0!</v>
      </c>
      <c r="AB32" t="e">
        <f t="shared" ca="1" si="27"/>
        <v>#DIV/0!</v>
      </c>
      <c r="AC32" t="e">
        <f t="shared" ca="1" si="27"/>
        <v>#DIV/0!</v>
      </c>
      <c r="AD32" t="e">
        <f t="shared" ca="1" si="27"/>
        <v>#DIV/0!</v>
      </c>
    </row>
    <row r="33" spans="1:30" x14ac:dyDescent="0.25">
      <c r="A33" s="16" t="s">
        <v>34</v>
      </c>
      <c r="B33" s="16"/>
      <c r="C33" s="16"/>
      <c r="D33" s="16"/>
      <c r="E33" s="16"/>
      <c r="F33" s="16"/>
      <c r="G33" s="16"/>
      <c r="H33" s="16"/>
      <c r="I33" s="16"/>
      <c r="J33" s="16"/>
      <c r="K33" s="16"/>
      <c r="L33" s="16"/>
      <c r="M33" s="16"/>
      <c r="N33" s="16"/>
      <c r="O33" s="16"/>
      <c r="P33" s="16"/>
      <c r="Q33" s="3">
        <f ca="1">COUNTIF(Q$3:Q$23,"&gt;150")</f>
        <v>0</v>
      </c>
      <c r="R33" s="3">
        <f t="shared" ref="R33:V33" ca="1" si="28">COUNTIF(R$3:R$23,"&gt;150")</f>
        <v>0</v>
      </c>
      <c r="S33" s="3">
        <f t="shared" ca="1" si="28"/>
        <v>0</v>
      </c>
      <c r="T33" s="3">
        <f t="shared" ca="1" si="28"/>
        <v>0</v>
      </c>
      <c r="U33" s="3">
        <f t="shared" ca="1" si="28"/>
        <v>0</v>
      </c>
      <c r="V33" s="3">
        <f t="shared" ca="1" si="28"/>
        <v>0</v>
      </c>
      <c r="Y33" t="e">
        <f ca="1">SUMIF(Q$3:Q$23,"&gt;150",Y$3:Y$23)/Q33</f>
        <v>#DIV/0!</v>
      </c>
      <c r="Z33" t="e">
        <f t="shared" ref="Z33:AD33" ca="1" si="29">SUMIF(R$3:R$23,"&gt;150",Z$3:Z$23)/R33</f>
        <v>#DIV/0!</v>
      </c>
      <c r="AA33" t="e">
        <f t="shared" ca="1" si="29"/>
        <v>#DIV/0!</v>
      </c>
      <c r="AB33" t="e">
        <f t="shared" ca="1" si="29"/>
        <v>#DIV/0!</v>
      </c>
      <c r="AC33" t="e">
        <f t="shared" ca="1" si="29"/>
        <v>#DIV/0!</v>
      </c>
      <c r="AD33" t="e">
        <f t="shared" ca="1" si="29"/>
        <v>#DIV/0!</v>
      </c>
    </row>
    <row r="34" spans="1:30" x14ac:dyDescent="0.25">
      <c r="A34" s="16" t="s">
        <v>35</v>
      </c>
      <c r="B34" s="16"/>
      <c r="C34" s="16"/>
      <c r="D34" s="16"/>
      <c r="E34" s="16"/>
      <c r="F34" s="16"/>
      <c r="G34" s="16"/>
      <c r="H34" s="16"/>
      <c r="I34" s="16"/>
      <c r="J34" s="16"/>
      <c r="K34" s="16"/>
      <c r="L34" s="16"/>
      <c r="M34" s="16"/>
      <c r="N34" s="16"/>
      <c r="O34" s="16"/>
      <c r="P34" s="16"/>
      <c r="Q34" s="3">
        <f ca="1">COUNTIF(Q$3:Q$23,"&gt;200")</f>
        <v>0</v>
      </c>
      <c r="R34" s="3">
        <f t="shared" ref="R34:V34" ca="1" si="30">COUNTIF(R$3:R$23,"&gt;200")</f>
        <v>0</v>
      </c>
      <c r="S34" s="3">
        <f t="shared" ca="1" si="30"/>
        <v>0</v>
      </c>
      <c r="T34" s="3">
        <f t="shared" ca="1" si="30"/>
        <v>0</v>
      </c>
      <c r="U34" s="3">
        <f t="shared" ca="1" si="30"/>
        <v>0</v>
      </c>
      <c r="V34" s="3">
        <f t="shared" ca="1" si="30"/>
        <v>0</v>
      </c>
      <c r="Y34" t="e">
        <f ca="1">SUMIF(Q$3:Q$23,"&gt;200",Y$3:Y$23)/Q34</f>
        <v>#DIV/0!</v>
      </c>
      <c r="Z34" t="e">
        <f t="shared" ref="Z34:AD34" ca="1" si="31">SUMIF(R$3:R$23,"&gt;200",Z$3:Z$23)/R34</f>
        <v>#DIV/0!</v>
      </c>
      <c r="AA34" t="e">
        <f t="shared" ca="1" si="31"/>
        <v>#DIV/0!</v>
      </c>
      <c r="AB34" t="e">
        <f t="shared" ca="1" si="31"/>
        <v>#DIV/0!</v>
      </c>
      <c r="AC34" t="e">
        <f t="shared" ca="1" si="31"/>
        <v>#DIV/0!</v>
      </c>
      <c r="AD34" t="e">
        <f t="shared" ca="1" si="31"/>
        <v>#DIV/0!</v>
      </c>
    </row>
    <row r="42" spans="1:30" x14ac:dyDescent="0.25">
      <c r="B42" s="17" t="s">
        <v>36</v>
      </c>
      <c r="C42" s="17"/>
      <c r="D42" s="17"/>
      <c r="E42" s="17"/>
      <c r="F42" s="17"/>
      <c r="G42" s="17"/>
    </row>
    <row r="43" spans="1:30" ht="30" x14ac:dyDescent="0.25">
      <c r="A43" s="1" t="s">
        <v>6</v>
      </c>
      <c r="B43" s="2" t="s">
        <v>0</v>
      </c>
      <c r="C43" s="2" t="s">
        <v>1</v>
      </c>
      <c r="D43" s="2" t="s">
        <v>2</v>
      </c>
      <c r="E43" s="2" t="s">
        <v>3</v>
      </c>
      <c r="F43" s="2" t="s">
        <v>4</v>
      </c>
      <c r="G43" s="2" t="s">
        <v>5</v>
      </c>
    </row>
    <row r="44" spans="1:30" x14ac:dyDescent="0.25">
      <c r="A44" t="s">
        <v>7</v>
      </c>
      <c r="B44" s="5" t="e">
        <f ca="1">INDIRECT($A44&amp;"!$X$2")</f>
        <v>#REF!</v>
      </c>
      <c r="C44" s="5" t="e">
        <f ca="1">INDIRECT($A44&amp;"!$X$3")</f>
        <v>#REF!</v>
      </c>
      <c r="D44" s="5" t="e">
        <f ca="1">INDIRECT($A44&amp;"!$X$5")</f>
        <v>#REF!</v>
      </c>
      <c r="E44" s="5" t="e">
        <f ca="1">INDIRECT($A44&amp;"!$X$6")</f>
        <v>#REF!</v>
      </c>
      <c r="F44" s="5" t="e">
        <f ca="1">INDIRECT($A44&amp;"!$X$8")</f>
        <v>#REF!</v>
      </c>
      <c r="G44" s="5" t="e">
        <f ca="1">INDIRECT($A44&amp;"!$X$9")</f>
        <v>#REF!</v>
      </c>
    </row>
    <row r="45" spans="1:30" x14ac:dyDescent="0.25">
      <c r="A45" t="s">
        <v>8</v>
      </c>
      <c r="B45" s="5" t="e">
        <f t="shared" ref="B45:B64" ca="1" si="32">INDIRECT($A45&amp;"!$X$2")</f>
        <v>#REF!</v>
      </c>
      <c r="C45" s="5" t="e">
        <f t="shared" ref="C45:C64" ca="1" si="33">INDIRECT($A45&amp;"!$X$3")</f>
        <v>#REF!</v>
      </c>
      <c r="D45" s="5" t="e">
        <f t="shared" ref="D45:D64" ca="1" si="34">INDIRECT($A45&amp;"!$X$5")</f>
        <v>#REF!</v>
      </c>
      <c r="E45" s="5" t="e">
        <f t="shared" ref="E45:E64" ca="1" si="35">INDIRECT($A45&amp;"!$X$6")</f>
        <v>#REF!</v>
      </c>
      <c r="F45" s="5" t="e">
        <f t="shared" ref="F45:F64" ca="1" si="36">INDIRECT($A45&amp;"!$X$8")</f>
        <v>#REF!</v>
      </c>
      <c r="G45" s="5" t="e">
        <f t="shared" ref="G45:G64" ca="1" si="37">INDIRECT($A45&amp;"!$X$9")</f>
        <v>#REF!</v>
      </c>
    </row>
    <row r="46" spans="1:30" x14ac:dyDescent="0.25">
      <c r="A46" t="s">
        <v>9</v>
      </c>
      <c r="B46" s="5" t="e">
        <f t="shared" ca="1" si="32"/>
        <v>#REF!</v>
      </c>
      <c r="C46" s="5" t="e">
        <f t="shared" ca="1" si="33"/>
        <v>#REF!</v>
      </c>
      <c r="D46" s="5" t="e">
        <f t="shared" ca="1" si="34"/>
        <v>#REF!</v>
      </c>
      <c r="E46" s="5" t="e">
        <f t="shared" ca="1" si="35"/>
        <v>#REF!</v>
      </c>
      <c r="F46" s="5" t="e">
        <f t="shared" ca="1" si="36"/>
        <v>#REF!</v>
      </c>
      <c r="G46" s="5" t="e">
        <f t="shared" ca="1" si="37"/>
        <v>#REF!</v>
      </c>
    </row>
    <row r="47" spans="1:30" x14ac:dyDescent="0.25">
      <c r="A47" t="s">
        <v>41</v>
      </c>
      <c r="B47" s="5" t="e">
        <f t="shared" ca="1" si="32"/>
        <v>#REF!</v>
      </c>
      <c r="C47" s="5" t="e">
        <f t="shared" ca="1" si="33"/>
        <v>#REF!</v>
      </c>
      <c r="D47" s="5" t="e">
        <f t="shared" ca="1" si="34"/>
        <v>#REF!</v>
      </c>
      <c r="E47" s="5" t="e">
        <f t="shared" ca="1" si="35"/>
        <v>#REF!</v>
      </c>
      <c r="F47" s="5" t="e">
        <f t="shared" ca="1" si="36"/>
        <v>#REF!</v>
      </c>
      <c r="G47" s="5" t="e">
        <f t="shared" ca="1" si="37"/>
        <v>#REF!</v>
      </c>
    </row>
    <row r="48" spans="1:30" x14ac:dyDescent="0.25">
      <c r="A48" t="s">
        <v>10</v>
      </c>
      <c r="B48" s="5" t="e">
        <f t="shared" ca="1" si="32"/>
        <v>#REF!</v>
      </c>
      <c r="C48" s="5" t="e">
        <f t="shared" ca="1" si="33"/>
        <v>#REF!</v>
      </c>
      <c r="D48" s="5" t="e">
        <f t="shared" ca="1" si="34"/>
        <v>#REF!</v>
      </c>
      <c r="E48" s="5" t="e">
        <f t="shared" ca="1" si="35"/>
        <v>#REF!</v>
      </c>
      <c r="F48" s="5" t="e">
        <f t="shared" ca="1" si="36"/>
        <v>#REF!</v>
      </c>
      <c r="G48" s="5" t="e">
        <f t="shared" ca="1" si="37"/>
        <v>#REF!</v>
      </c>
    </row>
    <row r="49" spans="1:7" x14ac:dyDescent="0.25">
      <c r="A49" t="s">
        <v>11</v>
      </c>
      <c r="B49" s="5" t="e">
        <f t="shared" ca="1" si="32"/>
        <v>#REF!</v>
      </c>
      <c r="C49" s="5" t="e">
        <f t="shared" ca="1" si="33"/>
        <v>#REF!</v>
      </c>
      <c r="D49" s="5" t="e">
        <f t="shared" ca="1" si="34"/>
        <v>#REF!</v>
      </c>
      <c r="E49" s="5" t="e">
        <f t="shared" ca="1" si="35"/>
        <v>#REF!</v>
      </c>
      <c r="F49" s="5" t="e">
        <f t="shared" ca="1" si="36"/>
        <v>#REF!</v>
      </c>
      <c r="G49" s="5" t="e">
        <f t="shared" ca="1" si="37"/>
        <v>#REF!</v>
      </c>
    </row>
    <row r="50" spans="1:7" x14ac:dyDescent="0.25">
      <c r="A50" t="s">
        <v>12</v>
      </c>
      <c r="B50" s="5" t="e">
        <f t="shared" ca="1" si="32"/>
        <v>#REF!</v>
      </c>
      <c r="C50" s="5" t="e">
        <f t="shared" ca="1" si="33"/>
        <v>#REF!</v>
      </c>
      <c r="D50" s="5" t="e">
        <f t="shared" ca="1" si="34"/>
        <v>#REF!</v>
      </c>
      <c r="E50" s="5" t="e">
        <f t="shared" ca="1" si="35"/>
        <v>#REF!</v>
      </c>
      <c r="F50" s="5" t="e">
        <f t="shared" ca="1" si="36"/>
        <v>#REF!</v>
      </c>
      <c r="G50" s="5" t="e">
        <f t="shared" ca="1" si="37"/>
        <v>#REF!</v>
      </c>
    </row>
    <row r="51" spans="1:7" x14ac:dyDescent="0.25">
      <c r="A51" t="s">
        <v>13</v>
      </c>
      <c r="B51" s="5" t="e">
        <f t="shared" ca="1" si="32"/>
        <v>#REF!</v>
      </c>
      <c r="C51" s="5" t="e">
        <f t="shared" ca="1" si="33"/>
        <v>#REF!</v>
      </c>
      <c r="D51" s="5" t="e">
        <f t="shared" ca="1" si="34"/>
        <v>#REF!</v>
      </c>
      <c r="E51" s="5" t="e">
        <f t="shared" ca="1" si="35"/>
        <v>#REF!</v>
      </c>
      <c r="F51" s="5" t="e">
        <f t="shared" ca="1" si="36"/>
        <v>#REF!</v>
      </c>
      <c r="G51" s="5" t="e">
        <f t="shared" ca="1" si="37"/>
        <v>#REF!</v>
      </c>
    </row>
    <row r="52" spans="1:7" x14ac:dyDescent="0.25">
      <c r="A52" t="s">
        <v>40</v>
      </c>
      <c r="B52" s="5" t="e">
        <f t="shared" ca="1" si="32"/>
        <v>#REF!</v>
      </c>
      <c r="C52" s="5" t="e">
        <f t="shared" ca="1" si="33"/>
        <v>#REF!</v>
      </c>
      <c r="D52" s="5" t="e">
        <f t="shared" ca="1" si="34"/>
        <v>#REF!</v>
      </c>
      <c r="E52" s="5" t="e">
        <f t="shared" ca="1" si="35"/>
        <v>#REF!</v>
      </c>
      <c r="F52" s="5" t="e">
        <f t="shared" ca="1" si="36"/>
        <v>#REF!</v>
      </c>
      <c r="G52" s="5" t="e">
        <f t="shared" ca="1" si="37"/>
        <v>#REF!</v>
      </c>
    </row>
    <row r="53" spans="1:7" x14ac:dyDescent="0.25">
      <c r="A53" t="s">
        <v>14</v>
      </c>
      <c r="B53" s="5" t="e">
        <f t="shared" ca="1" si="32"/>
        <v>#REF!</v>
      </c>
      <c r="C53" s="5" t="e">
        <f t="shared" ca="1" si="33"/>
        <v>#REF!</v>
      </c>
      <c r="D53" s="5" t="e">
        <f t="shared" ca="1" si="34"/>
        <v>#REF!</v>
      </c>
      <c r="E53" s="5" t="e">
        <f t="shared" ca="1" si="35"/>
        <v>#REF!</v>
      </c>
      <c r="F53" s="5" t="e">
        <f t="shared" ca="1" si="36"/>
        <v>#REF!</v>
      </c>
      <c r="G53" s="5" t="e">
        <f t="shared" ca="1" si="37"/>
        <v>#REF!</v>
      </c>
    </row>
    <row r="54" spans="1:7" x14ac:dyDescent="0.25">
      <c r="A54" t="s">
        <v>15</v>
      </c>
      <c r="B54" s="5" t="e">
        <f t="shared" ca="1" si="32"/>
        <v>#REF!</v>
      </c>
      <c r="C54" s="5" t="e">
        <f t="shared" ca="1" si="33"/>
        <v>#REF!</v>
      </c>
      <c r="D54" s="5" t="e">
        <f t="shared" ca="1" si="34"/>
        <v>#REF!</v>
      </c>
      <c r="E54" s="5" t="e">
        <f t="shared" ca="1" si="35"/>
        <v>#REF!</v>
      </c>
      <c r="F54" s="5" t="e">
        <f t="shared" ca="1" si="36"/>
        <v>#REF!</v>
      </c>
      <c r="G54" s="5" t="e">
        <f t="shared" ca="1" si="37"/>
        <v>#REF!</v>
      </c>
    </row>
    <row r="55" spans="1:7" x14ac:dyDescent="0.25">
      <c r="A55" t="s">
        <v>15</v>
      </c>
      <c r="B55" s="5" t="e">
        <f t="shared" ca="1" si="32"/>
        <v>#REF!</v>
      </c>
      <c r="C55" s="5" t="e">
        <f t="shared" ca="1" si="33"/>
        <v>#REF!</v>
      </c>
      <c r="D55" s="5" t="e">
        <f t="shared" ca="1" si="34"/>
        <v>#REF!</v>
      </c>
      <c r="E55" s="5" t="e">
        <f t="shared" ca="1" si="35"/>
        <v>#REF!</v>
      </c>
      <c r="F55" s="5" t="e">
        <f t="shared" ca="1" si="36"/>
        <v>#REF!</v>
      </c>
      <c r="G55" s="5" t="e">
        <f t="shared" ca="1" si="37"/>
        <v>#REF!</v>
      </c>
    </row>
    <row r="56" spans="1:7" x14ac:dyDescent="0.25">
      <c r="A56" t="s">
        <v>16</v>
      </c>
      <c r="B56" s="5" t="e">
        <f t="shared" ca="1" si="32"/>
        <v>#REF!</v>
      </c>
      <c r="C56" s="5" t="e">
        <f t="shared" ca="1" si="33"/>
        <v>#REF!</v>
      </c>
      <c r="D56" s="5" t="e">
        <f t="shared" ca="1" si="34"/>
        <v>#REF!</v>
      </c>
      <c r="E56" s="5" t="e">
        <f t="shared" ca="1" si="35"/>
        <v>#REF!</v>
      </c>
      <c r="F56" s="5" t="e">
        <f t="shared" ca="1" si="36"/>
        <v>#REF!</v>
      </c>
      <c r="G56" s="5" t="e">
        <f t="shared" ca="1" si="37"/>
        <v>#REF!</v>
      </c>
    </row>
    <row r="57" spans="1:7" x14ac:dyDescent="0.25">
      <c r="A57" t="s">
        <v>39</v>
      </c>
      <c r="B57" s="5" t="e">
        <f t="shared" ca="1" si="32"/>
        <v>#REF!</v>
      </c>
      <c r="C57" s="5" t="e">
        <f t="shared" ca="1" si="33"/>
        <v>#REF!</v>
      </c>
      <c r="D57" s="5" t="e">
        <f t="shared" ca="1" si="34"/>
        <v>#REF!</v>
      </c>
      <c r="E57" s="5" t="e">
        <f t="shared" ca="1" si="35"/>
        <v>#REF!</v>
      </c>
      <c r="F57" s="5" t="e">
        <f t="shared" ca="1" si="36"/>
        <v>#REF!</v>
      </c>
      <c r="G57" s="5" t="e">
        <f t="shared" ca="1" si="37"/>
        <v>#REF!</v>
      </c>
    </row>
    <row r="58" spans="1:7" x14ac:dyDescent="0.25">
      <c r="A58" t="s">
        <v>17</v>
      </c>
      <c r="B58" s="5" t="e">
        <f t="shared" ca="1" si="32"/>
        <v>#REF!</v>
      </c>
      <c r="C58" s="5" t="e">
        <f t="shared" ca="1" si="33"/>
        <v>#REF!</v>
      </c>
      <c r="D58" s="5" t="e">
        <f t="shared" ca="1" si="34"/>
        <v>#REF!</v>
      </c>
      <c r="E58" s="5" t="e">
        <f t="shared" ca="1" si="35"/>
        <v>#REF!</v>
      </c>
      <c r="F58" s="5" t="e">
        <f t="shared" ca="1" si="36"/>
        <v>#REF!</v>
      </c>
      <c r="G58" s="5" t="e">
        <f t="shared" ca="1" si="37"/>
        <v>#REF!</v>
      </c>
    </row>
    <row r="59" spans="1:7" x14ac:dyDescent="0.25">
      <c r="A59" t="s">
        <v>18</v>
      </c>
      <c r="B59" s="5" t="e">
        <f t="shared" ca="1" si="32"/>
        <v>#REF!</v>
      </c>
      <c r="C59" s="5" t="e">
        <f t="shared" ca="1" si="33"/>
        <v>#REF!</v>
      </c>
      <c r="D59" s="5" t="e">
        <f t="shared" ca="1" si="34"/>
        <v>#REF!</v>
      </c>
      <c r="E59" s="5" t="e">
        <f t="shared" ca="1" si="35"/>
        <v>#REF!</v>
      </c>
      <c r="F59" s="5" t="e">
        <f t="shared" ca="1" si="36"/>
        <v>#REF!</v>
      </c>
      <c r="G59" s="5" t="e">
        <f t="shared" ca="1" si="37"/>
        <v>#REF!</v>
      </c>
    </row>
    <row r="60" spans="1:7" x14ac:dyDescent="0.25">
      <c r="A60" t="s">
        <v>19</v>
      </c>
      <c r="B60" s="5" t="e">
        <f t="shared" ca="1" si="32"/>
        <v>#REF!</v>
      </c>
      <c r="C60" s="5" t="e">
        <f t="shared" ca="1" si="33"/>
        <v>#REF!</v>
      </c>
      <c r="D60" s="5" t="e">
        <f t="shared" ca="1" si="34"/>
        <v>#REF!</v>
      </c>
      <c r="E60" s="5" t="e">
        <f t="shared" ca="1" si="35"/>
        <v>#REF!</v>
      </c>
      <c r="F60" s="5" t="e">
        <f t="shared" ca="1" si="36"/>
        <v>#REF!</v>
      </c>
      <c r="G60" s="5" t="e">
        <f t="shared" ca="1" si="37"/>
        <v>#REF!</v>
      </c>
    </row>
    <row r="61" spans="1:7" x14ac:dyDescent="0.25">
      <c r="A61" t="s">
        <v>20</v>
      </c>
      <c r="B61" s="5" t="e">
        <f t="shared" ca="1" si="32"/>
        <v>#REF!</v>
      </c>
      <c r="C61" s="5" t="e">
        <f t="shared" ca="1" si="33"/>
        <v>#REF!</v>
      </c>
      <c r="D61" s="5" t="e">
        <f t="shared" ca="1" si="34"/>
        <v>#REF!</v>
      </c>
      <c r="E61" s="5" t="e">
        <f t="shared" ca="1" si="35"/>
        <v>#REF!</v>
      </c>
      <c r="F61" s="5" t="e">
        <f t="shared" ca="1" si="36"/>
        <v>#REF!</v>
      </c>
      <c r="G61" s="5" t="e">
        <f t="shared" ca="1" si="37"/>
        <v>#REF!</v>
      </c>
    </row>
    <row r="62" spans="1:7" x14ac:dyDescent="0.25">
      <c r="A62" t="s">
        <v>38</v>
      </c>
      <c r="B62" s="5" t="e">
        <f t="shared" ca="1" si="32"/>
        <v>#REF!</v>
      </c>
      <c r="C62" s="5" t="e">
        <f t="shared" ca="1" si="33"/>
        <v>#REF!</v>
      </c>
      <c r="D62" s="5" t="e">
        <f t="shared" ca="1" si="34"/>
        <v>#REF!</v>
      </c>
      <c r="E62" s="5" t="e">
        <f t="shared" ca="1" si="35"/>
        <v>#REF!</v>
      </c>
      <c r="F62" s="5" t="e">
        <f t="shared" ca="1" si="36"/>
        <v>#REF!</v>
      </c>
      <c r="G62" s="5" t="e">
        <f t="shared" ca="1" si="37"/>
        <v>#REF!</v>
      </c>
    </row>
    <row r="63" spans="1:7" x14ac:dyDescent="0.25">
      <c r="A63" t="s">
        <v>21</v>
      </c>
      <c r="B63" s="5" t="e">
        <f t="shared" ca="1" si="32"/>
        <v>#REF!</v>
      </c>
      <c r="C63" s="5" t="e">
        <f t="shared" ca="1" si="33"/>
        <v>#REF!</v>
      </c>
      <c r="D63" s="5" t="e">
        <f t="shared" ca="1" si="34"/>
        <v>#REF!</v>
      </c>
      <c r="E63" s="5" t="e">
        <f t="shared" ca="1" si="35"/>
        <v>#REF!</v>
      </c>
      <c r="F63" s="5" t="e">
        <f t="shared" ca="1" si="36"/>
        <v>#REF!</v>
      </c>
      <c r="G63" s="5" t="e">
        <f ca="1">INDIRECT($A63&amp;"!$X$9")</f>
        <v>#REF!</v>
      </c>
    </row>
    <row r="64" spans="1:7" x14ac:dyDescent="0.25">
      <c r="A64" t="s">
        <v>37</v>
      </c>
      <c r="B64" s="5" t="e">
        <f t="shared" ca="1" si="32"/>
        <v>#REF!</v>
      </c>
      <c r="C64" s="5" t="e">
        <f t="shared" ca="1" si="33"/>
        <v>#REF!</v>
      </c>
      <c r="D64" s="5" t="e">
        <f t="shared" ca="1" si="34"/>
        <v>#REF!</v>
      </c>
      <c r="E64" s="5" t="e">
        <f t="shared" ca="1" si="35"/>
        <v>#REF!</v>
      </c>
      <c r="F64" s="5" t="e">
        <f t="shared" ca="1" si="36"/>
        <v>#REF!</v>
      </c>
      <c r="G64" s="5" t="e">
        <f t="shared" ca="1" si="37"/>
        <v>#REF!</v>
      </c>
    </row>
  </sheetData>
  <mergeCells count="15">
    <mergeCell ref="Y25:AD25"/>
    <mergeCell ref="Q25:W25"/>
    <mergeCell ref="A30:P30"/>
    <mergeCell ref="A31:P31"/>
    <mergeCell ref="B1:G1"/>
    <mergeCell ref="I1:N1"/>
    <mergeCell ref="Y1:AD1"/>
    <mergeCell ref="Q1:V1"/>
    <mergeCell ref="A27:P27"/>
    <mergeCell ref="A28:P28"/>
    <mergeCell ref="A32:P32"/>
    <mergeCell ref="A33:P33"/>
    <mergeCell ref="A34:P34"/>
    <mergeCell ref="B42:G42"/>
    <mergeCell ref="A29:P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MarkingTheClose</vt:lpstr>
      <vt:lpstr>all scores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Quinn</dc:creator>
  <cp:lastModifiedBy>Nicole Lee</cp:lastModifiedBy>
  <dcterms:created xsi:type="dcterms:W3CDTF">2016-09-05T13:16:53Z</dcterms:created>
  <dcterms:modified xsi:type="dcterms:W3CDTF">2018-02-11T06:50:20Z</dcterms:modified>
</cp:coreProperties>
</file>