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ranjing/Desktop/ML_US_ENERGY/LCA/"/>
    </mc:Choice>
  </mc:AlternateContent>
  <xr:revisionPtr revIDLastSave="0" documentId="13_ncr:1_{ED79B22C-863C-E943-966D-B9597CA6AFCA}" xr6:coauthVersionLast="47" xr6:coauthVersionMax="47" xr10:uidLastSave="{00000000-0000-0000-0000-000000000000}"/>
  <bookViews>
    <workbookView xWindow="0" yWindow="500" windowWidth="28800" windowHeight="16400" xr2:uid="{6D5D55A3-CBE5-594B-8FB8-2678FFA7578F}"/>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 i="1" l="1"/>
  <c r="E5" i="1"/>
  <c r="E4" i="1"/>
  <c r="G4" i="3"/>
  <c r="J2" i="3"/>
  <c r="C4" i="3" s="1"/>
  <c r="P628" i="1"/>
  <c r="Q628" i="1"/>
  <c r="O628" i="1"/>
  <c r="N628" i="1"/>
  <c r="L628" i="1"/>
  <c r="M628" i="1"/>
  <c r="J628" i="1"/>
  <c r="K628" i="1"/>
  <c r="I628" i="1"/>
  <c r="H628" i="1"/>
  <c r="E628" i="1"/>
  <c r="F628" i="1"/>
  <c r="G628" i="1"/>
  <c r="D628" i="1"/>
  <c r="C628" i="1"/>
  <c r="B628" i="1"/>
  <c r="R28" i="1"/>
  <c r="K28" i="1"/>
  <c r="I28" i="1"/>
  <c r="G28" i="1"/>
  <c r="E28" i="1"/>
  <c r="C28" i="1"/>
  <c r="H611" i="2"/>
  <c r="G611" i="2"/>
  <c r="C611" i="2"/>
  <c r="D611" i="2"/>
  <c r="E611" i="2"/>
  <c r="F611" i="2"/>
  <c r="B611" i="2"/>
  <c r="H609" i="2"/>
  <c r="G609" i="2"/>
  <c r="E609" i="2"/>
  <c r="G603" i="2"/>
  <c r="H603" i="2"/>
  <c r="I603" i="2"/>
  <c r="J603" i="2"/>
  <c r="K603" i="2"/>
  <c r="L603" i="2"/>
  <c r="F603" i="2"/>
  <c r="D603" i="2"/>
  <c r="E603" i="2"/>
  <c r="C603" i="2"/>
  <c r="B603" i="2"/>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E8" i="1"/>
  <c r="Q116" i="1" s="1"/>
  <c r="K74" i="1"/>
  <c r="M29" i="1"/>
  <c r="E7" i="1"/>
  <c r="O76" i="1" s="1"/>
  <c r="J4" i="3" l="1"/>
  <c r="I4" i="3"/>
  <c r="H4" i="3"/>
  <c r="F4" i="3"/>
  <c r="E4" i="3"/>
  <c r="D4" i="3"/>
  <c r="B4" i="3"/>
  <c r="Q500" i="1"/>
  <c r="Q97" i="1"/>
  <c r="Q613" i="1"/>
  <c r="Q581" i="1"/>
  <c r="Q549" i="1"/>
  <c r="Q517" i="1"/>
  <c r="Q481" i="1"/>
  <c r="Q439" i="1"/>
  <c r="Q395" i="1"/>
  <c r="Q353" i="1"/>
  <c r="Q311" i="1"/>
  <c r="Q260" i="1"/>
  <c r="Q200" i="1"/>
  <c r="Q136" i="1"/>
  <c r="Q59" i="1"/>
  <c r="Q532" i="1"/>
  <c r="Q372" i="1"/>
  <c r="Q228" i="1"/>
  <c r="Q612" i="1"/>
  <c r="Q580" i="1"/>
  <c r="Q548" i="1"/>
  <c r="Q516" i="1"/>
  <c r="Q480" i="1"/>
  <c r="Q436" i="1"/>
  <c r="Q394" i="1"/>
  <c r="Q352" i="1"/>
  <c r="Q308" i="1"/>
  <c r="Q258" i="1"/>
  <c r="Q196" i="1"/>
  <c r="Q132" i="1"/>
  <c r="Q55" i="1"/>
  <c r="Q605" i="1"/>
  <c r="Q573" i="1"/>
  <c r="Q541" i="1"/>
  <c r="Q509" i="1"/>
  <c r="Q471" i="1"/>
  <c r="Q427" i="1"/>
  <c r="Q385" i="1"/>
  <c r="Q343" i="1"/>
  <c r="Q298" i="1"/>
  <c r="Q248" i="1"/>
  <c r="Q184" i="1"/>
  <c r="Q120" i="1"/>
  <c r="Q39" i="1"/>
  <c r="Q564" i="1"/>
  <c r="Q604" i="1"/>
  <c r="Q572" i="1"/>
  <c r="Q540" i="1"/>
  <c r="Q508" i="1"/>
  <c r="Q468" i="1"/>
  <c r="Q426" i="1"/>
  <c r="Q384" i="1"/>
  <c r="Q340" i="1"/>
  <c r="Q297" i="1"/>
  <c r="Q244" i="1"/>
  <c r="Q180" i="1"/>
  <c r="Q29" i="1"/>
  <c r="Q37" i="1"/>
  <c r="Q45" i="1"/>
  <c r="Q53" i="1"/>
  <c r="Q61" i="1"/>
  <c r="Q69" i="1"/>
  <c r="Q77" i="1"/>
  <c r="Q85" i="1"/>
  <c r="Q93" i="1"/>
  <c r="Q101" i="1"/>
  <c r="Q33" i="1"/>
  <c r="Q34" i="1"/>
  <c r="Q36" i="1"/>
  <c r="Q44" i="1"/>
  <c r="Q52" i="1"/>
  <c r="Q60" i="1"/>
  <c r="Q68" i="1"/>
  <c r="Q76" i="1"/>
  <c r="Q84" i="1"/>
  <c r="Q92" i="1"/>
  <c r="Q100" i="1"/>
  <c r="Q108" i="1"/>
  <c r="Q30" i="1"/>
  <c r="Q42" i="1"/>
  <c r="Q54" i="1"/>
  <c r="Q64" i="1"/>
  <c r="Q74" i="1"/>
  <c r="Q86" i="1"/>
  <c r="Q96" i="1"/>
  <c r="Q106" i="1"/>
  <c r="Q115" i="1"/>
  <c r="Q123" i="1"/>
  <c r="Q131" i="1"/>
  <c r="Q139" i="1"/>
  <c r="Q147" i="1"/>
  <c r="Q155" i="1"/>
  <c r="Q163" i="1"/>
  <c r="Q171" i="1"/>
  <c r="Q179" i="1"/>
  <c r="Q187" i="1"/>
  <c r="Q195" i="1"/>
  <c r="Q203" i="1"/>
  <c r="Q211" i="1"/>
  <c r="Q219" i="1"/>
  <c r="Q227" i="1"/>
  <c r="Q235" i="1"/>
  <c r="Q243" i="1"/>
  <c r="Q251" i="1"/>
  <c r="Q259" i="1"/>
  <c r="Q267" i="1"/>
  <c r="Q275" i="1"/>
  <c r="Q283" i="1"/>
  <c r="Q291" i="1"/>
  <c r="Q299" i="1"/>
  <c r="Q31" i="1"/>
  <c r="Q32" i="1"/>
  <c r="Q46" i="1"/>
  <c r="Q56" i="1"/>
  <c r="Q66" i="1"/>
  <c r="Q78" i="1"/>
  <c r="Q88" i="1"/>
  <c r="Q98" i="1"/>
  <c r="Q109" i="1"/>
  <c r="Q117" i="1"/>
  <c r="Q125" i="1"/>
  <c r="Q133" i="1"/>
  <c r="Q141" i="1"/>
  <c r="Q149" i="1"/>
  <c r="Q157" i="1"/>
  <c r="Q165" i="1"/>
  <c r="Q173" i="1"/>
  <c r="Q181" i="1"/>
  <c r="Q189" i="1"/>
  <c r="Q197" i="1"/>
  <c r="Q205" i="1"/>
  <c r="Q213" i="1"/>
  <c r="Q221" i="1"/>
  <c r="Q229" i="1"/>
  <c r="Q237" i="1"/>
  <c r="Q245" i="1"/>
  <c r="Q253" i="1"/>
  <c r="Q261" i="1"/>
  <c r="Q269" i="1"/>
  <c r="Q277" i="1"/>
  <c r="Q285" i="1"/>
  <c r="Q293" i="1"/>
  <c r="Q301" i="1"/>
  <c r="Q309" i="1"/>
  <c r="Q317" i="1"/>
  <c r="Q325" i="1"/>
  <c r="Q333" i="1"/>
  <c r="Q341" i="1"/>
  <c r="Q349" i="1"/>
  <c r="Q357" i="1"/>
  <c r="Q365" i="1"/>
  <c r="Q373" i="1"/>
  <c r="Q381" i="1"/>
  <c r="Q389" i="1"/>
  <c r="Q397" i="1"/>
  <c r="Q405" i="1"/>
  <c r="Q413" i="1"/>
  <c r="Q421" i="1"/>
  <c r="Q429" i="1"/>
  <c r="Q437" i="1"/>
  <c r="Q445" i="1"/>
  <c r="Q453" i="1"/>
  <c r="Q461" i="1"/>
  <c r="Q469" i="1"/>
  <c r="Q477" i="1"/>
  <c r="Q485" i="1"/>
  <c r="Q493" i="1"/>
  <c r="Q35" i="1"/>
  <c r="Q47" i="1"/>
  <c r="Q57" i="1"/>
  <c r="Q67" i="1"/>
  <c r="Q79" i="1"/>
  <c r="Q89" i="1"/>
  <c r="Q99" i="1"/>
  <c r="Q110" i="1"/>
  <c r="Q118" i="1"/>
  <c r="Q126" i="1"/>
  <c r="Q134" i="1"/>
  <c r="Q142" i="1"/>
  <c r="Q150" i="1"/>
  <c r="Q158" i="1"/>
  <c r="Q166" i="1"/>
  <c r="Q174" i="1"/>
  <c r="Q182" i="1"/>
  <c r="Q190" i="1"/>
  <c r="Q198" i="1"/>
  <c r="Q206" i="1"/>
  <c r="Q214" i="1"/>
  <c r="Q222" i="1"/>
  <c r="Q230" i="1"/>
  <c r="Q238" i="1"/>
  <c r="Q246" i="1"/>
  <c r="Q254" i="1"/>
  <c r="Q262" i="1"/>
  <c r="Q270" i="1"/>
  <c r="Q278" i="1"/>
  <c r="Q286" i="1"/>
  <c r="Q294" i="1"/>
  <c r="Q302" i="1"/>
  <c r="Q310" i="1"/>
  <c r="Q318" i="1"/>
  <c r="Q326" i="1"/>
  <c r="Q334" i="1"/>
  <c r="Q342" i="1"/>
  <c r="Q350" i="1"/>
  <c r="Q358" i="1"/>
  <c r="Q366" i="1"/>
  <c r="Q374" i="1"/>
  <c r="Q382" i="1"/>
  <c r="Q390" i="1"/>
  <c r="Q398" i="1"/>
  <c r="Q406" i="1"/>
  <c r="Q414" i="1"/>
  <c r="Q422" i="1"/>
  <c r="Q430" i="1"/>
  <c r="Q438" i="1"/>
  <c r="Q446" i="1"/>
  <c r="Q454" i="1"/>
  <c r="Q462" i="1"/>
  <c r="Q470" i="1"/>
  <c r="Q478" i="1"/>
  <c r="Q486" i="1"/>
  <c r="Q494" i="1"/>
  <c r="Q38" i="1"/>
  <c r="Q48" i="1"/>
  <c r="Q58" i="1"/>
  <c r="Q70" i="1"/>
  <c r="Q80" i="1"/>
  <c r="Q90" i="1"/>
  <c r="Q102" i="1"/>
  <c r="Q111" i="1"/>
  <c r="Q119" i="1"/>
  <c r="Q127" i="1"/>
  <c r="Q135" i="1"/>
  <c r="Q143" i="1"/>
  <c r="Q151" i="1"/>
  <c r="Q159" i="1"/>
  <c r="Q167" i="1"/>
  <c r="Q175" i="1"/>
  <c r="Q183" i="1"/>
  <c r="Q191" i="1"/>
  <c r="Q199" i="1"/>
  <c r="Q207" i="1"/>
  <c r="Q215" i="1"/>
  <c r="Q223" i="1"/>
  <c r="Q231" i="1"/>
  <c r="Q239" i="1"/>
  <c r="Q247" i="1"/>
  <c r="Q40" i="1"/>
  <c r="Q62" i="1"/>
  <c r="Q82" i="1"/>
  <c r="Q104" i="1"/>
  <c r="Q121" i="1"/>
  <c r="Q137" i="1"/>
  <c r="Q153" i="1"/>
  <c r="Q169" i="1"/>
  <c r="Q185" i="1"/>
  <c r="Q201" i="1"/>
  <c r="Q217" i="1"/>
  <c r="Q233" i="1"/>
  <c r="Q249" i="1"/>
  <c r="Q263" i="1"/>
  <c r="Q274" i="1"/>
  <c r="Q288" i="1"/>
  <c r="Q300" i="1"/>
  <c r="Q312" i="1"/>
  <c r="Q322" i="1"/>
  <c r="Q332" i="1"/>
  <c r="Q344" i="1"/>
  <c r="Q354" i="1"/>
  <c r="Q364" i="1"/>
  <c r="Q376" i="1"/>
  <c r="Q386" i="1"/>
  <c r="Q396" i="1"/>
  <c r="Q408" i="1"/>
  <c r="Q418" i="1"/>
  <c r="Q428" i="1"/>
  <c r="Q440" i="1"/>
  <c r="Q450" i="1"/>
  <c r="Q460" i="1"/>
  <c r="Q472" i="1"/>
  <c r="Q482" i="1"/>
  <c r="Q492" i="1"/>
  <c r="Q502" i="1"/>
  <c r="Q510" i="1"/>
  <c r="Q518" i="1"/>
  <c r="Q526" i="1"/>
  <c r="Q534" i="1"/>
  <c r="Q542" i="1"/>
  <c r="Q550" i="1"/>
  <c r="Q558" i="1"/>
  <c r="Q566" i="1"/>
  <c r="Q574" i="1"/>
  <c r="Q582" i="1"/>
  <c r="Q590" i="1"/>
  <c r="Q598" i="1"/>
  <c r="Q606" i="1"/>
  <c r="Q614" i="1"/>
  <c r="Q622" i="1"/>
  <c r="Q41" i="1"/>
  <c r="Q63" i="1"/>
  <c r="Q83" i="1"/>
  <c r="Q105" i="1"/>
  <c r="Q122" i="1"/>
  <c r="Q138" i="1"/>
  <c r="Q154" i="1"/>
  <c r="Q170" i="1"/>
  <c r="Q186" i="1"/>
  <c r="Q202" i="1"/>
  <c r="Q218" i="1"/>
  <c r="Q234" i="1"/>
  <c r="Q250" i="1"/>
  <c r="Q264" i="1"/>
  <c r="Q276" i="1"/>
  <c r="Q289" i="1"/>
  <c r="Q303" i="1"/>
  <c r="Q313" i="1"/>
  <c r="Q323" i="1"/>
  <c r="Q335" i="1"/>
  <c r="Q345" i="1"/>
  <c r="Q355" i="1"/>
  <c r="Q367" i="1"/>
  <c r="Q377" i="1"/>
  <c r="Q387" i="1"/>
  <c r="Q399" i="1"/>
  <c r="Q409" i="1"/>
  <c r="Q419" i="1"/>
  <c r="Q431" i="1"/>
  <c r="Q441" i="1"/>
  <c r="Q451" i="1"/>
  <c r="Q463" i="1"/>
  <c r="Q473" i="1"/>
  <c r="Q483" i="1"/>
  <c r="Q495" i="1"/>
  <c r="Q503" i="1"/>
  <c r="Q511" i="1"/>
  <c r="Q519" i="1"/>
  <c r="Q527" i="1"/>
  <c r="Q535" i="1"/>
  <c r="Q543" i="1"/>
  <c r="Q551" i="1"/>
  <c r="Q559" i="1"/>
  <c r="Q567" i="1"/>
  <c r="Q575" i="1"/>
  <c r="Q583" i="1"/>
  <c r="Q591" i="1"/>
  <c r="Q599" i="1"/>
  <c r="Q607" i="1"/>
  <c r="Q615" i="1"/>
  <c r="Q623" i="1"/>
  <c r="Q43" i="1"/>
  <c r="Q65" i="1"/>
  <c r="Q87" i="1"/>
  <c r="Q107" i="1"/>
  <c r="Q124" i="1"/>
  <c r="Q140" i="1"/>
  <c r="Q156" i="1"/>
  <c r="Q172" i="1"/>
  <c r="Q188" i="1"/>
  <c r="Q204" i="1"/>
  <c r="Q220" i="1"/>
  <c r="Q236" i="1"/>
  <c r="Q252" i="1"/>
  <c r="Q265" i="1"/>
  <c r="Q279" i="1"/>
  <c r="Q290" i="1"/>
  <c r="Q304" i="1"/>
  <c r="Q314" i="1"/>
  <c r="Q324" i="1"/>
  <c r="Q336" i="1"/>
  <c r="Q346" i="1"/>
  <c r="Q356" i="1"/>
  <c r="Q368" i="1"/>
  <c r="Q378" i="1"/>
  <c r="Q388" i="1"/>
  <c r="Q400" i="1"/>
  <c r="Q410" i="1"/>
  <c r="Q420" i="1"/>
  <c r="Q432" i="1"/>
  <c r="Q442" i="1"/>
  <c r="Q452" i="1"/>
  <c r="Q464" i="1"/>
  <c r="Q474" i="1"/>
  <c r="Q484" i="1"/>
  <c r="Q496" i="1"/>
  <c r="Q504" i="1"/>
  <c r="Q512" i="1"/>
  <c r="Q520" i="1"/>
  <c r="Q528" i="1"/>
  <c r="Q536" i="1"/>
  <c r="Q544" i="1"/>
  <c r="Q552" i="1"/>
  <c r="Q560" i="1"/>
  <c r="Q568" i="1"/>
  <c r="Q576" i="1"/>
  <c r="Q584" i="1"/>
  <c r="Q592" i="1"/>
  <c r="Q600" i="1"/>
  <c r="Q608" i="1"/>
  <c r="Q616" i="1"/>
  <c r="Q624" i="1"/>
  <c r="Q49" i="1"/>
  <c r="Q71" i="1"/>
  <c r="Q91" i="1"/>
  <c r="Q112" i="1"/>
  <c r="Q128" i="1"/>
  <c r="Q144" i="1"/>
  <c r="Q160" i="1"/>
  <c r="Q176" i="1"/>
  <c r="Q192" i="1"/>
  <c r="Q208" i="1"/>
  <c r="Q224" i="1"/>
  <c r="Q240" i="1"/>
  <c r="Q255" i="1"/>
  <c r="Q266" i="1"/>
  <c r="Q280" i="1"/>
  <c r="Q292" i="1"/>
  <c r="Q305" i="1"/>
  <c r="Q315" i="1"/>
  <c r="Q327" i="1"/>
  <c r="Q337" i="1"/>
  <c r="Q347" i="1"/>
  <c r="Q359" i="1"/>
  <c r="Q369" i="1"/>
  <c r="Q379" i="1"/>
  <c r="Q391" i="1"/>
  <c r="Q401" i="1"/>
  <c r="Q411" i="1"/>
  <c r="Q423" i="1"/>
  <c r="Q433" i="1"/>
  <c r="Q443" i="1"/>
  <c r="Q455" i="1"/>
  <c r="Q465" i="1"/>
  <c r="Q475" i="1"/>
  <c r="Q487" i="1"/>
  <c r="Q497" i="1"/>
  <c r="Q505" i="1"/>
  <c r="Q513" i="1"/>
  <c r="Q521" i="1"/>
  <c r="Q529" i="1"/>
  <c r="Q537" i="1"/>
  <c r="Q545" i="1"/>
  <c r="Q553" i="1"/>
  <c r="Q561" i="1"/>
  <c r="Q569" i="1"/>
  <c r="Q577" i="1"/>
  <c r="Q585" i="1"/>
  <c r="Q593" i="1"/>
  <c r="Q601" i="1"/>
  <c r="Q609" i="1"/>
  <c r="Q617" i="1"/>
  <c r="Q625" i="1"/>
  <c r="Q50" i="1"/>
  <c r="Q72" i="1"/>
  <c r="Q94" i="1"/>
  <c r="Q113" i="1"/>
  <c r="Q129" i="1"/>
  <c r="Q145" i="1"/>
  <c r="Q161" i="1"/>
  <c r="Q177" i="1"/>
  <c r="Q193" i="1"/>
  <c r="Q209" i="1"/>
  <c r="Q225" i="1"/>
  <c r="Q241" i="1"/>
  <c r="Q256" i="1"/>
  <c r="Q268" i="1"/>
  <c r="Q281" i="1"/>
  <c r="Q295" i="1"/>
  <c r="Q306" i="1"/>
  <c r="Q316" i="1"/>
  <c r="Q328" i="1"/>
  <c r="Q338" i="1"/>
  <c r="Q348" i="1"/>
  <c r="Q360" i="1"/>
  <c r="Q370" i="1"/>
  <c r="Q380" i="1"/>
  <c r="Q392" i="1"/>
  <c r="Q402" i="1"/>
  <c r="Q412" i="1"/>
  <c r="Q424" i="1"/>
  <c r="Q434" i="1"/>
  <c r="Q444" i="1"/>
  <c r="Q456" i="1"/>
  <c r="Q466" i="1"/>
  <c r="Q476" i="1"/>
  <c r="Q488" i="1"/>
  <c r="Q498" i="1"/>
  <c r="Q506" i="1"/>
  <c r="Q514" i="1"/>
  <c r="Q522" i="1"/>
  <c r="Q530" i="1"/>
  <c r="Q538" i="1"/>
  <c r="Q546" i="1"/>
  <c r="Q554" i="1"/>
  <c r="Q562" i="1"/>
  <c r="Q570" i="1"/>
  <c r="Q578" i="1"/>
  <c r="Q586" i="1"/>
  <c r="Q594" i="1"/>
  <c r="Q602" i="1"/>
  <c r="Q610" i="1"/>
  <c r="Q618" i="1"/>
  <c r="Q626" i="1"/>
  <c r="Q51" i="1"/>
  <c r="Q73" i="1"/>
  <c r="Q95" i="1"/>
  <c r="Q114" i="1"/>
  <c r="Q130" i="1"/>
  <c r="Q146" i="1"/>
  <c r="Q162" i="1"/>
  <c r="Q178" i="1"/>
  <c r="Q194" i="1"/>
  <c r="Q210" i="1"/>
  <c r="Q226" i="1"/>
  <c r="Q242" i="1"/>
  <c r="Q257" i="1"/>
  <c r="Q271" i="1"/>
  <c r="Q282" i="1"/>
  <c r="Q296" i="1"/>
  <c r="Q307" i="1"/>
  <c r="Q319" i="1"/>
  <c r="Q329" i="1"/>
  <c r="Q339" i="1"/>
  <c r="Q351" i="1"/>
  <c r="Q361" i="1"/>
  <c r="Q371" i="1"/>
  <c r="Q383" i="1"/>
  <c r="Q393" i="1"/>
  <c r="Q403" i="1"/>
  <c r="Q415" i="1"/>
  <c r="Q425" i="1"/>
  <c r="Q435" i="1"/>
  <c r="Q447" i="1"/>
  <c r="Q457" i="1"/>
  <c r="Q467" i="1"/>
  <c r="Q479" i="1"/>
  <c r="Q489" i="1"/>
  <c r="Q499" i="1"/>
  <c r="Q507" i="1"/>
  <c r="Q515" i="1"/>
  <c r="Q523" i="1"/>
  <c r="Q531" i="1"/>
  <c r="Q539" i="1"/>
  <c r="Q547" i="1"/>
  <c r="Q555" i="1"/>
  <c r="Q563" i="1"/>
  <c r="Q571" i="1"/>
  <c r="Q579" i="1"/>
  <c r="Q587" i="1"/>
  <c r="Q595" i="1"/>
  <c r="Q603" i="1"/>
  <c r="Q611" i="1"/>
  <c r="Q619" i="1"/>
  <c r="Q627" i="1"/>
  <c r="Q597" i="1"/>
  <c r="Q565" i="1"/>
  <c r="Q533" i="1"/>
  <c r="Q501" i="1"/>
  <c r="Q459" i="1"/>
  <c r="Q417" i="1"/>
  <c r="Q375" i="1"/>
  <c r="Q331" i="1"/>
  <c r="Q287" i="1"/>
  <c r="Q232" i="1"/>
  <c r="Q168" i="1"/>
  <c r="Q103" i="1"/>
  <c r="Q28" i="1"/>
  <c r="Q458" i="1"/>
  <c r="Q330" i="1"/>
  <c r="Q164" i="1"/>
  <c r="Q621" i="1"/>
  <c r="Q589" i="1"/>
  <c r="Q557" i="1"/>
  <c r="Q525" i="1"/>
  <c r="Q491" i="1"/>
  <c r="Q449" i="1"/>
  <c r="Q407" i="1"/>
  <c r="Q363" i="1"/>
  <c r="Q321" i="1"/>
  <c r="Q273" i="1"/>
  <c r="Q216" i="1"/>
  <c r="Q152" i="1"/>
  <c r="Q81" i="1"/>
  <c r="Q596" i="1"/>
  <c r="Q416" i="1"/>
  <c r="Q284" i="1"/>
  <c r="Q620" i="1"/>
  <c r="Q588" i="1"/>
  <c r="Q556" i="1"/>
  <c r="Q524" i="1"/>
  <c r="Q490" i="1"/>
  <c r="Q448" i="1"/>
  <c r="Q404" i="1"/>
  <c r="Q362" i="1"/>
  <c r="Q320" i="1"/>
  <c r="Q272" i="1"/>
  <c r="Q212" i="1"/>
  <c r="Q148" i="1"/>
  <c r="Q75" i="1"/>
  <c r="O28" i="1"/>
  <c r="O609" i="1"/>
  <c r="O587" i="1"/>
  <c r="O564" i="1"/>
  <c r="O540" i="1"/>
  <c r="O513" i="1"/>
  <c r="O481" i="1"/>
  <c r="O449" i="1"/>
  <c r="O417" i="1"/>
  <c r="O385" i="1"/>
  <c r="O353" i="1"/>
  <c r="O321" i="1"/>
  <c r="O289" i="1"/>
  <c r="O257" i="1"/>
  <c r="O225" i="1"/>
  <c r="O193" i="1"/>
  <c r="O161" i="1"/>
  <c r="O129" i="1"/>
  <c r="O97" i="1"/>
  <c r="O65" i="1"/>
  <c r="O627" i="1"/>
  <c r="O604" i="1"/>
  <c r="O585" i="1"/>
  <c r="O563" i="1"/>
  <c r="O537" i="1"/>
  <c r="O508" i="1"/>
  <c r="O476" i="1"/>
  <c r="O444" i="1"/>
  <c r="O412" i="1"/>
  <c r="O380" i="1"/>
  <c r="O348" i="1"/>
  <c r="O316" i="1"/>
  <c r="O284" i="1"/>
  <c r="O252" i="1"/>
  <c r="O220" i="1"/>
  <c r="O188" i="1"/>
  <c r="O156" i="1"/>
  <c r="O124" i="1"/>
  <c r="O92" i="1"/>
  <c r="O60" i="1"/>
  <c r="O625" i="1"/>
  <c r="O603" i="1"/>
  <c r="O580" i="1"/>
  <c r="O561" i="1"/>
  <c r="O532" i="1"/>
  <c r="O505" i="1"/>
  <c r="O473" i="1"/>
  <c r="O441" i="1"/>
  <c r="O409" i="1"/>
  <c r="O377" i="1"/>
  <c r="O345" i="1"/>
  <c r="O313" i="1"/>
  <c r="O281" i="1"/>
  <c r="O249" i="1"/>
  <c r="O217" i="1"/>
  <c r="O185" i="1"/>
  <c r="O153" i="1"/>
  <c r="O121" i="1"/>
  <c r="O89" i="1"/>
  <c r="O57" i="1"/>
  <c r="O620" i="1"/>
  <c r="O601" i="1"/>
  <c r="O579" i="1"/>
  <c r="O556" i="1"/>
  <c r="O531" i="1"/>
  <c r="O500" i="1"/>
  <c r="O468" i="1"/>
  <c r="O436" i="1"/>
  <c r="O404" i="1"/>
  <c r="O372" i="1"/>
  <c r="O340" i="1"/>
  <c r="O308" i="1"/>
  <c r="O276" i="1"/>
  <c r="O244" i="1"/>
  <c r="O212" i="1"/>
  <c r="O180" i="1"/>
  <c r="O148" i="1"/>
  <c r="O116" i="1"/>
  <c r="O84" i="1"/>
  <c r="O52" i="1"/>
  <c r="O619" i="1"/>
  <c r="O596" i="1"/>
  <c r="O577" i="1"/>
  <c r="O555" i="1"/>
  <c r="O529" i="1"/>
  <c r="O497" i="1"/>
  <c r="O465" i="1"/>
  <c r="O433" i="1"/>
  <c r="O401" i="1"/>
  <c r="O369" i="1"/>
  <c r="O337" i="1"/>
  <c r="O305" i="1"/>
  <c r="O273" i="1"/>
  <c r="O241" i="1"/>
  <c r="O209" i="1"/>
  <c r="O177" i="1"/>
  <c r="O145" i="1"/>
  <c r="O113" i="1"/>
  <c r="O81" i="1"/>
  <c r="O49" i="1"/>
  <c r="O617" i="1"/>
  <c r="O524" i="1"/>
  <c r="O396" i="1"/>
  <c r="O300" i="1"/>
  <c r="O236" i="1"/>
  <c r="O172" i="1"/>
  <c r="O140" i="1"/>
  <c r="O108" i="1"/>
  <c r="O29" i="1"/>
  <c r="O37" i="1"/>
  <c r="O45" i="1"/>
  <c r="O53" i="1"/>
  <c r="O61" i="1"/>
  <c r="O69" i="1"/>
  <c r="O77" i="1"/>
  <c r="O85" i="1"/>
  <c r="O93" i="1"/>
  <c r="O101" i="1"/>
  <c r="O109" i="1"/>
  <c r="O117" i="1"/>
  <c r="O125" i="1"/>
  <c r="O133" i="1"/>
  <c r="O141" i="1"/>
  <c r="O149" i="1"/>
  <c r="O157" i="1"/>
  <c r="O165" i="1"/>
  <c r="O173" i="1"/>
  <c r="O181" i="1"/>
  <c r="O189" i="1"/>
  <c r="O197" i="1"/>
  <c r="O205" i="1"/>
  <c r="O213" i="1"/>
  <c r="O221" i="1"/>
  <c r="O229" i="1"/>
  <c r="O237" i="1"/>
  <c r="O245" i="1"/>
  <c r="O253" i="1"/>
  <c r="O261" i="1"/>
  <c r="O269" i="1"/>
  <c r="O277" i="1"/>
  <c r="O285" i="1"/>
  <c r="O293" i="1"/>
  <c r="O301" i="1"/>
  <c r="O309" i="1"/>
  <c r="O317" i="1"/>
  <c r="O325" i="1"/>
  <c r="O333" i="1"/>
  <c r="O341" i="1"/>
  <c r="O349" i="1"/>
  <c r="O357" i="1"/>
  <c r="O365" i="1"/>
  <c r="O373" i="1"/>
  <c r="O381" i="1"/>
  <c r="O389" i="1"/>
  <c r="O397" i="1"/>
  <c r="O405" i="1"/>
  <c r="O413" i="1"/>
  <c r="O421" i="1"/>
  <c r="O429" i="1"/>
  <c r="O437" i="1"/>
  <c r="O445" i="1"/>
  <c r="O453" i="1"/>
  <c r="O461" i="1"/>
  <c r="O469" i="1"/>
  <c r="O477" i="1"/>
  <c r="O485" i="1"/>
  <c r="O493" i="1"/>
  <c r="O501" i="1"/>
  <c r="O509" i="1"/>
  <c r="O517" i="1"/>
  <c r="O525" i="1"/>
  <c r="O533" i="1"/>
  <c r="O541" i="1"/>
  <c r="O549" i="1"/>
  <c r="O557" i="1"/>
  <c r="O565" i="1"/>
  <c r="O573" i="1"/>
  <c r="O581" i="1"/>
  <c r="O589" i="1"/>
  <c r="O597" i="1"/>
  <c r="O605" i="1"/>
  <c r="O613" i="1"/>
  <c r="O621" i="1"/>
  <c r="O30" i="1"/>
  <c r="O38" i="1"/>
  <c r="O46" i="1"/>
  <c r="O54" i="1"/>
  <c r="O62" i="1"/>
  <c r="O70" i="1"/>
  <c r="O78" i="1"/>
  <c r="O86" i="1"/>
  <c r="O94" i="1"/>
  <c r="O102" i="1"/>
  <c r="O110" i="1"/>
  <c r="O118" i="1"/>
  <c r="O126" i="1"/>
  <c r="O134" i="1"/>
  <c r="O142" i="1"/>
  <c r="O150" i="1"/>
  <c r="O158" i="1"/>
  <c r="O166" i="1"/>
  <c r="O174" i="1"/>
  <c r="O182" i="1"/>
  <c r="O190" i="1"/>
  <c r="O198" i="1"/>
  <c r="O206" i="1"/>
  <c r="O214" i="1"/>
  <c r="O222" i="1"/>
  <c r="O230" i="1"/>
  <c r="O238" i="1"/>
  <c r="O246" i="1"/>
  <c r="O254" i="1"/>
  <c r="O262" i="1"/>
  <c r="O270" i="1"/>
  <c r="O278" i="1"/>
  <c r="O286" i="1"/>
  <c r="O294" i="1"/>
  <c r="O302" i="1"/>
  <c r="O310" i="1"/>
  <c r="O318" i="1"/>
  <c r="O326" i="1"/>
  <c r="O334" i="1"/>
  <c r="O342" i="1"/>
  <c r="O350" i="1"/>
  <c r="O358" i="1"/>
  <c r="O366" i="1"/>
  <c r="O374" i="1"/>
  <c r="O382" i="1"/>
  <c r="O390" i="1"/>
  <c r="O398" i="1"/>
  <c r="O406" i="1"/>
  <c r="O414" i="1"/>
  <c r="O422" i="1"/>
  <c r="O430" i="1"/>
  <c r="O438" i="1"/>
  <c r="O446" i="1"/>
  <c r="O454" i="1"/>
  <c r="O462" i="1"/>
  <c r="O470" i="1"/>
  <c r="O478" i="1"/>
  <c r="O486" i="1"/>
  <c r="O494" i="1"/>
  <c r="O502" i="1"/>
  <c r="O510" i="1"/>
  <c r="O518" i="1"/>
  <c r="O526" i="1"/>
  <c r="O534" i="1"/>
  <c r="O542" i="1"/>
  <c r="O550" i="1"/>
  <c r="O558" i="1"/>
  <c r="O566" i="1"/>
  <c r="O574" i="1"/>
  <c r="O582" i="1"/>
  <c r="O590" i="1"/>
  <c r="O598" i="1"/>
  <c r="O606" i="1"/>
  <c r="O614" i="1"/>
  <c r="O622" i="1"/>
  <c r="O31" i="1"/>
  <c r="O39" i="1"/>
  <c r="O47" i="1"/>
  <c r="O55" i="1"/>
  <c r="O63" i="1"/>
  <c r="O71" i="1"/>
  <c r="O79" i="1"/>
  <c r="O87" i="1"/>
  <c r="O95" i="1"/>
  <c r="O103" i="1"/>
  <c r="O111" i="1"/>
  <c r="O119" i="1"/>
  <c r="O127" i="1"/>
  <c r="O135" i="1"/>
  <c r="O143" i="1"/>
  <c r="O151" i="1"/>
  <c r="O159" i="1"/>
  <c r="O167" i="1"/>
  <c r="O175" i="1"/>
  <c r="O183" i="1"/>
  <c r="O191" i="1"/>
  <c r="O199" i="1"/>
  <c r="O207" i="1"/>
  <c r="O215" i="1"/>
  <c r="O223" i="1"/>
  <c r="O231" i="1"/>
  <c r="O239" i="1"/>
  <c r="O247" i="1"/>
  <c r="O255" i="1"/>
  <c r="O263" i="1"/>
  <c r="O271" i="1"/>
  <c r="O279" i="1"/>
  <c r="O287" i="1"/>
  <c r="O295" i="1"/>
  <c r="O303" i="1"/>
  <c r="O311" i="1"/>
  <c r="O319" i="1"/>
  <c r="O327" i="1"/>
  <c r="O335" i="1"/>
  <c r="O343" i="1"/>
  <c r="O351" i="1"/>
  <c r="O359" i="1"/>
  <c r="O367" i="1"/>
  <c r="O375" i="1"/>
  <c r="O383" i="1"/>
  <c r="O391" i="1"/>
  <c r="O399" i="1"/>
  <c r="O407" i="1"/>
  <c r="O415" i="1"/>
  <c r="O423" i="1"/>
  <c r="O431" i="1"/>
  <c r="O439" i="1"/>
  <c r="O447" i="1"/>
  <c r="O455" i="1"/>
  <c r="O463" i="1"/>
  <c r="O471" i="1"/>
  <c r="O479" i="1"/>
  <c r="O487" i="1"/>
  <c r="O495" i="1"/>
  <c r="O503" i="1"/>
  <c r="O511" i="1"/>
  <c r="O519" i="1"/>
  <c r="O527" i="1"/>
  <c r="O535" i="1"/>
  <c r="O543" i="1"/>
  <c r="O551" i="1"/>
  <c r="O559" i="1"/>
  <c r="O567" i="1"/>
  <c r="O575" i="1"/>
  <c r="O583" i="1"/>
  <c r="O591" i="1"/>
  <c r="O599" i="1"/>
  <c r="O607" i="1"/>
  <c r="O615" i="1"/>
  <c r="O623" i="1"/>
  <c r="O32" i="1"/>
  <c r="O40" i="1"/>
  <c r="O48" i="1"/>
  <c r="O56" i="1"/>
  <c r="O64" i="1"/>
  <c r="O72" i="1"/>
  <c r="O80" i="1"/>
  <c r="O88" i="1"/>
  <c r="O96" i="1"/>
  <c r="O104" i="1"/>
  <c r="O112" i="1"/>
  <c r="O120" i="1"/>
  <c r="O128" i="1"/>
  <c r="O136" i="1"/>
  <c r="O144" i="1"/>
  <c r="O152" i="1"/>
  <c r="O160" i="1"/>
  <c r="O168" i="1"/>
  <c r="O176" i="1"/>
  <c r="O184" i="1"/>
  <c r="O192" i="1"/>
  <c r="O200" i="1"/>
  <c r="O208" i="1"/>
  <c r="O216" i="1"/>
  <c r="O224" i="1"/>
  <c r="O232" i="1"/>
  <c r="O240" i="1"/>
  <c r="O248" i="1"/>
  <c r="O256" i="1"/>
  <c r="O264" i="1"/>
  <c r="O272" i="1"/>
  <c r="O280" i="1"/>
  <c r="O288" i="1"/>
  <c r="O296" i="1"/>
  <c r="O304" i="1"/>
  <c r="O312" i="1"/>
  <c r="O320" i="1"/>
  <c r="O328" i="1"/>
  <c r="O336" i="1"/>
  <c r="O344" i="1"/>
  <c r="O352" i="1"/>
  <c r="O360" i="1"/>
  <c r="O368" i="1"/>
  <c r="O376" i="1"/>
  <c r="O384" i="1"/>
  <c r="O392" i="1"/>
  <c r="O400" i="1"/>
  <c r="O408" i="1"/>
  <c r="O416" i="1"/>
  <c r="O424" i="1"/>
  <c r="O432" i="1"/>
  <c r="O440" i="1"/>
  <c r="O448" i="1"/>
  <c r="O456" i="1"/>
  <c r="O464" i="1"/>
  <c r="O472" i="1"/>
  <c r="O480" i="1"/>
  <c r="O488" i="1"/>
  <c r="O496" i="1"/>
  <c r="O504" i="1"/>
  <c r="O512" i="1"/>
  <c r="O520" i="1"/>
  <c r="O528" i="1"/>
  <c r="O536" i="1"/>
  <c r="O544" i="1"/>
  <c r="O552" i="1"/>
  <c r="O560" i="1"/>
  <c r="O568" i="1"/>
  <c r="O576" i="1"/>
  <c r="O584" i="1"/>
  <c r="O592" i="1"/>
  <c r="O600" i="1"/>
  <c r="O608" i="1"/>
  <c r="O616" i="1"/>
  <c r="O624" i="1"/>
  <c r="O33" i="1"/>
  <c r="O34" i="1"/>
  <c r="O42" i="1"/>
  <c r="O50" i="1"/>
  <c r="O58" i="1"/>
  <c r="O66" i="1"/>
  <c r="O74" i="1"/>
  <c r="O82" i="1"/>
  <c r="O90" i="1"/>
  <c r="O98" i="1"/>
  <c r="O106" i="1"/>
  <c r="O114" i="1"/>
  <c r="O122" i="1"/>
  <c r="O130" i="1"/>
  <c r="O138" i="1"/>
  <c r="O146" i="1"/>
  <c r="O154" i="1"/>
  <c r="O162" i="1"/>
  <c r="O170" i="1"/>
  <c r="O178" i="1"/>
  <c r="O186" i="1"/>
  <c r="O194" i="1"/>
  <c r="O202" i="1"/>
  <c r="O210" i="1"/>
  <c r="O218" i="1"/>
  <c r="O226" i="1"/>
  <c r="O234" i="1"/>
  <c r="O242" i="1"/>
  <c r="O250" i="1"/>
  <c r="O258" i="1"/>
  <c r="O266" i="1"/>
  <c r="O274" i="1"/>
  <c r="O282" i="1"/>
  <c r="O290" i="1"/>
  <c r="O298" i="1"/>
  <c r="O306" i="1"/>
  <c r="O314" i="1"/>
  <c r="O322" i="1"/>
  <c r="O330" i="1"/>
  <c r="O338" i="1"/>
  <c r="O346" i="1"/>
  <c r="O354" i="1"/>
  <c r="O362" i="1"/>
  <c r="O370" i="1"/>
  <c r="O378" i="1"/>
  <c r="O386" i="1"/>
  <c r="O394" i="1"/>
  <c r="O402" i="1"/>
  <c r="O410" i="1"/>
  <c r="O418" i="1"/>
  <c r="O426" i="1"/>
  <c r="O434" i="1"/>
  <c r="O442" i="1"/>
  <c r="O450" i="1"/>
  <c r="O458" i="1"/>
  <c r="O466" i="1"/>
  <c r="O474" i="1"/>
  <c r="O482" i="1"/>
  <c r="O490" i="1"/>
  <c r="O498" i="1"/>
  <c r="O506" i="1"/>
  <c r="O514" i="1"/>
  <c r="O522" i="1"/>
  <c r="O530" i="1"/>
  <c r="O538" i="1"/>
  <c r="O546" i="1"/>
  <c r="O554" i="1"/>
  <c r="O562" i="1"/>
  <c r="O570" i="1"/>
  <c r="O578" i="1"/>
  <c r="O586" i="1"/>
  <c r="O594" i="1"/>
  <c r="O602" i="1"/>
  <c r="O610" i="1"/>
  <c r="O618" i="1"/>
  <c r="O626" i="1"/>
  <c r="O107" i="1"/>
  <c r="O371" i="1"/>
  <c r="O403" i="1"/>
  <c r="O419" i="1"/>
  <c r="O435" i="1"/>
  <c r="O451" i="1"/>
  <c r="O467" i="1"/>
  <c r="O483" i="1"/>
  <c r="O499" i="1"/>
  <c r="O515" i="1"/>
  <c r="O35" i="1"/>
  <c r="O43" i="1"/>
  <c r="O51" i="1"/>
  <c r="O59" i="1"/>
  <c r="O67" i="1"/>
  <c r="O75" i="1"/>
  <c r="O83" i="1"/>
  <c r="O91" i="1"/>
  <c r="O99" i="1"/>
  <c r="O115" i="1"/>
  <c r="O123" i="1"/>
  <c r="O131" i="1"/>
  <c r="O139" i="1"/>
  <c r="O147" i="1"/>
  <c r="O155" i="1"/>
  <c r="O163" i="1"/>
  <c r="O171" i="1"/>
  <c r="O179" i="1"/>
  <c r="O187" i="1"/>
  <c r="O195" i="1"/>
  <c r="O203" i="1"/>
  <c r="O211" i="1"/>
  <c r="O219" i="1"/>
  <c r="O227" i="1"/>
  <c r="O235" i="1"/>
  <c r="O243" i="1"/>
  <c r="O251" i="1"/>
  <c r="O259" i="1"/>
  <c r="O267" i="1"/>
  <c r="O275" i="1"/>
  <c r="O283" i="1"/>
  <c r="O291" i="1"/>
  <c r="O299" i="1"/>
  <c r="O307" i="1"/>
  <c r="O315" i="1"/>
  <c r="O323" i="1"/>
  <c r="O331" i="1"/>
  <c r="O339" i="1"/>
  <c r="O347" i="1"/>
  <c r="O355" i="1"/>
  <c r="O363" i="1"/>
  <c r="O379" i="1"/>
  <c r="O387" i="1"/>
  <c r="O395" i="1"/>
  <c r="O411" i="1"/>
  <c r="O427" i="1"/>
  <c r="O443" i="1"/>
  <c r="O459" i="1"/>
  <c r="O475" i="1"/>
  <c r="O491" i="1"/>
  <c r="O507" i="1"/>
  <c r="O523" i="1"/>
  <c r="O539" i="1"/>
  <c r="O547" i="1"/>
  <c r="O595" i="1"/>
  <c r="O572" i="1"/>
  <c r="O553" i="1"/>
  <c r="O492" i="1"/>
  <c r="O460" i="1"/>
  <c r="O428" i="1"/>
  <c r="O364" i="1"/>
  <c r="O332" i="1"/>
  <c r="O268" i="1"/>
  <c r="O204" i="1"/>
  <c r="O44" i="1"/>
  <c r="O612" i="1"/>
  <c r="O593" i="1"/>
  <c r="O571" i="1"/>
  <c r="O548" i="1"/>
  <c r="O521" i="1"/>
  <c r="O489" i="1"/>
  <c r="O457" i="1"/>
  <c r="O425" i="1"/>
  <c r="O393" i="1"/>
  <c r="O361" i="1"/>
  <c r="O329" i="1"/>
  <c r="O297" i="1"/>
  <c r="O265" i="1"/>
  <c r="O233" i="1"/>
  <c r="O201" i="1"/>
  <c r="O169" i="1"/>
  <c r="O137" i="1"/>
  <c r="O105" i="1"/>
  <c r="O73" i="1"/>
  <c r="O41" i="1"/>
  <c r="O611" i="1"/>
  <c r="O588" i="1"/>
  <c r="O569" i="1"/>
  <c r="O545" i="1"/>
  <c r="O516" i="1"/>
  <c r="O484" i="1"/>
  <c r="O452" i="1"/>
  <c r="O420" i="1"/>
  <c r="O388" i="1"/>
  <c r="O356" i="1"/>
  <c r="O324" i="1"/>
  <c r="O292" i="1"/>
  <c r="O260" i="1"/>
  <c r="O228" i="1"/>
  <c r="O196" i="1"/>
  <c r="O164" i="1"/>
  <c r="O132" i="1"/>
  <c r="O100" i="1"/>
  <c r="O68" i="1"/>
  <c r="O36" i="1"/>
  <c r="I531" i="1"/>
  <c r="K609" i="1"/>
  <c r="K362" i="1"/>
  <c r="M28" i="1"/>
  <c r="M620" i="1"/>
  <c r="M612" i="1"/>
  <c r="M604" i="1"/>
  <c r="M596" i="1"/>
  <c r="M588" i="1"/>
  <c r="M580" i="1"/>
  <c r="M572" i="1"/>
  <c r="M564" i="1"/>
  <c r="M556" i="1"/>
  <c r="M548" i="1"/>
  <c r="M540" i="1"/>
  <c r="M532" i="1"/>
  <c r="M524" i="1"/>
  <c r="M516" i="1"/>
  <c r="M508" i="1"/>
  <c r="M500" i="1"/>
  <c r="M492" i="1"/>
  <c r="M484" i="1"/>
  <c r="M476" i="1"/>
  <c r="M468" i="1"/>
  <c r="M460" i="1"/>
  <c r="M452" i="1"/>
  <c r="M444" i="1"/>
  <c r="M436" i="1"/>
  <c r="M428" i="1"/>
  <c r="M420" i="1"/>
  <c r="M412" i="1"/>
  <c r="M404" i="1"/>
  <c r="M396" i="1"/>
  <c r="M388" i="1"/>
  <c r="M380" i="1"/>
  <c r="M372" i="1"/>
  <c r="M364" i="1"/>
  <c r="M356" i="1"/>
  <c r="M348" i="1"/>
  <c r="M340" i="1"/>
  <c r="M332" i="1"/>
  <c r="M324" i="1"/>
  <c r="M316" i="1"/>
  <c r="M308" i="1"/>
  <c r="M300" i="1"/>
  <c r="M292" i="1"/>
  <c r="M284" i="1"/>
  <c r="M276" i="1"/>
  <c r="M268" i="1"/>
  <c r="M260" i="1"/>
  <c r="M252" i="1"/>
  <c r="M244" i="1"/>
  <c r="M236" i="1"/>
  <c r="M228" i="1"/>
  <c r="M220" i="1"/>
  <c r="M212" i="1"/>
  <c r="M204" i="1"/>
  <c r="M196" i="1"/>
  <c r="M188" i="1"/>
  <c r="M180" i="1"/>
  <c r="M172" i="1"/>
  <c r="M164" i="1"/>
  <c r="M156" i="1"/>
  <c r="M148" i="1"/>
  <c r="M140" i="1"/>
  <c r="M132" i="1"/>
  <c r="M124" i="1"/>
  <c r="M116" i="1"/>
  <c r="M108" i="1"/>
  <c r="M100" i="1"/>
  <c r="M92" i="1"/>
  <c r="M84" i="1"/>
  <c r="M76" i="1"/>
  <c r="M68" i="1"/>
  <c r="M60" i="1"/>
  <c r="M52" i="1"/>
  <c r="M44" i="1"/>
  <c r="M36" i="1"/>
  <c r="I494" i="1"/>
  <c r="K586" i="1"/>
  <c r="K330" i="1"/>
  <c r="M627" i="1"/>
  <c r="M619" i="1"/>
  <c r="M611" i="1"/>
  <c r="M603" i="1"/>
  <c r="M595" i="1"/>
  <c r="M587" i="1"/>
  <c r="M579" i="1"/>
  <c r="M571" i="1"/>
  <c r="M563" i="1"/>
  <c r="M555" i="1"/>
  <c r="M547" i="1"/>
  <c r="M539" i="1"/>
  <c r="M531" i="1"/>
  <c r="M523" i="1"/>
  <c r="M515" i="1"/>
  <c r="M507" i="1"/>
  <c r="M499" i="1"/>
  <c r="M491" i="1"/>
  <c r="M483" i="1"/>
  <c r="M475" i="1"/>
  <c r="M467" i="1"/>
  <c r="M459" i="1"/>
  <c r="M451" i="1"/>
  <c r="M443" i="1"/>
  <c r="M435" i="1"/>
  <c r="M427" i="1"/>
  <c r="M419" i="1"/>
  <c r="M411" i="1"/>
  <c r="M403" i="1"/>
  <c r="M395" i="1"/>
  <c r="M387" i="1"/>
  <c r="M379" i="1"/>
  <c r="M371" i="1"/>
  <c r="M363" i="1"/>
  <c r="M355" i="1"/>
  <c r="M347" i="1"/>
  <c r="M339" i="1"/>
  <c r="M331" i="1"/>
  <c r="M323" i="1"/>
  <c r="M315" i="1"/>
  <c r="M307" i="1"/>
  <c r="M299" i="1"/>
  <c r="M291" i="1"/>
  <c r="M283" i="1"/>
  <c r="M275" i="1"/>
  <c r="M267" i="1"/>
  <c r="M259" i="1"/>
  <c r="M251" i="1"/>
  <c r="M243" i="1"/>
  <c r="M235" i="1"/>
  <c r="M227" i="1"/>
  <c r="M219" i="1"/>
  <c r="M211" i="1"/>
  <c r="M203" i="1"/>
  <c r="M195" i="1"/>
  <c r="M187" i="1"/>
  <c r="M179" i="1"/>
  <c r="M171" i="1"/>
  <c r="M163" i="1"/>
  <c r="M155" i="1"/>
  <c r="M147" i="1"/>
  <c r="M139" i="1"/>
  <c r="M131" i="1"/>
  <c r="M123" i="1"/>
  <c r="M115" i="1"/>
  <c r="M107" i="1"/>
  <c r="M99" i="1"/>
  <c r="M91" i="1"/>
  <c r="M83" i="1"/>
  <c r="M75" i="1"/>
  <c r="M67" i="1"/>
  <c r="M59" i="1"/>
  <c r="M51" i="1"/>
  <c r="M43" i="1"/>
  <c r="M35" i="1"/>
  <c r="I458" i="1"/>
  <c r="K554" i="1"/>
  <c r="K298" i="1"/>
  <c r="M626" i="1"/>
  <c r="M618" i="1"/>
  <c r="M610" i="1"/>
  <c r="M602" i="1"/>
  <c r="M594" i="1"/>
  <c r="M586" i="1"/>
  <c r="M578" i="1"/>
  <c r="M570" i="1"/>
  <c r="M562" i="1"/>
  <c r="M554" i="1"/>
  <c r="M546" i="1"/>
  <c r="M538" i="1"/>
  <c r="M530" i="1"/>
  <c r="M522" i="1"/>
  <c r="M514" i="1"/>
  <c r="M506" i="1"/>
  <c r="M498" i="1"/>
  <c r="M490" i="1"/>
  <c r="M482" i="1"/>
  <c r="M474" i="1"/>
  <c r="M466" i="1"/>
  <c r="M458" i="1"/>
  <c r="M450" i="1"/>
  <c r="M442" i="1"/>
  <c r="M434" i="1"/>
  <c r="M426" i="1"/>
  <c r="M418" i="1"/>
  <c r="M410" i="1"/>
  <c r="M402" i="1"/>
  <c r="M394" i="1"/>
  <c r="M386" i="1"/>
  <c r="M378" i="1"/>
  <c r="M370" i="1"/>
  <c r="M362" i="1"/>
  <c r="M354" i="1"/>
  <c r="M346" i="1"/>
  <c r="M338" i="1"/>
  <c r="M330" i="1"/>
  <c r="M322" i="1"/>
  <c r="M314" i="1"/>
  <c r="M306" i="1"/>
  <c r="M298" i="1"/>
  <c r="M290" i="1"/>
  <c r="M282" i="1"/>
  <c r="M274" i="1"/>
  <c r="M266" i="1"/>
  <c r="M258" i="1"/>
  <c r="M250" i="1"/>
  <c r="M242" i="1"/>
  <c r="M234" i="1"/>
  <c r="M226" i="1"/>
  <c r="M218" i="1"/>
  <c r="M210" i="1"/>
  <c r="M202" i="1"/>
  <c r="M194" i="1"/>
  <c r="M186" i="1"/>
  <c r="M178" i="1"/>
  <c r="M170" i="1"/>
  <c r="M162" i="1"/>
  <c r="M154" i="1"/>
  <c r="M146" i="1"/>
  <c r="M138" i="1"/>
  <c r="M130" i="1"/>
  <c r="M122" i="1"/>
  <c r="M114" i="1"/>
  <c r="M106" i="1"/>
  <c r="M98" i="1"/>
  <c r="M90" i="1"/>
  <c r="M82" i="1"/>
  <c r="M74" i="1"/>
  <c r="M66" i="1"/>
  <c r="M58" i="1"/>
  <c r="M50" i="1"/>
  <c r="M42" i="1"/>
  <c r="M34" i="1"/>
  <c r="I421" i="1"/>
  <c r="K522" i="1"/>
  <c r="K266" i="1"/>
  <c r="M625" i="1"/>
  <c r="M617" i="1"/>
  <c r="M609" i="1"/>
  <c r="M601" i="1"/>
  <c r="M593" i="1"/>
  <c r="M585" i="1"/>
  <c r="M577" i="1"/>
  <c r="M569" i="1"/>
  <c r="M561" i="1"/>
  <c r="M553" i="1"/>
  <c r="M545" i="1"/>
  <c r="M537" i="1"/>
  <c r="M529" i="1"/>
  <c r="M521" i="1"/>
  <c r="M513" i="1"/>
  <c r="M505" i="1"/>
  <c r="M497" i="1"/>
  <c r="M489" i="1"/>
  <c r="M481" i="1"/>
  <c r="M473" i="1"/>
  <c r="M465" i="1"/>
  <c r="M457" i="1"/>
  <c r="M449" i="1"/>
  <c r="M441" i="1"/>
  <c r="M433" i="1"/>
  <c r="M425" i="1"/>
  <c r="M417" i="1"/>
  <c r="M409" i="1"/>
  <c r="M401" i="1"/>
  <c r="M393" i="1"/>
  <c r="M385" i="1"/>
  <c r="M377" i="1"/>
  <c r="M369" i="1"/>
  <c r="M361" i="1"/>
  <c r="M353" i="1"/>
  <c r="M345" i="1"/>
  <c r="M337" i="1"/>
  <c r="M329" i="1"/>
  <c r="M321" i="1"/>
  <c r="M313" i="1"/>
  <c r="M305" i="1"/>
  <c r="M297" i="1"/>
  <c r="M289" i="1"/>
  <c r="M281" i="1"/>
  <c r="M273" i="1"/>
  <c r="M265" i="1"/>
  <c r="M257" i="1"/>
  <c r="M249" i="1"/>
  <c r="M241" i="1"/>
  <c r="M233" i="1"/>
  <c r="M225" i="1"/>
  <c r="M217" i="1"/>
  <c r="M209" i="1"/>
  <c r="M201" i="1"/>
  <c r="M193" i="1"/>
  <c r="M185" i="1"/>
  <c r="M177" i="1"/>
  <c r="M169" i="1"/>
  <c r="M161" i="1"/>
  <c r="M153" i="1"/>
  <c r="M145" i="1"/>
  <c r="M137" i="1"/>
  <c r="M129" i="1"/>
  <c r="M121" i="1"/>
  <c r="M113" i="1"/>
  <c r="M105" i="1"/>
  <c r="M97" i="1"/>
  <c r="M89" i="1"/>
  <c r="M81" i="1"/>
  <c r="M73" i="1"/>
  <c r="M65" i="1"/>
  <c r="M57" i="1"/>
  <c r="M49" i="1"/>
  <c r="M41" i="1"/>
  <c r="M33" i="1"/>
  <c r="I339" i="1"/>
  <c r="K490" i="1"/>
  <c r="K234" i="1"/>
  <c r="M624" i="1"/>
  <c r="M616" i="1"/>
  <c r="M608" i="1"/>
  <c r="M600" i="1"/>
  <c r="M592" i="1"/>
  <c r="M584" i="1"/>
  <c r="M576" i="1"/>
  <c r="M568" i="1"/>
  <c r="M560" i="1"/>
  <c r="M552" i="1"/>
  <c r="M544" i="1"/>
  <c r="M536" i="1"/>
  <c r="M528" i="1"/>
  <c r="M520" i="1"/>
  <c r="M512" i="1"/>
  <c r="M504" i="1"/>
  <c r="M496" i="1"/>
  <c r="M488" i="1"/>
  <c r="M480" i="1"/>
  <c r="M472" i="1"/>
  <c r="M464" i="1"/>
  <c r="M456" i="1"/>
  <c r="M448" i="1"/>
  <c r="M440" i="1"/>
  <c r="M432" i="1"/>
  <c r="M424" i="1"/>
  <c r="M416" i="1"/>
  <c r="M408" i="1"/>
  <c r="M400" i="1"/>
  <c r="M392" i="1"/>
  <c r="M384" i="1"/>
  <c r="M376" i="1"/>
  <c r="M368" i="1"/>
  <c r="M360" i="1"/>
  <c r="M352" i="1"/>
  <c r="M344" i="1"/>
  <c r="M336" i="1"/>
  <c r="M328" i="1"/>
  <c r="M320" i="1"/>
  <c r="M312" i="1"/>
  <c r="M304" i="1"/>
  <c r="M296" i="1"/>
  <c r="M288" i="1"/>
  <c r="M280" i="1"/>
  <c r="M272" i="1"/>
  <c r="M264" i="1"/>
  <c r="M256" i="1"/>
  <c r="M248" i="1"/>
  <c r="M240" i="1"/>
  <c r="M232" i="1"/>
  <c r="M224" i="1"/>
  <c r="M216" i="1"/>
  <c r="M208" i="1"/>
  <c r="M200" i="1"/>
  <c r="M192" i="1"/>
  <c r="M184" i="1"/>
  <c r="M176" i="1"/>
  <c r="M168" i="1"/>
  <c r="M160" i="1"/>
  <c r="M152" i="1"/>
  <c r="M144" i="1"/>
  <c r="M136" i="1"/>
  <c r="M128" i="1"/>
  <c r="M120" i="1"/>
  <c r="M112" i="1"/>
  <c r="M104" i="1"/>
  <c r="M96" i="1"/>
  <c r="M88" i="1"/>
  <c r="M80" i="1"/>
  <c r="M72" i="1"/>
  <c r="M64" i="1"/>
  <c r="M56" i="1"/>
  <c r="M48" i="1"/>
  <c r="M40" i="1"/>
  <c r="M32" i="1"/>
  <c r="I249" i="1"/>
  <c r="K458" i="1"/>
  <c r="K194" i="1"/>
  <c r="M623" i="1"/>
  <c r="M615" i="1"/>
  <c r="M607" i="1"/>
  <c r="M599" i="1"/>
  <c r="M591" i="1"/>
  <c r="M583" i="1"/>
  <c r="M575" i="1"/>
  <c r="M567" i="1"/>
  <c r="M559" i="1"/>
  <c r="M551" i="1"/>
  <c r="M543" i="1"/>
  <c r="M535" i="1"/>
  <c r="M527" i="1"/>
  <c r="M519" i="1"/>
  <c r="M511" i="1"/>
  <c r="M503" i="1"/>
  <c r="M495" i="1"/>
  <c r="M487" i="1"/>
  <c r="M479" i="1"/>
  <c r="M471" i="1"/>
  <c r="M463" i="1"/>
  <c r="M455" i="1"/>
  <c r="M447" i="1"/>
  <c r="M439" i="1"/>
  <c r="M431" i="1"/>
  <c r="M423" i="1"/>
  <c r="M415" i="1"/>
  <c r="M407" i="1"/>
  <c r="M399" i="1"/>
  <c r="M391" i="1"/>
  <c r="M383" i="1"/>
  <c r="M375" i="1"/>
  <c r="M367" i="1"/>
  <c r="M359" i="1"/>
  <c r="M351" i="1"/>
  <c r="M343" i="1"/>
  <c r="M335" i="1"/>
  <c r="M327" i="1"/>
  <c r="M319" i="1"/>
  <c r="M311" i="1"/>
  <c r="M303" i="1"/>
  <c r="M295" i="1"/>
  <c r="M287" i="1"/>
  <c r="M279" i="1"/>
  <c r="M271" i="1"/>
  <c r="M263" i="1"/>
  <c r="M255" i="1"/>
  <c r="M247" i="1"/>
  <c r="M239" i="1"/>
  <c r="M231" i="1"/>
  <c r="M223" i="1"/>
  <c r="M215" i="1"/>
  <c r="M207" i="1"/>
  <c r="M199" i="1"/>
  <c r="M191" i="1"/>
  <c r="M183" i="1"/>
  <c r="M175" i="1"/>
  <c r="M167" i="1"/>
  <c r="M159" i="1"/>
  <c r="M151" i="1"/>
  <c r="M143" i="1"/>
  <c r="M135" i="1"/>
  <c r="M127" i="1"/>
  <c r="M119" i="1"/>
  <c r="M111" i="1"/>
  <c r="M103" i="1"/>
  <c r="M95" i="1"/>
  <c r="M87" i="1"/>
  <c r="M79" i="1"/>
  <c r="M71" i="1"/>
  <c r="M63" i="1"/>
  <c r="M55" i="1"/>
  <c r="M47" i="1"/>
  <c r="M39" i="1"/>
  <c r="M31" i="1"/>
  <c r="I604" i="1"/>
  <c r="I147" i="1"/>
  <c r="K426" i="1"/>
  <c r="K130" i="1"/>
  <c r="M622" i="1"/>
  <c r="M614" i="1"/>
  <c r="M606" i="1"/>
  <c r="M598" i="1"/>
  <c r="M590" i="1"/>
  <c r="M582" i="1"/>
  <c r="M574" i="1"/>
  <c r="M566" i="1"/>
  <c r="M558" i="1"/>
  <c r="M550" i="1"/>
  <c r="M542" i="1"/>
  <c r="M534" i="1"/>
  <c r="M526" i="1"/>
  <c r="M518" i="1"/>
  <c r="M510" i="1"/>
  <c r="M502" i="1"/>
  <c r="M494" i="1"/>
  <c r="M486" i="1"/>
  <c r="M478" i="1"/>
  <c r="M470" i="1"/>
  <c r="M462" i="1"/>
  <c r="M454" i="1"/>
  <c r="M446" i="1"/>
  <c r="M438" i="1"/>
  <c r="M430" i="1"/>
  <c r="M422" i="1"/>
  <c r="M414" i="1"/>
  <c r="M406" i="1"/>
  <c r="M398" i="1"/>
  <c r="M390" i="1"/>
  <c r="M382" i="1"/>
  <c r="M374" i="1"/>
  <c r="M366" i="1"/>
  <c r="M358" i="1"/>
  <c r="M350" i="1"/>
  <c r="M342" i="1"/>
  <c r="M334" i="1"/>
  <c r="M326" i="1"/>
  <c r="M318" i="1"/>
  <c r="M310" i="1"/>
  <c r="M302" i="1"/>
  <c r="M294" i="1"/>
  <c r="M286" i="1"/>
  <c r="M278" i="1"/>
  <c r="M270" i="1"/>
  <c r="M262" i="1"/>
  <c r="M254" i="1"/>
  <c r="M246" i="1"/>
  <c r="M238" i="1"/>
  <c r="M230" i="1"/>
  <c r="M222" i="1"/>
  <c r="M214" i="1"/>
  <c r="M206" i="1"/>
  <c r="M198" i="1"/>
  <c r="M190" i="1"/>
  <c r="M182" i="1"/>
  <c r="M174" i="1"/>
  <c r="M166" i="1"/>
  <c r="M158" i="1"/>
  <c r="M150" i="1"/>
  <c r="M142" i="1"/>
  <c r="M134" i="1"/>
  <c r="M126" i="1"/>
  <c r="M118" i="1"/>
  <c r="M110" i="1"/>
  <c r="M102" i="1"/>
  <c r="M94" i="1"/>
  <c r="M86" i="1"/>
  <c r="M78" i="1"/>
  <c r="M70" i="1"/>
  <c r="M62" i="1"/>
  <c r="M54" i="1"/>
  <c r="M46" i="1"/>
  <c r="M38" i="1"/>
  <c r="M30" i="1"/>
  <c r="I568" i="1"/>
  <c r="K394" i="1"/>
  <c r="K66" i="1"/>
  <c r="M621" i="1"/>
  <c r="M613" i="1"/>
  <c r="M605" i="1"/>
  <c r="M597" i="1"/>
  <c r="M589" i="1"/>
  <c r="M581" i="1"/>
  <c r="M573" i="1"/>
  <c r="M565" i="1"/>
  <c r="M557" i="1"/>
  <c r="M549" i="1"/>
  <c r="M541" i="1"/>
  <c r="M533" i="1"/>
  <c r="M525" i="1"/>
  <c r="M517" i="1"/>
  <c r="M509" i="1"/>
  <c r="M501" i="1"/>
  <c r="M493" i="1"/>
  <c r="M485" i="1"/>
  <c r="M477" i="1"/>
  <c r="M469" i="1"/>
  <c r="M461" i="1"/>
  <c r="M453" i="1"/>
  <c r="M445" i="1"/>
  <c r="M437" i="1"/>
  <c r="M429" i="1"/>
  <c r="M421" i="1"/>
  <c r="M413" i="1"/>
  <c r="M405" i="1"/>
  <c r="M397" i="1"/>
  <c r="M389" i="1"/>
  <c r="M381" i="1"/>
  <c r="M373" i="1"/>
  <c r="M365" i="1"/>
  <c r="M357" i="1"/>
  <c r="M349" i="1"/>
  <c r="M341" i="1"/>
  <c r="M333" i="1"/>
  <c r="M325" i="1"/>
  <c r="M317" i="1"/>
  <c r="M309" i="1"/>
  <c r="M301" i="1"/>
  <c r="M293" i="1"/>
  <c r="M285" i="1"/>
  <c r="M277" i="1"/>
  <c r="M269" i="1"/>
  <c r="M261" i="1"/>
  <c r="M253" i="1"/>
  <c r="M245" i="1"/>
  <c r="M237" i="1"/>
  <c r="M229" i="1"/>
  <c r="M221" i="1"/>
  <c r="M213" i="1"/>
  <c r="M205" i="1"/>
  <c r="M197" i="1"/>
  <c r="M189" i="1"/>
  <c r="M181" i="1"/>
  <c r="M173" i="1"/>
  <c r="M165" i="1"/>
  <c r="M157" i="1"/>
  <c r="M149" i="1"/>
  <c r="M141" i="1"/>
  <c r="M133" i="1"/>
  <c r="M125" i="1"/>
  <c r="M117" i="1"/>
  <c r="M109" i="1"/>
  <c r="M101" i="1"/>
  <c r="M93" i="1"/>
  <c r="M85" i="1"/>
  <c r="M77" i="1"/>
  <c r="M69" i="1"/>
  <c r="M61" i="1"/>
  <c r="M53" i="1"/>
  <c r="M45" i="1"/>
  <c r="M37" i="1"/>
  <c r="I614" i="1"/>
  <c r="I578" i="1"/>
  <c r="I541" i="1"/>
  <c r="I505" i="1"/>
  <c r="I468" i="1"/>
  <c r="I432" i="1"/>
  <c r="I376" i="1"/>
  <c r="I285" i="1"/>
  <c r="I184" i="1"/>
  <c r="I77" i="1"/>
  <c r="K617" i="1"/>
  <c r="K594" i="1"/>
  <c r="K564" i="1"/>
  <c r="K532" i="1"/>
  <c r="K500" i="1"/>
  <c r="K468" i="1"/>
  <c r="K436" i="1"/>
  <c r="K404" i="1"/>
  <c r="K372" i="1"/>
  <c r="K340" i="1"/>
  <c r="K308" i="1"/>
  <c r="K276" i="1"/>
  <c r="K244" i="1"/>
  <c r="K212" i="1"/>
  <c r="K154" i="1"/>
  <c r="K90" i="1"/>
  <c r="I613" i="1"/>
  <c r="I577" i="1"/>
  <c r="I540" i="1"/>
  <c r="I504" i="1"/>
  <c r="I467" i="1"/>
  <c r="I430" i="1"/>
  <c r="I366" i="1"/>
  <c r="I266" i="1"/>
  <c r="I176" i="1"/>
  <c r="I67" i="1"/>
  <c r="K612" i="1"/>
  <c r="K593" i="1"/>
  <c r="K562" i="1"/>
  <c r="K530" i="1"/>
  <c r="K498" i="1"/>
  <c r="K466" i="1"/>
  <c r="K434" i="1"/>
  <c r="K402" i="1"/>
  <c r="K370" i="1"/>
  <c r="K338" i="1"/>
  <c r="K306" i="1"/>
  <c r="K274" i="1"/>
  <c r="K242" i="1"/>
  <c r="K210" i="1"/>
  <c r="K146" i="1"/>
  <c r="K82" i="1"/>
  <c r="I605" i="1"/>
  <c r="I569" i="1"/>
  <c r="I532" i="1"/>
  <c r="I496" i="1"/>
  <c r="I459" i="1"/>
  <c r="I422" i="1"/>
  <c r="I358" i="1"/>
  <c r="I257" i="1"/>
  <c r="I156" i="1"/>
  <c r="I58" i="1"/>
  <c r="K610" i="1"/>
  <c r="K588" i="1"/>
  <c r="K556" i="1"/>
  <c r="K524" i="1"/>
  <c r="K492" i="1"/>
  <c r="K460" i="1"/>
  <c r="K428" i="1"/>
  <c r="K396" i="1"/>
  <c r="K364" i="1"/>
  <c r="K332" i="1"/>
  <c r="K300" i="1"/>
  <c r="K268" i="1"/>
  <c r="K236" i="1"/>
  <c r="K202" i="1"/>
  <c r="K138" i="1"/>
  <c r="I41" i="1"/>
  <c r="K29" i="1"/>
  <c r="K37" i="1"/>
  <c r="K45" i="1"/>
  <c r="K53" i="1"/>
  <c r="K61" i="1"/>
  <c r="K69" i="1"/>
  <c r="K77" i="1"/>
  <c r="K85" i="1"/>
  <c r="K93" i="1"/>
  <c r="K101" i="1"/>
  <c r="K109" i="1"/>
  <c r="K117" i="1"/>
  <c r="K125" i="1"/>
  <c r="K133" i="1"/>
  <c r="K141" i="1"/>
  <c r="K149" i="1"/>
  <c r="K157" i="1"/>
  <c r="K165" i="1"/>
  <c r="K173" i="1"/>
  <c r="K181" i="1"/>
  <c r="K189" i="1"/>
  <c r="K197" i="1"/>
  <c r="K205" i="1"/>
  <c r="K213" i="1"/>
  <c r="K221" i="1"/>
  <c r="K229" i="1"/>
  <c r="K237" i="1"/>
  <c r="K245" i="1"/>
  <c r="K253" i="1"/>
  <c r="K261" i="1"/>
  <c r="K269" i="1"/>
  <c r="K277" i="1"/>
  <c r="K285" i="1"/>
  <c r="K293" i="1"/>
  <c r="K301" i="1"/>
  <c r="K309" i="1"/>
  <c r="K317" i="1"/>
  <c r="K325" i="1"/>
  <c r="K333" i="1"/>
  <c r="K341" i="1"/>
  <c r="K349" i="1"/>
  <c r="K357" i="1"/>
  <c r="K365" i="1"/>
  <c r="K373" i="1"/>
  <c r="K381" i="1"/>
  <c r="K389" i="1"/>
  <c r="K397" i="1"/>
  <c r="K405" i="1"/>
  <c r="K413" i="1"/>
  <c r="K421" i="1"/>
  <c r="K429" i="1"/>
  <c r="K437" i="1"/>
  <c r="K445" i="1"/>
  <c r="K453" i="1"/>
  <c r="K461" i="1"/>
  <c r="K469" i="1"/>
  <c r="K477" i="1"/>
  <c r="K485" i="1"/>
  <c r="K493" i="1"/>
  <c r="K501" i="1"/>
  <c r="K509" i="1"/>
  <c r="K517" i="1"/>
  <c r="K525" i="1"/>
  <c r="K533" i="1"/>
  <c r="K541" i="1"/>
  <c r="K549" i="1"/>
  <c r="K557" i="1"/>
  <c r="K565" i="1"/>
  <c r="K573" i="1"/>
  <c r="K581" i="1"/>
  <c r="K589" i="1"/>
  <c r="K597" i="1"/>
  <c r="K605" i="1"/>
  <c r="K613" i="1"/>
  <c r="K621" i="1"/>
  <c r="I78" i="1"/>
  <c r="I121" i="1"/>
  <c r="I157" i="1"/>
  <c r="I194" i="1"/>
  <c r="I230" i="1"/>
  <c r="I267" i="1"/>
  <c r="I304" i="1"/>
  <c r="I340" i="1"/>
  <c r="I377" i="1"/>
  <c r="K30" i="1"/>
  <c r="K38" i="1"/>
  <c r="K46" i="1"/>
  <c r="K54" i="1"/>
  <c r="K62" i="1"/>
  <c r="K70" i="1"/>
  <c r="K78" i="1"/>
  <c r="K86" i="1"/>
  <c r="K94" i="1"/>
  <c r="K102" i="1"/>
  <c r="K110" i="1"/>
  <c r="K118" i="1"/>
  <c r="K126" i="1"/>
  <c r="K134" i="1"/>
  <c r="K142" i="1"/>
  <c r="K150" i="1"/>
  <c r="K158" i="1"/>
  <c r="K166" i="1"/>
  <c r="K174" i="1"/>
  <c r="K182" i="1"/>
  <c r="K190" i="1"/>
  <c r="K198" i="1"/>
  <c r="K206" i="1"/>
  <c r="K214" i="1"/>
  <c r="K222" i="1"/>
  <c r="K230" i="1"/>
  <c r="K238" i="1"/>
  <c r="K246" i="1"/>
  <c r="K254" i="1"/>
  <c r="K262" i="1"/>
  <c r="K270" i="1"/>
  <c r="K278" i="1"/>
  <c r="K286" i="1"/>
  <c r="K294" i="1"/>
  <c r="K302" i="1"/>
  <c r="K310" i="1"/>
  <c r="K318" i="1"/>
  <c r="K326" i="1"/>
  <c r="K334" i="1"/>
  <c r="K342" i="1"/>
  <c r="K350" i="1"/>
  <c r="K358" i="1"/>
  <c r="K366" i="1"/>
  <c r="K374" i="1"/>
  <c r="K382" i="1"/>
  <c r="K390" i="1"/>
  <c r="K398" i="1"/>
  <c r="K406" i="1"/>
  <c r="K414" i="1"/>
  <c r="K422" i="1"/>
  <c r="K430" i="1"/>
  <c r="K438" i="1"/>
  <c r="K446" i="1"/>
  <c r="K454" i="1"/>
  <c r="K462" i="1"/>
  <c r="K470" i="1"/>
  <c r="K478" i="1"/>
  <c r="K486" i="1"/>
  <c r="K494" i="1"/>
  <c r="K502" i="1"/>
  <c r="K510" i="1"/>
  <c r="K518" i="1"/>
  <c r="K526" i="1"/>
  <c r="K534" i="1"/>
  <c r="K542" i="1"/>
  <c r="K550" i="1"/>
  <c r="K558" i="1"/>
  <c r="K566" i="1"/>
  <c r="K574" i="1"/>
  <c r="K582" i="1"/>
  <c r="K590" i="1"/>
  <c r="K598" i="1"/>
  <c r="K606" i="1"/>
  <c r="K614" i="1"/>
  <c r="K622" i="1"/>
  <c r="I45" i="1"/>
  <c r="I89" i="1"/>
  <c r="I129" i="1"/>
  <c r="R129" i="1" s="1"/>
  <c r="I165" i="1"/>
  <c r="I202" i="1"/>
  <c r="I238" i="1"/>
  <c r="I275" i="1"/>
  <c r="I312" i="1"/>
  <c r="I348" i="1"/>
  <c r="I385" i="1"/>
  <c r="K31" i="1"/>
  <c r="K39" i="1"/>
  <c r="K47" i="1"/>
  <c r="K55" i="1"/>
  <c r="K63" i="1"/>
  <c r="K71" i="1"/>
  <c r="K79" i="1"/>
  <c r="K87" i="1"/>
  <c r="K95" i="1"/>
  <c r="K103" i="1"/>
  <c r="K111" i="1"/>
  <c r="K119" i="1"/>
  <c r="K127" i="1"/>
  <c r="K135" i="1"/>
  <c r="K143" i="1"/>
  <c r="K151" i="1"/>
  <c r="K159" i="1"/>
  <c r="K167" i="1"/>
  <c r="K175" i="1"/>
  <c r="K183" i="1"/>
  <c r="K191" i="1"/>
  <c r="K199" i="1"/>
  <c r="K207" i="1"/>
  <c r="K215" i="1"/>
  <c r="K223" i="1"/>
  <c r="K231" i="1"/>
  <c r="K239" i="1"/>
  <c r="K247" i="1"/>
  <c r="K255" i="1"/>
  <c r="K263" i="1"/>
  <c r="K271" i="1"/>
  <c r="K279" i="1"/>
  <c r="K287" i="1"/>
  <c r="K295" i="1"/>
  <c r="K303" i="1"/>
  <c r="K311" i="1"/>
  <c r="K319" i="1"/>
  <c r="K327" i="1"/>
  <c r="K335" i="1"/>
  <c r="K343" i="1"/>
  <c r="K351" i="1"/>
  <c r="K359" i="1"/>
  <c r="K367" i="1"/>
  <c r="K375" i="1"/>
  <c r="K383" i="1"/>
  <c r="K391" i="1"/>
  <c r="K399" i="1"/>
  <c r="K407" i="1"/>
  <c r="K415" i="1"/>
  <c r="K423" i="1"/>
  <c r="K431" i="1"/>
  <c r="K439" i="1"/>
  <c r="K447" i="1"/>
  <c r="K455" i="1"/>
  <c r="K463" i="1"/>
  <c r="K471" i="1"/>
  <c r="K479" i="1"/>
  <c r="K487" i="1"/>
  <c r="K495" i="1"/>
  <c r="K503" i="1"/>
  <c r="K511" i="1"/>
  <c r="K519" i="1"/>
  <c r="K527" i="1"/>
  <c r="K535" i="1"/>
  <c r="K543" i="1"/>
  <c r="K551" i="1"/>
  <c r="K559" i="1"/>
  <c r="K567" i="1"/>
  <c r="K575" i="1"/>
  <c r="K583" i="1"/>
  <c r="K591" i="1"/>
  <c r="K599" i="1"/>
  <c r="K607" i="1"/>
  <c r="K615" i="1"/>
  <c r="K623" i="1"/>
  <c r="I46" i="1"/>
  <c r="I90" i="1"/>
  <c r="I130" i="1"/>
  <c r="I166" i="1"/>
  <c r="I203" i="1"/>
  <c r="I240" i="1"/>
  <c r="R240" i="1" s="1"/>
  <c r="I276" i="1"/>
  <c r="I313" i="1"/>
  <c r="I349" i="1"/>
  <c r="I386" i="1"/>
  <c r="K32" i="1"/>
  <c r="K40" i="1"/>
  <c r="K48" i="1"/>
  <c r="K56" i="1"/>
  <c r="K64" i="1"/>
  <c r="K72" i="1"/>
  <c r="K80" i="1"/>
  <c r="K88" i="1"/>
  <c r="K96" i="1"/>
  <c r="K104" i="1"/>
  <c r="K112" i="1"/>
  <c r="K120" i="1"/>
  <c r="K128" i="1"/>
  <c r="K136" i="1"/>
  <c r="K144" i="1"/>
  <c r="K152" i="1"/>
  <c r="K160" i="1"/>
  <c r="K168" i="1"/>
  <c r="K176" i="1"/>
  <c r="K184" i="1"/>
  <c r="K192" i="1"/>
  <c r="K200" i="1"/>
  <c r="K208" i="1"/>
  <c r="K216" i="1"/>
  <c r="K224" i="1"/>
  <c r="K232" i="1"/>
  <c r="K240" i="1"/>
  <c r="K248" i="1"/>
  <c r="K256" i="1"/>
  <c r="K264" i="1"/>
  <c r="K272" i="1"/>
  <c r="K280" i="1"/>
  <c r="K288" i="1"/>
  <c r="K296" i="1"/>
  <c r="K304" i="1"/>
  <c r="K312" i="1"/>
  <c r="K320" i="1"/>
  <c r="K328" i="1"/>
  <c r="K336" i="1"/>
  <c r="K344" i="1"/>
  <c r="K352" i="1"/>
  <c r="K360" i="1"/>
  <c r="K368" i="1"/>
  <c r="K376" i="1"/>
  <c r="K384" i="1"/>
  <c r="K392" i="1"/>
  <c r="K400" i="1"/>
  <c r="K408" i="1"/>
  <c r="K416" i="1"/>
  <c r="K424" i="1"/>
  <c r="K432" i="1"/>
  <c r="K440" i="1"/>
  <c r="K448" i="1"/>
  <c r="K456" i="1"/>
  <c r="K464" i="1"/>
  <c r="K472" i="1"/>
  <c r="K480" i="1"/>
  <c r="K488" i="1"/>
  <c r="K496" i="1"/>
  <c r="K504" i="1"/>
  <c r="K512" i="1"/>
  <c r="K520" i="1"/>
  <c r="K528" i="1"/>
  <c r="K536" i="1"/>
  <c r="K544" i="1"/>
  <c r="K552" i="1"/>
  <c r="K560" i="1"/>
  <c r="K568" i="1"/>
  <c r="K576" i="1"/>
  <c r="K584" i="1"/>
  <c r="K592" i="1"/>
  <c r="K600" i="1"/>
  <c r="K608" i="1"/>
  <c r="K616" i="1"/>
  <c r="K624" i="1"/>
  <c r="I57" i="1"/>
  <c r="I99" i="1"/>
  <c r="I138" i="1"/>
  <c r="I174" i="1"/>
  <c r="I211" i="1"/>
  <c r="I248" i="1"/>
  <c r="I284" i="1"/>
  <c r="I321" i="1"/>
  <c r="I357" i="1"/>
  <c r="I394" i="1"/>
  <c r="K33" i="1"/>
  <c r="K41" i="1"/>
  <c r="K49" i="1"/>
  <c r="K57" i="1"/>
  <c r="K65" i="1"/>
  <c r="K73" i="1"/>
  <c r="K81" i="1"/>
  <c r="K89" i="1"/>
  <c r="K97" i="1"/>
  <c r="K105" i="1"/>
  <c r="K113" i="1"/>
  <c r="K121" i="1"/>
  <c r="K129" i="1"/>
  <c r="K137" i="1"/>
  <c r="K145" i="1"/>
  <c r="K153" i="1"/>
  <c r="K161" i="1"/>
  <c r="K169" i="1"/>
  <c r="K177" i="1"/>
  <c r="K185" i="1"/>
  <c r="K193" i="1"/>
  <c r="K201" i="1"/>
  <c r="K209" i="1"/>
  <c r="K217" i="1"/>
  <c r="K225" i="1"/>
  <c r="K233" i="1"/>
  <c r="K241" i="1"/>
  <c r="K249" i="1"/>
  <c r="K257" i="1"/>
  <c r="K265" i="1"/>
  <c r="K273" i="1"/>
  <c r="K281" i="1"/>
  <c r="K289" i="1"/>
  <c r="K297" i="1"/>
  <c r="K305" i="1"/>
  <c r="K313" i="1"/>
  <c r="K321" i="1"/>
  <c r="K329" i="1"/>
  <c r="K337" i="1"/>
  <c r="K345" i="1"/>
  <c r="K353" i="1"/>
  <c r="K361" i="1"/>
  <c r="K369" i="1"/>
  <c r="K377" i="1"/>
  <c r="K385" i="1"/>
  <c r="K393" i="1"/>
  <c r="K401" i="1"/>
  <c r="K409" i="1"/>
  <c r="K417" i="1"/>
  <c r="K425" i="1"/>
  <c r="K433" i="1"/>
  <c r="K441" i="1"/>
  <c r="K449" i="1"/>
  <c r="K457" i="1"/>
  <c r="K465" i="1"/>
  <c r="K473" i="1"/>
  <c r="K481" i="1"/>
  <c r="K489" i="1"/>
  <c r="K497" i="1"/>
  <c r="K505" i="1"/>
  <c r="K513" i="1"/>
  <c r="K521" i="1"/>
  <c r="K529" i="1"/>
  <c r="K537" i="1"/>
  <c r="K545" i="1"/>
  <c r="K553" i="1"/>
  <c r="K561" i="1"/>
  <c r="K569" i="1"/>
  <c r="K577" i="1"/>
  <c r="K585" i="1"/>
  <c r="K35" i="1"/>
  <c r="K43" i="1"/>
  <c r="K51" i="1"/>
  <c r="K59" i="1"/>
  <c r="K67" i="1"/>
  <c r="K75" i="1"/>
  <c r="K83" i="1"/>
  <c r="K91" i="1"/>
  <c r="K99" i="1"/>
  <c r="K107" i="1"/>
  <c r="K115" i="1"/>
  <c r="K123" i="1"/>
  <c r="K131" i="1"/>
  <c r="K139" i="1"/>
  <c r="K147" i="1"/>
  <c r="K155" i="1"/>
  <c r="K163" i="1"/>
  <c r="K171" i="1"/>
  <c r="K179" i="1"/>
  <c r="K187" i="1"/>
  <c r="K195" i="1"/>
  <c r="K203" i="1"/>
  <c r="K211" i="1"/>
  <c r="K219" i="1"/>
  <c r="K227" i="1"/>
  <c r="K235" i="1"/>
  <c r="K243" i="1"/>
  <c r="K251" i="1"/>
  <c r="K259" i="1"/>
  <c r="K267" i="1"/>
  <c r="K275" i="1"/>
  <c r="K283" i="1"/>
  <c r="K291" i="1"/>
  <c r="K299" i="1"/>
  <c r="K307" i="1"/>
  <c r="K315" i="1"/>
  <c r="K323" i="1"/>
  <c r="K331" i="1"/>
  <c r="K339" i="1"/>
  <c r="K347" i="1"/>
  <c r="K355" i="1"/>
  <c r="K363" i="1"/>
  <c r="K371" i="1"/>
  <c r="K379" i="1"/>
  <c r="K387" i="1"/>
  <c r="K395" i="1"/>
  <c r="K403" i="1"/>
  <c r="K411" i="1"/>
  <c r="K419" i="1"/>
  <c r="K427" i="1"/>
  <c r="K435" i="1"/>
  <c r="K443" i="1"/>
  <c r="K451" i="1"/>
  <c r="K459" i="1"/>
  <c r="K467" i="1"/>
  <c r="K475" i="1"/>
  <c r="K483" i="1"/>
  <c r="K491" i="1"/>
  <c r="K499" i="1"/>
  <c r="K507" i="1"/>
  <c r="K515" i="1"/>
  <c r="K523" i="1"/>
  <c r="K531" i="1"/>
  <c r="K539" i="1"/>
  <c r="K547" i="1"/>
  <c r="K555" i="1"/>
  <c r="K563" i="1"/>
  <c r="K571" i="1"/>
  <c r="K579" i="1"/>
  <c r="K587" i="1"/>
  <c r="K595" i="1"/>
  <c r="K603" i="1"/>
  <c r="K611" i="1"/>
  <c r="K619" i="1"/>
  <c r="K627" i="1"/>
  <c r="I68" i="1"/>
  <c r="I110" i="1"/>
  <c r="I148" i="1"/>
  <c r="I185" i="1"/>
  <c r="I221" i="1"/>
  <c r="I258" i="1"/>
  <c r="I294" i="1"/>
  <c r="I331" i="1"/>
  <c r="I368" i="1"/>
  <c r="I404" i="1"/>
  <c r="K36" i="1"/>
  <c r="K44" i="1"/>
  <c r="K52" i="1"/>
  <c r="K60" i="1"/>
  <c r="K68" i="1"/>
  <c r="K76" i="1"/>
  <c r="K84" i="1"/>
  <c r="K92" i="1"/>
  <c r="K100" i="1"/>
  <c r="K108" i="1"/>
  <c r="K116" i="1"/>
  <c r="K124" i="1"/>
  <c r="K132" i="1"/>
  <c r="K140" i="1"/>
  <c r="K148" i="1"/>
  <c r="K156" i="1"/>
  <c r="K164" i="1"/>
  <c r="K172" i="1"/>
  <c r="K180" i="1"/>
  <c r="K188" i="1"/>
  <c r="K196" i="1"/>
  <c r="K204" i="1"/>
  <c r="I596" i="1"/>
  <c r="I560" i="1"/>
  <c r="I523" i="1"/>
  <c r="I486" i="1"/>
  <c r="I450" i="1"/>
  <c r="I413" i="1"/>
  <c r="I330" i="1"/>
  <c r="I229" i="1"/>
  <c r="I139" i="1"/>
  <c r="K626" i="1"/>
  <c r="K604" i="1"/>
  <c r="K580" i="1"/>
  <c r="K548" i="1"/>
  <c r="K516" i="1"/>
  <c r="K484" i="1"/>
  <c r="K452" i="1"/>
  <c r="K420" i="1"/>
  <c r="K388" i="1"/>
  <c r="K356" i="1"/>
  <c r="K324" i="1"/>
  <c r="K292" i="1"/>
  <c r="K260" i="1"/>
  <c r="K228" i="1"/>
  <c r="K186" i="1"/>
  <c r="K122" i="1"/>
  <c r="K58" i="1"/>
  <c r="I595" i="1"/>
  <c r="I558" i="1"/>
  <c r="I522" i="1"/>
  <c r="I485" i="1"/>
  <c r="I449" i="1"/>
  <c r="I412" i="1"/>
  <c r="I322" i="1"/>
  <c r="I220" i="1"/>
  <c r="I120" i="1"/>
  <c r="K625" i="1"/>
  <c r="K602" i="1"/>
  <c r="K578" i="1"/>
  <c r="K546" i="1"/>
  <c r="K514" i="1"/>
  <c r="K482" i="1"/>
  <c r="K450" i="1"/>
  <c r="K418" i="1"/>
  <c r="K386" i="1"/>
  <c r="K354" i="1"/>
  <c r="K322" i="1"/>
  <c r="K290" i="1"/>
  <c r="K258" i="1"/>
  <c r="K226" i="1"/>
  <c r="K178" i="1"/>
  <c r="K114" i="1"/>
  <c r="K50" i="1"/>
  <c r="I624" i="1"/>
  <c r="R624" i="1" s="1"/>
  <c r="I587" i="1"/>
  <c r="I550" i="1"/>
  <c r="I514" i="1"/>
  <c r="I477" i="1"/>
  <c r="I441" i="1"/>
  <c r="I403" i="1"/>
  <c r="I302" i="1"/>
  <c r="I212" i="1"/>
  <c r="I109" i="1"/>
  <c r="K620" i="1"/>
  <c r="K601" i="1"/>
  <c r="K572" i="1"/>
  <c r="K540" i="1"/>
  <c r="K508" i="1"/>
  <c r="K476" i="1"/>
  <c r="K444" i="1"/>
  <c r="K412" i="1"/>
  <c r="K380" i="1"/>
  <c r="K348" i="1"/>
  <c r="K316" i="1"/>
  <c r="K284" i="1"/>
  <c r="K252" i="1"/>
  <c r="K220" i="1"/>
  <c r="K170" i="1"/>
  <c r="K106" i="1"/>
  <c r="K42" i="1"/>
  <c r="I622" i="1"/>
  <c r="I586" i="1"/>
  <c r="I549" i="1"/>
  <c r="I513" i="1"/>
  <c r="I476" i="1"/>
  <c r="I440" i="1"/>
  <c r="I395" i="1"/>
  <c r="I293" i="1"/>
  <c r="I193" i="1"/>
  <c r="I100" i="1"/>
  <c r="K618" i="1"/>
  <c r="K596" i="1"/>
  <c r="K570" i="1"/>
  <c r="K538" i="1"/>
  <c r="K506" i="1"/>
  <c r="K474" i="1"/>
  <c r="K442" i="1"/>
  <c r="K410" i="1"/>
  <c r="K378" i="1"/>
  <c r="K346" i="1"/>
  <c r="K314" i="1"/>
  <c r="K282" i="1"/>
  <c r="K250" i="1"/>
  <c r="K218" i="1"/>
  <c r="K162" i="1"/>
  <c r="K98" i="1"/>
  <c r="K34" i="1"/>
  <c r="I603" i="1"/>
  <c r="I557" i="1"/>
  <c r="I512" i="1"/>
  <c r="I448" i="1"/>
  <c r="I402" i="1"/>
  <c r="I365" i="1"/>
  <c r="I320" i="1"/>
  <c r="I301" i="1"/>
  <c r="I256" i="1"/>
  <c r="I237" i="1"/>
  <c r="I219" i="1"/>
  <c r="I201" i="1"/>
  <c r="I182" i="1"/>
  <c r="I164" i="1"/>
  <c r="I146" i="1"/>
  <c r="I118" i="1"/>
  <c r="I98" i="1"/>
  <c r="I86" i="1"/>
  <c r="I620" i="1"/>
  <c r="I611" i="1"/>
  <c r="I602" i="1"/>
  <c r="I593" i="1"/>
  <c r="I584" i="1"/>
  <c r="I574" i="1"/>
  <c r="I565" i="1"/>
  <c r="I556" i="1"/>
  <c r="I547" i="1"/>
  <c r="I538" i="1"/>
  <c r="I529" i="1"/>
  <c r="I520" i="1"/>
  <c r="I510" i="1"/>
  <c r="I501" i="1"/>
  <c r="I492" i="1"/>
  <c r="I483" i="1"/>
  <c r="I474" i="1"/>
  <c r="I465" i="1"/>
  <c r="R465" i="1" s="1"/>
  <c r="I456" i="1"/>
  <c r="I446" i="1"/>
  <c r="I437" i="1"/>
  <c r="I428" i="1"/>
  <c r="I419" i="1"/>
  <c r="I410" i="1"/>
  <c r="I401" i="1"/>
  <c r="I392" i="1"/>
  <c r="R392" i="1" s="1"/>
  <c r="I382" i="1"/>
  <c r="I373" i="1"/>
  <c r="I364" i="1"/>
  <c r="I355" i="1"/>
  <c r="I346" i="1"/>
  <c r="I337" i="1"/>
  <c r="I328" i="1"/>
  <c r="I318" i="1"/>
  <c r="I309" i="1"/>
  <c r="I300" i="1"/>
  <c r="I291" i="1"/>
  <c r="I282" i="1"/>
  <c r="I273" i="1"/>
  <c r="I264" i="1"/>
  <c r="I254" i="1"/>
  <c r="I245" i="1"/>
  <c r="I236" i="1"/>
  <c r="I227" i="1"/>
  <c r="I218" i="1"/>
  <c r="I209" i="1"/>
  <c r="I200" i="1"/>
  <c r="I190" i="1"/>
  <c r="I181" i="1"/>
  <c r="I172" i="1"/>
  <c r="I163" i="1"/>
  <c r="I154" i="1"/>
  <c r="I145" i="1"/>
  <c r="I136" i="1"/>
  <c r="I126" i="1"/>
  <c r="I117" i="1"/>
  <c r="I107" i="1"/>
  <c r="I97" i="1"/>
  <c r="I85" i="1"/>
  <c r="I75" i="1"/>
  <c r="I65" i="1"/>
  <c r="I53" i="1"/>
  <c r="I43" i="1"/>
  <c r="I594" i="1"/>
  <c r="I539" i="1"/>
  <c r="I493" i="1"/>
  <c r="I457" i="1"/>
  <c r="I411" i="1"/>
  <c r="I356" i="1"/>
  <c r="I310" i="1"/>
  <c r="I292" i="1"/>
  <c r="I246" i="1"/>
  <c r="I228" i="1"/>
  <c r="I210" i="1"/>
  <c r="I192" i="1"/>
  <c r="I173" i="1"/>
  <c r="I155" i="1"/>
  <c r="I137" i="1"/>
  <c r="I128" i="1"/>
  <c r="I108" i="1"/>
  <c r="I76" i="1"/>
  <c r="I619" i="1"/>
  <c r="I610" i="1"/>
  <c r="I601" i="1"/>
  <c r="I592" i="1"/>
  <c r="I582" i="1"/>
  <c r="I573" i="1"/>
  <c r="I564" i="1"/>
  <c r="I555" i="1"/>
  <c r="I546" i="1"/>
  <c r="I537" i="1"/>
  <c r="I528" i="1"/>
  <c r="I518" i="1"/>
  <c r="I509" i="1"/>
  <c r="I500" i="1"/>
  <c r="I491" i="1"/>
  <c r="I482" i="1"/>
  <c r="I473" i="1"/>
  <c r="I464" i="1"/>
  <c r="I454" i="1"/>
  <c r="I445" i="1"/>
  <c r="I436" i="1"/>
  <c r="I427" i="1"/>
  <c r="I418" i="1"/>
  <c r="I409" i="1"/>
  <c r="I400" i="1"/>
  <c r="I390" i="1"/>
  <c r="I381" i="1"/>
  <c r="I372" i="1"/>
  <c r="I363" i="1"/>
  <c r="I354" i="1"/>
  <c r="I345" i="1"/>
  <c r="I336" i="1"/>
  <c r="I326" i="1"/>
  <c r="I317" i="1"/>
  <c r="I308" i="1"/>
  <c r="I299" i="1"/>
  <c r="I290" i="1"/>
  <c r="I281" i="1"/>
  <c r="I272" i="1"/>
  <c r="I262" i="1"/>
  <c r="I253" i="1"/>
  <c r="I244" i="1"/>
  <c r="I235" i="1"/>
  <c r="I226" i="1"/>
  <c r="I217" i="1"/>
  <c r="I208" i="1"/>
  <c r="I198" i="1"/>
  <c r="I189" i="1"/>
  <c r="I180" i="1"/>
  <c r="I171" i="1"/>
  <c r="I162" i="1"/>
  <c r="I153" i="1"/>
  <c r="I144" i="1"/>
  <c r="I134" i="1"/>
  <c r="I125" i="1"/>
  <c r="I116" i="1"/>
  <c r="I106" i="1"/>
  <c r="R106" i="1" s="1"/>
  <c r="I94" i="1"/>
  <c r="I84" i="1"/>
  <c r="I74" i="1"/>
  <c r="I62" i="1"/>
  <c r="I52" i="1"/>
  <c r="I42" i="1"/>
  <c r="I612" i="1"/>
  <c r="I566" i="1"/>
  <c r="R566" i="1" s="1"/>
  <c r="I521" i="1"/>
  <c r="I475" i="1"/>
  <c r="I429" i="1"/>
  <c r="I393" i="1"/>
  <c r="I347" i="1"/>
  <c r="I283" i="1"/>
  <c r="I66" i="1"/>
  <c r="I627" i="1"/>
  <c r="I618" i="1"/>
  <c r="I609" i="1"/>
  <c r="I600" i="1"/>
  <c r="I590" i="1"/>
  <c r="I581" i="1"/>
  <c r="I572" i="1"/>
  <c r="I563" i="1"/>
  <c r="I554" i="1"/>
  <c r="I545" i="1"/>
  <c r="I536" i="1"/>
  <c r="I526" i="1"/>
  <c r="I517" i="1"/>
  <c r="I508" i="1"/>
  <c r="I499" i="1"/>
  <c r="I490" i="1"/>
  <c r="I481" i="1"/>
  <c r="I472" i="1"/>
  <c r="I462" i="1"/>
  <c r="I453" i="1"/>
  <c r="I444" i="1"/>
  <c r="I435" i="1"/>
  <c r="I426" i="1"/>
  <c r="I417" i="1"/>
  <c r="I408" i="1"/>
  <c r="I398" i="1"/>
  <c r="I389" i="1"/>
  <c r="I380" i="1"/>
  <c r="I371" i="1"/>
  <c r="I362" i="1"/>
  <c r="I353" i="1"/>
  <c r="I344" i="1"/>
  <c r="I334" i="1"/>
  <c r="I325" i="1"/>
  <c r="I316" i="1"/>
  <c r="I307" i="1"/>
  <c r="I298" i="1"/>
  <c r="I289" i="1"/>
  <c r="I280" i="1"/>
  <c r="I270" i="1"/>
  <c r="I261" i="1"/>
  <c r="I252" i="1"/>
  <c r="I243" i="1"/>
  <c r="I234" i="1"/>
  <c r="I225" i="1"/>
  <c r="I216" i="1"/>
  <c r="I206" i="1"/>
  <c r="I197" i="1"/>
  <c r="I188" i="1"/>
  <c r="I179" i="1"/>
  <c r="I170" i="1"/>
  <c r="I161" i="1"/>
  <c r="I152" i="1"/>
  <c r="I142" i="1"/>
  <c r="I133" i="1"/>
  <c r="I124" i="1"/>
  <c r="I115" i="1"/>
  <c r="I105" i="1"/>
  <c r="I93" i="1"/>
  <c r="I83" i="1"/>
  <c r="I73" i="1"/>
  <c r="I61" i="1"/>
  <c r="I51" i="1"/>
  <c r="I29" i="1"/>
  <c r="I30" i="1"/>
  <c r="I31" i="1"/>
  <c r="I39" i="1"/>
  <c r="I47" i="1"/>
  <c r="I55" i="1"/>
  <c r="I63" i="1"/>
  <c r="I71" i="1"/>
  <c r="I79" i="1"/>
  <c r="I87" i="1"/>
  <c r="I95" i="1"/>
  <c r="I103" i="1"/>
  <c r="I111" i="1"/>
  <c r="I119" i="1"/>
  <c r="I127" i="1"/>
  <c r="I135" i="1"/>
  <c r="I143" i="1"/>
  <c r="I151" i="1"/>
  <c r="I159" i="1"/>
  <c r="I167" i="1"/>
  <c r="I175" i="1"/>
  <c r="I183" i="1"/>
  <c r="I191" i="1"/>
  <c r="I199" i="1"/>
  <c r="I207" i="1"/>
  <c r="I215" i="1"/>
  <c r="I223" i="1"/>
  <c r="I231" i="1"/>
  <c r="I239" i="1"/>
  <c r="I247" i="1"/>
  <c r="I255" i="1"/>
  <c r="I263" i="1"/>
  <c r="I271" i="1"/>
  <c r="I279" i="1"/>
  <c r="I287" i="1"/>
  <c r="I295" i="1"/>
  <c r="I303" i="1"/>
  <c r="I311" i="1"/>
  <c r="I319" i="1"/>
  <c r="I327" i="1"/>
  <c r="I335" i="1"/>
  <c r="I343" i="1"/>
  <c r="I351" i="1"/>
  <c r="I359" i="1"/>
  <c r="I367" i="1"/>
  <c r="I375" i="1"/>
  <c r="I383" i="1"/>
  <c r="I391" i="1"/>
  <c r="I399" i="1"/>
  <c r="I407" i="1"/>
  <c r="I415" i="1"/>
  <c r="I423" i="1"/>
  <c r="I431" i="1"/>
  <c r="I439" i="1"/>
  <c r="I447" i="1"/>
  <c r="I455" i="1"/>
  <c r="I463" i="1"/>
  <c r="I471" i="1"/>
  <c r="I479" i="1"/>
  <c r="I487" i="1"/>
  <c r="I495" i="1"/>
  <c r="I503" i="1"/>
  <c r="I511" i="1"/>
  <c r="I519" i="1"/>
  <c r="I527" i="1"/>
  <c r="I535" i="1"/>
  <c r="I543" i="1"/>
  <c r="I551" i="1"/>
  <c r="I559" i="1"/>
  <c r="I567" i="1"/>
  <c r="I575" i="1"/>
  <c r="I583" i="1"/>
  <c r="I591" i="1"/>
  <c r="I599" i="1"/>
  <c r="I607" i="1"/>
  <c r="I615" i="1"/>
  <c r="I623" i="1"/>
  <c r="I40" i="1"/>
  <c r="I48" i="1"/>
  <c r="I56" i="1"/>
  <c r="I64" i="1"/>
  <c r="I72" i="1"/>
  <c r="R72" i="1" s="1"/>
  <c r="I80" i="1"/>
  <c r="I88" i="1"/>
  <c r="I96" i="1"/>
  <c r="I104" i="1"/>
  <c r="I112" i="1"/>
  <c r="I32" i="1"/>
  <c r="I33" i="1"/>
  <c r="I34" i="1"/>
  <c r="I35" i="1"/>
  <c r="I36" i="1"/>
  <c r="I621" i="1"/>
  <c r="I576" i="1"/>
  <c r="I530" i="1"/>
  <c r="I484" i="1"/>
  <c r="I438" i="1"/>
  <c r="I384" i="1"/>
  <c r="I338" i="1"/>
  <c r="I274" i="1"/>
  <c r="I44" i="1"/>
  <c r="I626" i="1"/>
  <c r="I617" i="1"/>
  <c r="R617" i="1" s="1"/>
  <c r="I608" i="1"/>
  <c r="I598" i="1"/>
  <c r="I589" i="1"/>
  <c r="I580" i="1"/>
  <c r="I571" i="1"/>
  <c r="I562" i="1"/>
  <c r="I553" i="1"/>
  <c r="I544" i="1"/>
  <c r="I534" i="1"/>
  <c r="I525" i="1"/>
  <c r="I516" i="1"/>
  <c r="R516" i="1" s="1"/>
  <c r="I507" i="1"/>
  <c r="I498" i="1"/>
  <c r="I489" i="1"/>
  <c r="I480" i="1"/>
  <c r="I470" i="1"/>
  <c r="R470" i="1" s="1"/>
  <c r="I461" i="1"/>
  <c r="I452" i="1"/>
  <c r="I443" i="1"/>
  <c r="I434" i="1"/>
  <c r="I425" i="1"/>
  <c r="I416" i="1"/>
  <c r="I406" i="1"/>
  <c r="I397" i="1"/>
  <c r="R397" i="1" s="1"/>
  <c r="I388" i="1"/>
  <c r="I379" i="1"/>
  <c r="I370" i="1"/>
  <c r="I361" i="1"/>
  <c r="I352" i="1"/>
  <c r="I342" i="1"/>
  <c r="I333" i="1"/>
  <c r="I324" i="1"/>
  <c r="I315" i="1"/>
  <c r="I306" i="1"/>
  <c r="I297" i="1"/>
  <c r="I288" i="1"/>
  <c r="I278" i="1"/>
  <c r="I269" i="1"/>
  <c r="I260" i="1"/>
  <c r="I251" i="1"/>
  <c r="I242" i="1"/>
  <c r="I233" i="1"/>
  <c r="I224" i="1"/>
  <c r="I214" i="1"/>
  <c r="I205" i="1"/>
  <c r="I196" i="1"/>
  <c r="I187" i="1"/>
  <c r="I178" i="1"/>
  <c r="I169" i="1"/>
  <c r="I160" i="1"/>
  <c r="I150" i="1"/>
  <c r="R150" i="1" s="1"/>
  <c r="I141" i="1"/>
  <c r="I132" i="1"/>
  <c r="I123" i="1"/>
  <c r="I114" i="1"/>
  <c r="I102" i="1"/>
  <c r="I92" i="1"/>
  <c r="I82" i="1"/>
  <c r="I70" i="1"/>
  <c r="I60" i="1"/>
  <c r="I50" i="1"/>
  <c r="I38" i="1"/>
  <c r="I585" i="1"/>
  <c r="I548" i="1"/>
  <c r="I502" i="1"/>
  <c r="I466" i="1"/>
  <c r="I420" i="1"/>
  <c r="I374" i="1"/>
  <c r="I329" i="1"/>
  <c r="I265" i="1"/>
  <c r="I54" i="1"/>
  <c r="I625" i="1"/>
  <c r="I616" i="1"/>
  <c r="I606" i="1"/>
  <c r="I597" i="1"/>
  <c r="I588" i="1"/>
  <c r="I579" i="1"/>
  <c r="I570" i="1"/>
  <c r="I561" i="1"/>
  <c r="I552" i="1"/>
  <c r="I542" i="1"/>
  <c r="I533" i="1"/>
  <c r="I524" i="1"/>
  <c r="I515" i="1"/>
  <c r="I506" i="1"/>
  <c r="I497" i="1"/>
  <c r="I488" i="1"/>
  <c r="I478" i="1"/>
  <c r="I469" i="1"/>
  <c r="I460" i="1"/>
  <c r="I451" i="1"/>
  <c r="I442" i="1"/>
  <c r="I433" i="1"/>
  <c r="I424" i="1"/>
  <c r="I414" i="1"/>
  <c r="I405" i="1"/>
  <c r="I396" i="1"/>
  <c r="I387" i="1"/>
  <c r="I378" i="1"/>
  <c r="I369" i="1"/>
  <c r="I360" i="1"/>
  <c r="I350" i="1"/>
  <c r="I341" i="1"/>
  <c r="I332" i="1"/>
  <c r="I323" i="1"/>
  <c r="I314" i="1"/>
  <c r="I305" i="1"/>
  <c r="I296" i="1"/>
  <c r="I286" i="1"/>
  <c r="I277" i="1"/>
  <c r="I268" i="1"/>
  <c r="I259" i="1"/>
  <c r="I250" i="1"/>
  <c r="I241" i="1"/>
  <c r="I232" i="1"/>
  <c r="I222" i="1"/>
  <c r="I213" i="1"/>
  <c r="I204" i="1"/>
  <c r="I195" i="1"/>
  <c r="I186" i="1"/>
  <c r="I177" i="1"/>
  <c r="I168" i="1"/>
  <c r="I158" i="1"/>
  <c r="I149" i="1"/>
  <c r="I140" i="1"/>
  <c r="I131" i="1"/>
  <c r="I122" i="1"/>
  <c r="I113" i="1"/>
  <c r="I101" i="1"/>
  <c r="I91" i="1"/>
  <c r="I81" i="1"/>
  <c r="I69" i="1"/>
  <c r="I59" i="1"/>
  <c r="I49" i="1"/>
  <c r="I37" i="1"/>
  <c r="R216" i="1" l="1"/>
  <c r="R220" i="1"/>
  <c r="R600" i="1"/>
  <c r="R372" i="1"/>
  <c r="R139" i="1"/>
  <c r="R514" i="1"/>
  <c r="R49" i="1"/>
  <c r="R369" i="1"/>
  <c r="R579" i="1"/>
  <c r="R489" i="1"/>
  <c r="R81" i="1"/>
  <c r="R305" i="1"/>
  <c r="R115" i="1"/>
  <c r="R326" i="1"/>
  <c r="R109" i="1"/>
  <c r="R587" i="1"/>
  <c r="R485" i="1"/>
  <c r="R258" i="1"/>
  <c r="R357" i="1"/>
  <c r="R304" i="1"/>
  <c r="R614" i="1"/>
  <c r="R378" i="1"/>
  <c r="R408" i="1"/>
  <c r="R253" i="1"/>
  <c r="R314" i="1"/>
  <c r="R116" i="1"/>
  <c r="R212" i="1"/>
  <c r="R203" i="1"/>
  <c r="R267" i="1"/>
  <c r="R122" i="1"/>
  <c r="R152" i="1"/>
  <c r="R451" i="1"/>
  <c r="R70" i="1"/>
  <c r="R224" i="1"/>
  <c r="R188" i="1"/>
  <c r="R554" i="1"/>
  <c r="R627" i="1"/>
  <c r="R180" i="1"/>
  <c r="R493" i="1"/>
  <c r="R318" i="1"/>
  <c r="R525" i="1"/>
  <c r="R29" i="1"/>
  <c r="R66" i="1"/>
  <c r="R76" i="1"/>
  <c r="R254" i="1"/>
  <c r="R323" i="1"/>
  <c r="R616" i="1"/>
  <c r="R461" i="1"/>
  <c r="R135" i="1"/>
  <c r="R284" i="1"/>
  <c r="R348" i="1"/>
  <c r="R271" i="1"/>
  <c r="R79" i="1"/>
  <c r="R177" i="1"/>
  <c r="R542" i="1"/>
  <c r="R519" i="1"/>
  <c r="R199" i="1"/>
  <c r="R198" i="1"/>
  <c r="R86" i="1"/>
  <c r="R467" i="1"/>
  <c r="R186" i="1"/>
  <c r="R332" i="1"/>
  <c r="R102" i="1"/>
  <c r="R530" i="1"/>
  <c r="R112" i="1"/>
  <c r="R48" i="1"/>
  <c r="R575" i="1"/>
  <c r="R511" i="1"/>
  <c r="R447" i="1"/>
  <c r="R319" i="1"/>
  <c r="R255" i="1"/>
  <c r="R191" i="1"/>
  <c r="R127" i="1"/>
  <c r="R63" i="1"/>
  <c r="R354" i="1"/>
  <c r="R200" i="1"/>
  <c r="R399" i="1"/>
  <c r="R344" i="1"/>
  <c r="R189" i="1"/>
  <c r="R502" i="1"/>
  <c r="R583" i="1"/>
  <c r="R263" i="1"/>
  <c r="R125" i="1"/>
  <c r="R37" i="1"/>
  <c r="R195" i="1"/>
  <c r="R488" i="1"/>
  <c r="R561" i="1"/>
  <c r="R54" i="1"/>
  <c r="R114" i="1"/>
  <c r="R333" i="1"/>
  <c r="R406" i="1"/>
  <c r="R480" i="1"/>
  <c r="R298" i="1"/>
  <c r="R62" i="1"/>
  <c r="R209" i="1"/>
  <c r="R574" i="1"/>
  <c r="R118" i="1"/>
  <c r="R549" i="1"/>
  <c r="R605" i="1"/>
  <c r="R540" i="1"/>
  <c r="R387" i="1"/>
  <c r="R527" i="1"/>
  <c r="R101" i="1"/>
  <c r="R469" i="1"/>
  <c r="R327" i="1"/>
  <c r="R418" i="1"/>
  <c r="R342" i="1"/>
  <c r="R562" i="1"/>
  <c r="R83" i="1"/>
  <c r="R74" i="1"/>
  <c r="R592" i="1"/>
  <c r="R155" i="1"/>
  <c r="R356" i="1"/>
  <c r="R510" i="1"/>
  <c r="R584" i="1"/>
  <c r="R146" i="1"/>
  <c r="R100" i="1"/>
  <c r="R586" i="1"/>
  <c r="R368" i="1"/>
  <c r="R528" i="1"/>
  <c r="R591" i="1"/>
  <c r="R207" i="1"/>
  <c r="R250" i="1"/>
  <c r="R71" i="1"/>
  <c r="R426" i="1"/>
  <c r="R190" i="1"/>
  <c r="R476" i="1"/>
  <c r="R185" i="1"/>
  <c r="R416" i="1"/>
  <c r="R44" i="1"/>
  <c r="R205" i="1"/>
  <c r="R36" i="1"/>
  <c r="R601" i="1"/>
  <c r="R412" i="1"/>
  <c r="R541" i="1"/>
  <c r="R463" i="1"/>
  <c r="R143" i="1"/>
  <c r="R396" i="1"/>
  <c r="R92" i="1"/>
  <c r="R391" i="1"/>
  <c r="R283" i="1"/>
  <c r="R564" i="1"/>
  <c r="R264" i="1"/>
  <c r="R532" i="1"/>
  <c r="R497" i="1"/>
  <c r="R269" i="1"/>
  <c r="R96" i="1"/>
  <c r="R140" i="1"/>
  <c r="R433" i="1"/>
  <c r="R278" i="1"/>
  <c r="R235" i="1"/>
  <c r="R381" i="1"/>
  <c r="R149" i="1"/>
  <c r="R442" i="1"/>
  <c r="R515" i="1"/>
  <c r="R588" i="1"/>
  <c r="R374" i="1"/>
  <c r="R60" i="1"/>
  <c r="R141" i="1"/>
  <c r="R214" i="1"/>
  <c r="R288" i="1"/>
  <c r="R434" i="1"/>
  <c r="R580" i="1"/>
  <c r="R338" i="1"/>
  <c r="R35" i="1"/>
  <c r="R607" i="1"/>
  <c r="R543" i="1"/>
  <c r="R479" i="1"/>
  <c r="R415" i="1"/>
  <c r="R351" i="1"/>
  <c r="R287" i="1"/>
  <c r="R223" i="1"/>
  <c r="R159" i="1"/>
  <c r="R95" i="1"/>
  <c r="R31" i="1"/>
  <c r="R179" i="1"/>
  <c r="R252" i="1"/>
  <c r="R472" i="1"/>
  <c r="R545" i="1"/>
  <c r="R618" i="1"/>
  <c r="R521" i="1"/>
  <c r="R171" i="1"/>
  <c r="R244" i="1"/>
  <c r="R317" i="1"/>
  <c r="R390" i="1"/>
  <c r="R537" i="1"/>
  <c r="R610" i="1"/>
  <c r="R192" i="1"/>
  <c r="R457" i="1"/>
  <c r="R85" i="1"/>
  <c r="R163" i="1"/>
  <c r="R309" i="1"/>
  <c r="R382" i="1"/>
  <c r="R456" i="1"/>
  <c r="R529" i="1"/>
  <c r="R602" i="1"/>
  <c r="R182" i="1"/>
  <c r="R293" i="1"/>
  <c r="R550" i="1"/>
  <c r="R449" i="1"/>
  <c r="R294" i="1"/>
  <c r="R107" i="1"/>
  <c r="R89" i="1"/>
  <c r="R99" i="1"/>
  <c r="R276" i="1"/>
  <c r="R165" i="1"/>
  <c r="R422" i="1"/>
  <c r="R90" i="1"/>
  <c r="R77" i="1"/>
  <c r="R578" i="1"/>
  <c r="R56" i="1"/>
  <c r="R120" i="1"/>
  <c r="R421" i="1"/>
  <c r="R558" i="1"/>
  <c r="R302" i="1"/>
  <c r="R290" i="1"/>
  <c r="R34" i="1"/>
  <c r="R597" i="1"/>
  <c r="R546" i="1"/>
  <c r="R210" i="1"/>
  <c r="R538" i="1"/>
  <c r="R201" i="1"/>
  <c r="R366" i="1"/>
  <c r="R184" i="1"/>
  <c r="R273" i="1"/>
  <c r="R524" i="1"/>
  <c r="R384" i="1"/>
  <c r="R473" i="1"/>
  <c r="R619" i="1"/>
  <c r="R245" i="1"/>
  <c r="R448" i="1"/>
  <c r="R395" i="1"/>
  <c r="R241" i="1"/>
  <c r="R533" i="1"/>
  <c r="R466" i="1"/>
  <c r="R160" i="1"/>
  <c r="R452" i="1"/>
  <c r="R598" i="1"/>
  <c r="R438" i="1"/>
  <c r="R64" i="1"/>
  <c r="R335" i="1"/>
  <c r="R124" i="1"/>
  <c r="R401" i="1"/>
  <c r="R490" i="1"/>
  <c r="R563" i="1"/>
  <c r="R612" i="1"/>
  <c r="R262" i="1"/>
  <c r="R409" i="1"/>
  <c r="R555" i="1"/>
  <c r="R228" i="1"/>
  <c r="R181" i="1"/>
  <c r="R328" i="1"/>
  <c r="R474" i="1"/>
  <c r="R512" i="1"/>
  <c r="R440" i="1"/>
  <c r="R450" i="1"/>
  <c r="R221" i="1"/>
  <c r="R321" i="1"/>
  <c r="R385" i="1"/>
  <c r="R496" i="1"/>
  <c r="R430" i="1"/>
  <c r="R531" i="1"/>
  <c r="R169" i="1"/>
  <c r="R388" i="1"/>
  <c r="R534" i="1"/>
  <c r="R484" i="1"/>
  <c r="R133" i="1"/>
  <c r="R483" i="1"/>
  <c r="R237" i="1"/>
  <c r="R557" i="1"/>
  <c r="R486" i="1"/>
  <c r="R166" i="1"/>
  <c r="R45" i="1"/>
  <c r="R230" i="1"/>
  <c r="R376" i="1"/>
  <c r="R523" i="1"/>
  <c r="R337" i="1"/>
  <c r="R156" i="1"/>
  <c r="R413" i="1"/>
  <c r="R61" i="1"/>
  <c r="R242" i="1"/>
  <c r="R315" i="1"/>
  <c r="R608" i="1"/>
  <c r="R32" i="1"/>
  <c r="R455" i="1"/>
  <c r="R51" i="1"/>
  <c r="R280" i="1"/>
  <c r="R572" i="1"/>
  <c r="R42" i="1"/>
  <c r="R345" i="1"/>
  <c r="R491" i="1"/>
  <c r="R246" i="1"/>
  <c r="R117" i="1"/>
  <c r="R410" i="1"/>
  <c r="R113" i="1"/>
  <c r="R259" i="1"/>
  <c r="R405" i="1"/>
  <c r="R552" i="1"/>
  <c r="R625" i="1"/>
  <c r="R548" i="1"/>
  <c r="R178" i="1"/>
  <c r="R324" i="1"/>
  <c r="R544" i="1"/>
  <c r="R383" i="1"/>
  <c r="R362" i="1"/>
  <c r="R435" i="1"/>
  <c r="R508" i="1"/>
  <c r="R347" i="1"/>
  <c r="R52" i="1"/>
  <c r="R134" i="1"/>
  <c r="R281" i="1"/>
  <c r="R427" i="1"/>
  <c r="R500" i="1"/>
  <c r="R573" i="1"/>
  <c r="R128" i="1"/>
  <c r="R292" i="1"/>
  <c r="R43" i="1"/>
  <c r="R126" i="1"/>
  <c r="R346" i="1"/>
  <c r="R419" i="1"/>
  <c r="R565" i="1"/>
  <c r="R256" i="1"/>
  <c r="R603" i="1"/>
  <c r="R513" i="1"/>
  <c r="R403" i="1"/>
  <c r="R595" i="1"/>
  <c r="R459" i="1"/>
  <c r="R248" i="1"/>
  <c r="R130" i="1"/>
  <c r="R312" i="1"/>
  <c r="R194" i="1"/>
  <c r="R58" i="1"/>
  <c r="R504" i="1"/>
  <c r="R432" i="1"/>
  <c r="R494" i="1"/>
  <c r="R414" i="1"/>
  <c r="R585" i="1"/>
  <c r="R260" i="1"/>
  <c r="R626" i="1"/>
  <c r="R576" i="1"/>
  <c r="R73" i="1"/>
  <c r="R371" i="1"/>
  <c r="R444" i="1"/>
  <c r="R393" i="1"/>
  <c r="R217" i="1"/>
  <c r="R363" i="1"/>
  <c r="R436" i="1"/>
  <c r="R509" i="1"/>
  <c r="R582" i="1"/>
  <c r="R137" i="1"/>
  <c r="R310" i="1"/>
  <c r="R53" i="1"/>
  <c r="R136" i="1"/>
  <c r="R282" i="1"/>
  <c r="R355" i="1"/>
  <c r="R501" i="1"/>
  <c r="R301" i="1"/>
  <c r="R560" i="1"/>
  <c r="R404" i="1"/>
  <c r="R110" i="1"/>
  <c r="R386" i="1"/>
  <c r="R275" i="1"/>
  <c r="R157" i="1"/>
  <c r="R468" i="1"/>
  <c r="R147" i="1"/>
  <c r="R341" i="1"/>
  <c r="R204" i="1"/>
  <c r="R350" i="1"/>
  <c r="R570" i="1"/>
  <c r="R38" i="1"/>
  <c r="R196" i="1"/>
  <c r="R495" i="1"/>
  <c r="R367" i="1"/>
  <c r="R239" i="1"/>
  <c r="R47" i="1"/>
  <c r="R161" i="1"/>
  <c r="R380" i="1"/>
  <c r="R526" i="1"/>
  <c r="R429" i="1"/>
  <c r="R226" i="1"/>
  <c r="R518" i="1"/>
  <c r="R145" i="1"/>
  <c r="R291" i="1"/>
  <c r="R322" i="1"/>
  <c r="R596" i="1"/>
  <c r="R68" i="1"/>
  <c r="R187" i="1"/>
  <c r="R553" i="1"/>
  <c r="R174" i="1"/>
  <c r="R464" i="1"/>
  <c r="R400" i="1"/>
  <c r="R336" i="1"/>
  <c r="R272" i="1"/>
  <c r="R208" i="1"/>
  <c r="R144" i="1"/>
  <c r="R349" i="1"/>
  <c r="R46" i="1"/>
  <c r="R238" i="1"/>
  <c r="R121" i="1"/>
  <c r="R257" i="1"/>
  <c r="R82" i="1"/>
  <c r="R67" i="1"/>
  <c r="R577" i="1"/>
  <c r="R594" i="1"/>
  <c r="R505" i="1"/>
  <c r="R398" i="1"/>
  <c r="R604" i="1"/>
  <c r="R87" i="1"/>
  <c r="R215" i="1"/>
  <c r="R40" i="1"/>
  <c r="R104" i="1"/>
  <c r="R569" i="1"/>
  <c r="R411" i="1"/>
  <c r="R108" i="1"/>
  <c r="R172" i="1"/>
  <c r="R428" i="1"/>
  <c r="R492" i="1"/>
  <c r="R556" i="1"/>
  <c r="R211" i="1"/>
  <c r="R370" i="1"/>
  <c r="R306" i="1"/>
  <c r="R295" i="1"/>
  <c r="R268" i="1"/>
  <c r="R131" i="1"/>
  <c r="R277" i="1"/>
  <c r="R424" i="1"/>
  <c r="R265" i="1"/>
  <c r="R123" i="1"/>
  <c r="R621" i="1"/>
  <c r="R623" i="1"/>
  <c r="R559" i="1"/>
  <c r="R431" i="1"/>
  <c r="R303" i="1"/>
  <c r="R175" i="1"/>
  <c r="R111" i="1"/>
  <c r="R234" i="1"/>
  <c r="R307" i="1"/>
  <c r="R453" i="1"/>
  <c r="R153" i="1"/>
  <c r="R299" i="1"/>
  <c r="R445" i="1"/>
  <c r="R65" i="1"/>
  <c r="R218" i="1"/>
  <c r="R364" i="1"/>
  <c r="R437" i="1"/>
  <c r="R320" i="1"/>
  <c r="R98" i="1"/>
  <c r="R477" i="1"/>
  <c r="R213" i="1"/>
  <c r="R506" i="1"/>
  <c r="R329" i="1"/>
  <c r="R50" i="1"/>
  <c r="R132" i="1"/>
  <c r="R352" i="1"/>
  <c r="R498" i="1"/>
  <c r="R274" i="1"/>
  <c r="R88" i="1"/>
  <c r="R615" i="1"/>
  <c r="R551" i="1"/>
  <c r="R487" i="1"/>
  <c r="R423" i="1"/>
  <c r="R359" i="1"/>
  <c r="R231" i="1"/>
  <c r="R167" i="1"/>
  <c r="R103" i="1"/>
  <c r="R39" i="1"/>
  <c r="R93" i="1"/>
  <c r="R170" i="1"/>
  <c r="R243" i="1"/>
  <c r="R536" i="1"/>
  <c r="R609" i="1"/>
  <c r="R162" i="1"/>
  <c r="R308" i="1"/>
  <c r="R454" i="1"/>
  <c r="R173" i="1"/>
  <c r="R75" i="1"/>
  <c r="R154" i="1"/>
  <c r="R227" i="1"/>
  <c r="R373" i="1"/>
  <c r="R446" i="1"/>
  <c r="R520" i="1"/>
  <c r="R593" i="1"/>
  <c r="R164" i="1"/>
  <c r="R365" i="1"/>
  <c r="R193" i="1"/>
  <c r="R622" i="1"/>
  <c r="R229" i="1"/>
  <c r="R331" i="1"/>
  <c r="R499" i="1"/>
  <c r="R481" i="1"/>
  <c r="R417" i="1"/>
  <c r="R353" i="1"/>
  <c r="R289" i="1"/>
  <c r="R225" i="1"/>
  <c r="R97" i="1"/>
  <c r="R33" i="1"/>
  <c r="R358" i="1"/>
  <c r="R176" i="1"/>
  <c r="R613" i="1"/>
  <c r="R568" i="1"/>
  <c r="R478" i="1"/>
  <c r="R251" i="1"/>
  <c r="R581" i="1"/>
  <c r="R148" i="1"/>
  <c r="R41" i="1"/>
  <c r="R249" i="1"/>
  <c r="R567" i="1"/>
  <c r="R503" i="1"/>
  <c r="R439" i="1"/>
  <c r="R247" i="1"/>
  <c r="R183" i="1"/>
  <c r="R119" i="1"/>
  <c r="R55" i="1"/>
  <c r="R517" i="1"/>
  <c r="R590" i="1"/>
  <c r="R441" i="1"/>
  <c r="R458" i="1"/>
  <c r="R425" i="1"/>
  <c r="R571" i="1"/>
  <c r="R316" i="1"/>
  <c r="R389" i="1"/>
  <c r="R462" i="1"/>
  <c r="R475" i="1"/>
  <c r="R84" i="1"/>
  <c r="R300" i="1"/>
  <c r="R138" i="1"/>
  <c r="R313" i="1"/>
  <c r="R202" i="1"/>
  <c r="R377" i="1"/>
  <c r="R78" i="1"/>
  <c r="R286" i="1"/>
  <c r="R69" i="1"/>
  <c r="R361" i="1"/>
  <c r="R507" i="1"/>
  <c r="R80" i="1"/>
  <c r="R105" i="1"/>
  <c r="R325" i="1"/>
  <c r="R236" i="1"/>
  <c r="R402" i="1"/>
  <c r="R620" i="1"/>
  <c r="R330" i="1"/>
  <c r="R394" i="1"/>
  <c r="R340" i="1"/>
  <c r="R266" i="1"/>
  <c r="R59" i="1"/>
  <c r="R360" i="1"/>
  <c r="R222" i="1"/>
  <c r="R232" i="1"/>
  <c r="R420" i="1"/>
  <c r="R599" i="1"/>
  <c r="R535" i="1"/>
  <c r="R407" i="1"/>
  <c r="R343" i="1"/>
  <c r="R279" i="1"/>
  <c r="R151" i="1"/>
  <c r="R30" i="1"/>
  <c r="R261" i="1"/>
  <c r="R334" i="1"/>
  <c r="R611" i="1"/>
  <c r="R57" i="1"/>
  <c r="R296" i="1"/>
  <c r="R297" i="1"/>
  <c r="R443" i="1"/>
  <c r="R589" i="1"/>
  <c r="R471" i="1"/>
  <c r="R91" i="1"/>
  <c r="R168" i="1"/>
  <c r="R460" i="1"/>
  <c r="R606" i="1"/>
  <c r="R233" i="1"/>
  <c r="R379" i="1"/>
  <c r="R197" i="1"/>
  <c r="R270" i="1"/>
  <c r="R482" i="1"/>
  <c r="R539" i="1"/>
  <c r="R547" i="1"/>
  <c r="R219" i="1"/>
  <c r="R522" i="1"/>
  <c r="R285" i="1"/>
  <c r="R339" i="1"/>
  <c r="R158" i="1"/>
  <c r="R94" i="1"/>
  <c r="R206" i="1"/>
  <c r="R142" i="1"/>
  <c r="R375" i="1"/>
  <c r="R311" i="1"/>
</calcChain>
</file>

<file path=xl/sharedStrings.xml><?xml version="1.0" encoding="utf-8"?>
<sst xmlns="http://schemas.openxmlformats.org/spreadsheetml/2006/main" count="118" uniqueCount="66">
  <si>
    <t>Coal Consumption, Total</t>
  </si>
  <si>
    <t>(Thousand Short Tons)</t>
  </si>
  <si>
    <t>Natural Gas Consumption, Total</t>
  </si>
  <si>
    <t>(Billion Cubic Feet)</t>
  </si>
  <si>
    <t>(Million Kilowatthours)</t>
  </si>
  <si>
    <t>Total Petroleum Consumed by the Commercial Sector</t>
  </si>
  <si>
    <t>(Thousand Barrels per Day)</t>
  </si>
  <si>
    <t>Total Petroleum Consumed by the Industrial Sector</t>
  </si>
  <si>
    <t>Total Petroleum Consumed by the Transportation Sector</t>
  </si>
  <si>
    <t>Total Petroleum Consumed by the Electric Power Sector</t>
  </si>
  <si>
    <t>Anthracite Coal</t>
  </si>
  <si>
    <t>Natural Gas (per scf)</t>
  </si>
  <si>
    <t>Total Petroleum Consumed by the Residential Sector</t>
  </si>
  <si>
    <t>Heating oil is mainly used for space heating. About 4.96 million households in the United States used heating oil (distillate fuel oil)</t>
  </si>
  <si>
    <r>
      <t>CO</t>
    </r>
    <r>
      <rPr>
        <b/>
        <vertAlign val="subscript"/>
        <sz val="14"/>
        <rFont val="Times New Roman"/>
        <family val="1"/>
      </rPr>
      <t>2</t>
    </r>
    <r>
      <rPr>
        <b/>
        <sz val="14"/>
        <rFont val="Times New Roman"/>
        <family val="1"/>
      </rPr>
      <t xml:space="preserve"> Factor</t>
    </r>
  </si>
  <si>
    <r>
      <t>kg CO</t>
    </r>
    <r>
      <rPr>
        <b/>
        <vertAlign val="subscript"/>
        <sz val="14"/>
        <rFont val="Times New Roman"/>
        <family val="1"/>
      </rPr>
      <t>2</t>
    </r>
    <r>
      <rPr>
        <b/>
        <sz val="14"/>
        <rFont val="Times New Roman"/>
        <family val="1"/>
      </rPr>
      <t xml:space="preserve"> per short ton</t>
    </r>
  </si>
  <si>
    <t>An energy-consuming sector that consists of service-providing facilities and equipment of businesses; Federal, State, and local governments; and other private and public organizations, such as religious, social, or fraternal groups. The commercial sector includes institutional living quarters. It also includes sewage treatment facilities. Common uses of energy associated with this sector include space heating, water heating, air conditioning, lighting, refrigeration, cooking, and running a wide variety of other equipment. Note: This sector includes generators that produce electricity and/or useful thermal output primarily to support the activities of the above-mentioned commercial establishments.</t>
  </si>
  <si>
    <r>
      <t>kg CO</t>
    </r>
    <r>
      <rPr>
        <b/>
        <vertAlign val="subscript"/>
        <sz val="16"/>
        <rFont val="Geneva"/>
        <family val="2"/>
      </rPr>
      <t>2</t>
    </r>
    <r>
      <rPr>
        <b/>
        <sz val="16"/>
        <rFont val="Geneva"/>
        <family val="2"/>
      </rPr>
      <t xml:space="preserve"> </t>
    </r>
    <r>
      <rPr>
        <b/>
        <sz val="16"/>
        <rFont val="Times New Roman"/>
        <family val="1"/>
      </rPr>
      <t>per gallon</t>
    </r>
  </si>
  <si>
    <t>Distillate Fuel Oil No. 1</t>
  </si>
  <si>
    <t>kg CO2 per gallon</t>
  </si>
  <si>
    <t>Motor Gasoline</t>
  </si>
  <si>
    <t>Aviation Gasoline</t>
  </si>
  <si>
    <t>Jet Fuel (kerosene type)</t>
  </si>
  <si>
    <t>Butane</t>
  </si>
  <si>
    <t>Ethane</t>
  </si>
  <si>
    <t>Propane</t>
  </si>
  <si>
    <t>Pentanes</t>
  </si>
  <si>
    <t>Electricity</t>
  </si>
  <si>
    <t>kg CO2 per kWh</t>
  </si>
  <si>
    <t>https://www.eia.gov/tools/faqs/faq.php?id=74&amp;t=11</t>
  </si>
  <si>
    <t>Other Oil (&gt;401 deg F)</t>
  </si>
  <si>
    <t>https://www.eia.gov/energyexplained/oil-and-petroleum-products/use-of-oil.php#:~:text=We%20use%20petroleum%20products%20to,intermediate%20and%20end%2Duser%20goods.</t>
  </si>
  <si>
    <r>
      <t>0.855 pounds of CO</t>
    </r>
    <r>
      <rPr>
        <vertAlign val="subscript"/>
        <sz val="10"/>
        <color rgb="FF333333"/>
        <rFont val="Arial"/>
        <family val="2"/>
      </rPr>
      <t>2</t>
    </r>
    <r>
      <rPr>
        <sz val="14"/>
        <color rgb="FF333333"/>
        <rFont val="Arial"/>
        <family val="2"/>
      </rPr>
      <t> </t>
    </r>
    <r>
      <rPr>
        <sz val="14"/>
        <color rgb="FF333333"/>
        <rFont val="Times New Roman"/>
        <family val="1"/>
      </rPr>
      <t>emissions per kWh</t>
    </r>
  </si>
  <si>
    <t>Tons</t>
  </si>
  <si>
    <t xml:space="preserve"> Total CO2, Coal Consumption</t>
  </si>
  <si>
    <t>Electricity Net Generation Total All Sectors</t>
  </si>
  <si>
    <t xml:space="preserve"> Total CO2, Natural Gas Consumption</t>
  </si>
  <si>
    <r>
      <t>kg CO</t>
    </r>
    <r>
      <rPr>
        <b/>
        <vertAlign val="subscript"/>
        <sz val="16"/>
        <rFont val="Geneva"/>
        <family val="2"/>
      </rPr>
      <t>2</t>
    </r>
    <r>
      <rPr>
        <b/>
        <sz val="16"/>
        <rFont val="Geneva"/>
        <family val="2"/>
      </rPr>
      <t xml:space="preserve"> </t>
    </r>
    <r>
      <rPr>
        <b/>
        <sz val="16"/>
        <rFont val="Times New Roman"/>
        <family val="1"/>
      </rPr>
      <t>per standard cubic foot (scf)</t>
    </r>
  </si>
  <si>
    <t xml:space="preserve"> Total CO2, Electricity Net Generation</t>
  </si>
  <si>
    <t xml:space="preserve"> Total CO2, Petroleum Consumed by the Residential Sector</t>
  </si>
  <si>
    <t xml:space="preserve"> Total CO2, Petroleum Consumed by the Commercial Sector</t>
  </si>
  <si>
    <t xml:space="preserve"> Total CO2, Petroleum Consumed by the Industrial Sector</t>
  </si>
  <si>
    <t xml:space="preserve"> Total CO2, Petroleum Consumed by the Transportation Sector</t>
  </si>
  <si>
    <t xml:space="preserve"> Total CO2, Petroleum Consumed by the Electric Power Sector</t>
  </si>
  <si>
    <t>1 metric ton to ton</t>
  </si>
  <si>
    <t>Million Metric Tons</t>
  </si>
  <si>
    <t>Total from LCA, Tons</t>
  </si>
  <si>
    <t>Actual CO₂ , Tons</t>
  </si>
  <si>
    <t>Actual CO₂</t>
  </si>
  <si>
    <t>Total</t>
  </si>
  <si>
    <t xml:space="preserve"> Total CO2, Petroleum Consumed by the Residential and Commercial Sector</t>
  </si>
  <si>
    <t xml:space="preserve"> Total CO2, Petroleum Consumed by the Transportation Sector and Electric Power Sector</t>
  </si>
  <si>
    <t>Petroleum consumed by the industrial sector</t>
  </si>
  <si>
    <t>Petroleum consumed by the transportation sector and electric power sector</t>
  </si>
  <si>
    <t>Petroleum consumed by the residential and commercial sector</t>
  </si>
  <si>
    <t>Electricity net generation</t>
  </si>
  <si>
    <t>Natural gas consumption</t>
  </si>
  <si>
    <t>Coal consumption</t>
  </si>
  <si>
    <t xml:space="preserve">Coal  </t>
  </si>
  <si>
    <t xml:space="preserve">Natural Gas </t>
  </si>
  <si>
    <r>
      <t>CO</t>
    </r>
    <r>
      <rPr>
        <sz val="9"/>
        <color theme="1"/>
        <rFont val="Times New Roman"/>
        <family val="1"/>
      </rPr>
      <t>2</t>
    </r>
    <r>
      <rPr>
        <sz val="14"/>
        <color theme="1"/>
        <rFont val="Times New Roman"/>
        <family val="1"/>
      </rPr>
      <t xml:space="preserve"> emission</t>
    </r>
  </si>
  <si>
    <t xml:space="preserve"> Petroleum (Residential Sector)</t>
  </si>
  <si>
    <t xml:space="preserve"> Petroleum  (Commercial Sector)</t>
  </si>
  <si>
    <t xml:space="preserve">Petroleum (Industrial Sector) </t>
  </si>
  <si>
    <t>Petroleum (Transportation Sector)</t>
  </si>
  <si>
    <t xml:space="preserve">Petroleum (Electric Power Sector)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</si>
</sst>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 mmmm"/>
  </numFmts>
  <fonts count="20" x14ac:knownFonts="1">
    <font>
      <sz val="12"/>
      <color theme="1"/>
      <name val="Calibri"/>
      <family val="2"/>
      <scheme val="minor"/>
    </font>
    <font>
      <b/>
      <sz val="14"/>
      <color rgb="FF000000"/>
      <name val="Times New Roman"/>
      <family val="1"/>
    </font>
    <font>
      <sz val="14"/>
      <color theme="1"/>
      <name val="Times New Roman"/>
      <family val="1"/>
    </font>
    <font>
      <sz val="16"/>
      <color theme="1"/>
      <name val="Times New Roman"/>
      <family val="1"/>
    </font>
    <font>
      <sz val="14"/>
      <color rgb="FF333333"/>
      <name val="Arial"/>
      <family val="2"/>
    </font>
    <font>
      <sz val="16"/>
      <color rgb="FF000000"/>
      <name val="Times New Roman"/>
      <family val="1"/>
    </font>
    <font>
      <b/>
      <sz val="16"/>
      <name val="Geneva"/>
      <family val="2"/>
    </font>
    <font>
      <b/>
      <vertAlign val="subscript"/>
      <sz val="16"/>
      <name val="Geneva"/>
      <family val="2"/>
    </font>
    <font>
      <b/>
      <sz val="16"/>
      <color rgb="FF000000"/>
      <name val="Times New Roman"/>
      <family val="1"/>
    </font>
    <font>
      <sz val="16"/>
      <color rgb="FF333333"/>
      <name val="Arial"/>
      <family val="2"/>
    </font>
    <font>
      <b/>
      <sz val="16"/>
      <name val="Times New Roman"/>
      <family val="1"/>
    </font>
    <font>
      <b/>
      <sz val="14"/>
      <name val="Times New Roman"/>
      <family val="1"/>
    </font>
    <font>
      <b/>
      <vertAlign val="subscript"/>
      <sz val="14"/>
      <name val="Times New Roman"/>
      <family val="1"/>
    </font>
    <font>
      <sz val="14"/>
      <color rgb="FF333333"/>
      <name val="Times New Roman"/>
      <family val="1"/>
    </font>
    <font>
      <vertAlign val="subscript"/>
      <sz val="10"/>
      <color rgb="FF333333"/>
      <name val="Arial"/>
      <family val="2"/>
    </font>
    <font>
      <b/>
      <sz val="14"/>
      <color theme="1"/>
      <name val="Times New Roman"/>
      <family val="1"/>
    </font>
    <font>
      <sz val="12"/>
      <color theme="1"/>
      <name val="Calibri"/>
      <family val="2"/>
      <scheme val="minor"/>
    </font>
    <font>
      <b/>
      <sz val="16"/>
      <color theme="1"/>
      <name val="Times New Roman"/>
      <family val="1"/>
    </font>
    <font>
      <b/>
      <sz val="16"/>
      <color theme="1"/>
      <name val="Calibri"/>
      <family val="2"/>
      <scheme val="minor"/>
    </font>
    <font>
      <sz val="9"/>
      <color theme="1"/>
      <name val="Times New Roman"/>
      <family val="1"/>
    </font>
  </fonts>
  <fills count="7">
    <fill>
      <patternFill patternType="none"/>
    </fill>
    <fill>
      <patternFill patternType="gray125"/>
    </fill>
    <fill>
      <patternFill patternType="solid">
        <fgColor indexed="44"/>
        <bgColor indexed="64"/>
      </patternFill>
    </fill>
    <fill>
      <patternFill patternType="solid">
        <fgColor indexed="41"/>
        <bgColor indexed="64"/>
      </patternFill>
    </fill>
    <fill>
      <patternFill patternType="solid">
        <fgColor rgb="FFFFFF00"/>
        <bgColor indexed="64"/>
      </patternFill>
    </fill>
    <fill>
      <patternFill patternType="solid">
        <fgColor rgb="FF92D050"/>
        <bgColor indexed="64"/>
      </patternFill>
    </fill>
    <fill>
      <patternFill patternType="solid">
        <fgColor theme="8" tint="0.39997558519241921"/>
        <bgColor indexed="64"/>
      </patternFill>
    </fill>
  </fills>
  <borders count="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6" fillId="0" borderId="0" applyFont="0" applyFill="0" applyBorder="0" applyAlignment="0" applyProtection="0"/>
  </cellStyleXfs>
  <cellXfs count="37">
    <xf numFmtId="0" fontId="0" fillId="0" borderId="0" xfId="0"/>
    <xf numFmtId="0" fontId="1" fillId="0" borderId="0" xfId="0" applyFont="1" applyAlignment="1">
      <alignment horizontal="center"/>
    </xf>
    <xf numFmtId="0" fontId="2" fillId="0" borderId="0" xfId="0" applyFont="1" applyAlignment="1">
      <alignment horizontal="center"/>
    </xf>
    <xf numFmtId="164" fontId="2" fillId="0" borderId="0" xfId="0" applyNumberFormat="1" applyFont="1" applyAlignment="1">
      <alignment horizontal="center"/>
    </xf>
    <xf numFmtId="0" fontId="4" fillId="0" borderId="0" xfId="0" applyFont="1"/>
    <xf numFmtId="0" fontId="5" fillId="0" borderId="0" xfId="0" applyFont="1" applyAlignment="1">
      <alignment horizontal="center"/>
    </xf>
    <xf numFmtId="0" fontId="3" fillId="0" borderId="0" xfId="0" applyFont="1" applyAlignment="1">
      <alignment horizontal="center" wrapText="1"/>
    </xf>
    <xf numFmtId="0" fontId="5" fillId="0" borderId="0" xfId="0" applyFont="1" applyAlignment="1">
      <alignment horizontal="center" wrapText="1"/>
    </xf>
    <xf numFmtId="0" fontId="8" fillId="0" borderId="0" xfId="0" applyFont="1" applyAlignment="1">
      <alignment horizontal="center" wrapText="1"/>
    </xf>
    <xf numFmtId="0" fontId="9" fillId="0" borderId="0" xfId="0" applyFont="1" applyAlignment="1">
      <alignment horizontal="center" wrapText="1"/>
    </xf>
    <xf numFmtId="0" fontId="11" fillId="2" borderId="1" xfId="0" applyFont="1" applyFill="1" applyBorder="1" applyAlignment="1">
      <alignment horizontal="center" vertical="center" wrapText="1"/>
    </xf>
    <xf numFmtId="0" fontId="11" fillId="3" borderId="2" xfId="0" applyFont="1" applyFill="1" applyBorder="1" applyAlignment="1">
      <alignment horizontal="center" vertical="top" wrapText="1"/>
    </xf>
    <xf numFmtId="0" fontId="3" fillId="0" borderId="0" xfId="0" applyFont="1" applyAlignment="1">
      <alignment horizontal="center" vertical="center" wrapText="1"/>
    </xf>
    <xf numFmtId="0" fontId="3" fillId="0" borderId="0" xfId="0" applyFont="1" applyAlignment="1">
      <alignment vertical="center"/>
    </xf>
    <xf numFmtId="0" fontId="3" fillId="0" borderId="0" xfId="0" applyFont="1" applyAlignment="1">
      <alignment horizontal="left" vertical="center"/>
    </xf>
    <xf numFmtId="0" fontId="1" fillId="4" borderId="0" xfId="0" applyFont="1" applyFill="1" applyAlignment="1">
      <alignment horizontal="center"/>
    </xf>
    <xf numFmtId="11" fontId="2" fillId="4" borderId="0" xfId="0" applyNumberFormat="1" applyFont="1" applyFill="1" applyAlignment="1">
      <alignment horizontal="center"/>
    </xf>
    <xf numFmtId="0" fontId="1" fillId="0" borderId="0" xfId="0" applyFont="1" applyAlignment="1">
      <alignment horizontal="center" vertical="center"/>
    </xf>
    <xf numFmtId="0" fontId="1" fillId="4" borderId="0" xfId="0" applyFont="1" applyFill="1" applyAlignment="1">
      <alignment horizontal="center" vertical="center"/>
    </xf>
    <xf numFmtId="0" fontId="1" fillId="4" borderId="0" xfId="0" applyFont="1" applyFill="1" applyAlignment="1">
      <alignment horizontal="center" vertical="center" wrapText="1"/>
    </xf>
    <xf numFmtId="0" fontId="2" fillId="0" borderId="0" xfId="0" applyFont="1" applyAlignment="1">
      <alignment horizontal="center" vertical="center"/>
    </xf>
    <xf numFmtId="0" fontId="15" fillId="0" borderId="0" xfId="0" applyFont="1" applyAlignment="1">
      <alignment horizontal="center" vertical="center"/>
    </xf>
    <xf numFmtId="11" fontId="2" fillId="5" borderId="0" xfId="0" applyNumberFormat="1" applyFont="1" applyFill="1" applyAlignment="1">
      <alignment horizontal="center"/>
    </xf>
    <xf numFmtId="11" fontId="2" fillId="6" borderId="0" xfId="0" applyNumberFormat="1" applyFont="1" applyFill="1" applyAlignment="1">
      <alignment horizontal="center"/>
    </xf>
    <xf numFmtId="0" fontId="0" fillId="0" borderId="0" xfId="0" applyAlignment="1">
      <alignment horizontal="center"/>
    </xf>
    <xf numFmtId="11" fontId="17" fillId="0" borderId="0" xfId="0" applyNumberFormat="1" applyFont="1" applyAlignment="1">
      <alignment horizontal="center"/>
    </xf>
    <xf numFmtId="11" fontId="18" fillId="0" borderId="0" xfId="0" applyNumberFormat="1" applyFont="1" applyAlignment="1">
      <alignment horizontal="center"/>
    </xf>
    <xf numFmtId="11" fontId="18" fillId="0" borderId="0" xfId="0" applyNumberFormat="1" applyFont="1"/>
    <xf numFmtId="10" fontId="0" fillId="0" borderId="0" xfId="1" applyNumberFormat="1" applyFont="1" applyAlignment="1">
      <alignment horizontal="center"/>
    </xf>
    <xf numFmtId="11" fontId="0" fillId="0" borderId="0" xfId="0" applyNumberFormat="1" applyAlignment="1">
      <alignment horizontal="center"/>
    </xf>
    <xf numFmtId="0" fontId="15" fillId="0" borderId="0" xfId="0" applyFont="1" applyAlignment="1">
      <alignment horizontal="center"/>
    </xf>
    <xf numFmtId="11" fontId="15" fillId="0" borderId="0" xfId="0" applyNumberFormat="1" applyFont="1" applyAlignment="1">
      <alignment horizontal="center"/>
    </xf>
    <xf numFmtId="0" fontId="1" fillId="0" borderId="0" xfId="0" applyFont="1" applyAlignment="1">
      <alignment horizontal="center" vertical="center" wrapText="1"/>
    </xf>
    <xf numFmtId="11" fontId="2" fillId="0" borderId="0" xfId="0" applyNumberFormat="1" applyFont="1" applyAlignment="1">
      <alignment horizontal="center" vertical="center" wrapText="1"/>
    </xf>
    <xf numFmtId="11" fontId="0" fillId="0" borderId="0" xfId="0" applyNumberFormat="1"/>
    <xf numFmtId="0" fontId="15" fillId="6" borderId="0" xfId="0" applyFont="1" applyFill="1" applyAlignment="1">
      <alignment horizontal="center" vertical="center"/>
    </xf>
    <xf numFmtId="0" fontId="15" fillId="5" borderId="0" xfId="0" applyFont="1" applyFill="1" applyAlignment="1">
      <alignment horizontal="center" vertical="center"/>
    </xf>
  </cellXfs>
  <cellStyles count="2">
    <cellStyle name="Normal" xfId="0" builtinId="0"/>
    <cellStyle name="Percent" xfId="1" builtinId="5"/>
  </cellStyles>
  <dxfs count="0"/>
  <tableStyles count="0" defaultTableStyle="TableStyleMedium2" defaultPivotStyle="PivotStyleLight16"/>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6"/>
            <c:spPr>
              <a:solidFill>
                <a:srgbClr val="0432FF"/>
              </a:solidFill>
              <a:ln w="9525">
                <a:solidFill>
                  <a:schemeClr val="tx1"/>
                </a:solidFill>
              </a:ln>
              <a:effectLst/>
            </c:spPr>
          </c:marker>
          <c:trendline>
            <c:spPr>
              <a:ln w="31750" cap="rnd">
                <a:solidFill>
                  <a:srgbClr val="FF0000"/>
                </a:solidFill>
                <a:prstDash val="dash"/>
              </a:ln>
              <a:effectLst/>
            </c:spPr>
            <c:trendlineType val="linear"/>
            <c:dispRSqr val="1"/>
            <c:dispEq val="1"/>
            <c:trendlineLbl>
              <c:layout>
                <c:manualLayout>
                  <c:x val="-1.222252248054792E-2"/>
                  <c:y val="0.34710002682530416"/>
                </c:manualLayout>
              </c:layout>
              <c:numFmt formatCode="General" sourceLinked="0"/>
              <c:spPr>
                <a:noFill/>
                <a:ln>
                  <a:noFill/>
                </a:ln>
                <a:effectLst/>
              </c:spPr>
              <c:txPr>
                <a:bodyPr rot="0" spcFirstLastPara="1" vertOverflow="ellipsis" vert="horz" wrap="square" anchor="ctr" anchorCtr="1"/>
                <a:lstStyle/>
                <a:p>
                  <a:pPr>
                    <a:defRPr sz="14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trendlineLbl>
          </c:trendline>
          <c:xVal>
            <c:numRef>
              <c:f>Sheet1!$S$28:$S$627</c:f>
              <c:numCache>
                <c:formatCode>0.00E+00</c:formatCode>
                <c:ptCount val="600"/>
                <c:pt idx="0">
                  <c:v>500533617.86999995</c:v>
                </c:pt>
                <c:pt idx="1">
                  <c:v>457566676.38</c:v>
                </c:pt>
                <c:pt idx="2">
                  <c:v>449106447.12999994</c:v>
                </c:pt>
                <c:pt idx="3">
                  <c:v>405876053.54999995</c:v>
                </c:pt>
                <c:pt idx="4">
                  <c:v>414499424.68000001</c:v>
                </c:pt>
                <c:pt idx="5">
                  <c:v>396812860.72999996</c:v>
                </c:pt>
                <c:pt idx="6">
                  <c:v>407595657.14999998</c:v>
                </c:pt>
                <c:pt idx="7">
                  <c:v>424754214.60999882</c:v>
                </c:pt>
                <c:pt idx="8">
                  <c:v>398304286.16000003</c:v>
                </c:pt>
                <c:pt idx="9">
                  <c:v>424818148.58999997</c:v>
                </c:pt>
                <c:pt idx="10">
                  <c:v>450204347.88999993</c:v>
                </c:pt>
                <c:pt idx="11">
                  <c:v>473760712.58999997</c:v>
                </c:pt>
                <c:pt idx="12">
                  <c:v>473112554.30999887</c:v>
                </c:pt>
                <c:pt idx="13">
                  <c:v>430701177.05999994</c:v>
                </c:pt>
                <c:pt idx="14">
                  <c:v>432748166.72999996</c:v>
                </c:pt>
                <c:pt idx="15">
                  <c:v>398030913.27999997</c:v>
                </c:pt>
                <c:pt idx="16">
                  <c:v>397097256.70999998</c:v>
                </c:pt>
                <c:pt idx="17">
                  <c:v>382478421.48999995</c:v>
                </c:pt>
                <c:pt idx="18">
                  <c:v>405245532.2299999</c:v>
                </c:pt>
                <c:pt idx="19">
                  <c:v>407928554.76999885</c:v>
                </c:pt>
                <c:pt idx="20">
                  <c:v>385802988.44999999</c:v>
                </c:pt>
                <c:pt idx="21">
                  <c:v>420701020.73999995</c:v>
                </c:pt>
                <c:pt idx="22">
                  <c:v>425264584.13999993</c:v>
                </c:pt>
                <c:pt idx="23">
                  <c:v>468476238.44999999</c:v>
                </c:pt>
                <c:pt idx="24">
                  <c:v>483418050.5</c:v>
                </c:pt>
                <c:pt idx="25">
                  <c:v>423321211.60999995</c:v>
                </c:pt>
                <c:pt idx="26">
                  <c:v>433934252.28999996</c:v>
                </c:pt>
                <c:pt idx="27">
                  <c:v>394604933.79999995</c:v>
                </c:pt>
                <c:pt idx="28">
                  <c:v>370707955.30999994</c:v>
                </c:pt>
                <c:pt idx="29">
                  <c:v>367480391.62999994</c:v>
                </c:pt>
                <c:pt idx="30">
                  <c:v>382377008.96999884</c:v>
                </c:pt>
                <c:pt idx="31">
                  <c:v>389467066.88999993</c:v>
                </c:pt>
                <c:pt idx="32">
                  <c:v>371187460.15999997</c:v>
                </c:pt>
                <c:pt idx="33">
                  <c:v>397419131.23000002</c:v>
                </c:pt>
                <c:pt idx="34">
                  <c:v>394653435.43999994</c:v>
                </c:pt>
                <c:pt idx="35">
                  <c:v>472357471.95999885</c:v>
                </c:pt>
                <c:pt idx="36">
                  <c:v>498664100.10999995</c:v>
                </c:pt>
                <c:pt idx="37">
                  <c:v>434547136.64999992</c:v>
                </c:pt>
                <c:pt idx="38">
                  <c:v>436228159.39999998</c:v>
                </c:pt>
                <c:pt idx="39">
                  <c:v>401643183.14999998</c:v>
                </c:pt>
                <c:pt idx="40">
                  <c:v>393490498.38999999</c:v>
                </c:pt>
                <c:pt idx="41">
                  <c:v>394266524.63</c:v>
                </c:pt>
                <c:pt idx="42">
                  <c:v>407214257.88999993</c:v>
                </c:pt>
                <c:pt idx="43">
                  <c:v>404506984.53000003</c:v>
                </c:pt>
                <c:pt idx="44">
                  <c:v>390117429.78999996</c:v>
                </c:pt>
                <c:pt idx="45">
                  <c:v>423520729.71999997</c:v>
                </c:pt>
                <c:pt idx="46">
                  <c:v>462858866.68999994</c:v>
                </c:pt>
                <c:pt idx="47">
                  <c:v>527770595.65999991</c:v>
                </c:pt>
                <c:pt idx="48">
                  <c:v>539092421.66999888</c:v>
                </c:pt>
                <c:pt idx="49">
                  <c:v>461554833.95999992</c:v>
                </c:pt>
                <c:pt idx="50">
                  <c:v>449559496.53999996</c:v>
                </c:pt>
                <c:pt idx="51">
                  <c:v>407752185.16999996</c:v>
                </c:pt>
                <c:pt idx="52">
                  <c:v>408074059.68999994</c:v>
                </c:pt>
                <c:pt idx="53">
                  <c:v>415124434.44999999</c:v>
                </c:pt>
                <c:pt idx="54">
                  <c:v>427382121.64999992</c:v>
                </c:pt>
                <c:pt idx="55">
                  <c:v>431273275.94999999</c:v>
                </c:pt>
                <c:pt idx="56">
                  <c:v>415651338.62999994</c:v>
                </c:pt>
                <c:pt idx="57">
                  <c:v>427564002.79999995</c:v>
                </c:pt>
                <c:pt idx="58">
                  <c:v>440808257.44999993</c:v>
                </c:pt>
                <c:pt idx="59">
                  <c:v>505955880.75999993</c:v>
                </c:pt>
                <c:pt idx="60">
                  <c:v>517762723.16999996</c:v>
                </c:pt>
                <c:pt idx="61">
                  <c:v>474286514.45999885</c:v>
                </c:pt>
                <c:pt idx="62">
                  <c:v>465503308.37999994</c:v>
                </c:pt>
                <c:pt idx="63">
                  <c:v>415058295.84999996</c:v>
                </c:pt>
                <c:pt idx="64">
                  <c:v>425138920.80000001</c:v>
                </c:pt>
                <c:pt idx="65">
                  <c:v>413325464.52999997</c:v>
                </c:pt>
                <c:pt idx="66">
                  <c:v>425987699.49999994</c:v>
                </c:pt>
                <c:pt idx="67">
                  <c:v>440560237.69999999</c:v>
                </c:pt>
                <c:pt idx="68">
                  <c:v>412735728.67999995</c:v>
                </c:pt>
                <c:pt idx="69">
                  <c:v>433275070.90999997</c:v>
                </c:pt>
                <c:pt idx="70">
                  <c:v>452343931.59999996</c:v>
                </c:pt>
                <c:pt idx="71">
                  <c:v>507733906.78999996</c:v>
                </c:pt>
                <c:pt idx="72">
                  <c:v>545213549.10000002</c:v>
                </c:pt>
                <c:pt idx="73">
                  <c:v>500910607.88999993</c:v>
                </c:pt>
                <c:pt idx="74">
                  <c:v>480506849.78999996</c:v>
                </c:pt>
                <c:pt idx="75">
                  <c:v>422421726.64999992</c:v>
                </c:pt>
                <c:pt idx="76">
                  <c:v>427586048.99999994</c:v>
                </c:pt>
                <c:pt idx="77">
                  <c:v>417094262.41999882</c:v>
                </c:pt>
                <c:pt idx="78">
                  <c:v>425377019.75999886</c:v>
                </c:pt>
                <c:pt idx="79">
                  <c:v>439367538.27999997</c:v>
                </c:pt>
                <c:pt idx="80">
                  <c:v>408578917.66999996</c:v>
                </c:pt>
                <c:pt idx="81">
                  <c:v>440869986.80999887</c:v>
                </c:pt>
                <c:pt idx="82">
                  <c:v>449951918.89999998</c:v>
                </c:pt>
                <c:pt idx="83">
                  <c:v>498388522.60999995</c:v>
                </c:pt>
                <c:pt idx="84">
                  <c:v>511302084.25999993</c:v>
                </c:pt>
                <c:pt idx="85">
                  <c:v>483112710.63</c:v>
                </c:pt>
                <c:pt idx="86">
                  <c:v>471560501.82999998</c:v>
                </c:pt>
                <c:pt idx="87">
                  <c:v>411882540.73999995</c:v>
                </c:pt>
                <c:pt idx="88">
                  <c:v>398039731.75999999</c:v>
                </c:pt>
                <c:pt idx="89">
                  <c:v>391624287.55999994</c:v>
                </c:pt>
                <c:pt idx="90">
                  <c:v>415013101.13999999</c:v>
                </c:pt>
                <c:pt idx="91">
                  <c:v>409767207.84999996</c:v>
                </c:pt>
                <c:pt idx="92">
                  <c:v>400419619.04999995</c:v>
                </c:pt>
                <c:pt idx="93">
                  <c:v>421089033.8599999</c:v>
                </c:pt>
                <c:pt idx="94">
                  <c:v>431457361.71999991</c:v>
                </c:pt>
                <c:pt idx="95">
                  <c:v>497452661.4199999</c:v>
                </c:pt>
                <c:pt idx="96">
                  <c:v>518238921.08999997</c:v>
                </c:pt>
                <c:pt idx="97">
                  <c:v>437328264.77999997</c:v>
                </c:pt>
                <c:pt idx="98">
                  <c:v>442770369.25</c:v>
                </c:pt>
                <c:pt idx="99">
                  <c:v>392854465.51999998</c:v>
                </c:pt>
                <c:pt idx="100">
                  <c:v>393888432.29999989</c:v>
                </c:pt>
                <c:pt idx="101">
                  <c:v>400330331.93999994</c:v>
                </c:pt>
                <c:pt idx="102">
                  <c:v>419509423.62999994</c:v>
                </c:pt>
                <c:pt idx="103">
                  <c:v>410973134.98999995</c:v>
                </c:pt>
                <c:pt idx="104">
                  <c:v>392616366.55999994</c:v>
                </c:pt>
                <c:pt idx="105">
                  <c:v>414261325.71999884</c:v>
                </c:pt>
                <c:pt idx="106">
                  <c:v>412396217.19999999</c:v>
                </c:pt>
                <c:pt idx="107">
                  <c:v>475598263.35999882</c:v>
                </c:pt>
                <c:pt idx="108">
                  <c:v>499498548.77999991</c:v>
                </c:pt>
                <c:pt idx="109">
                  <c:v>434220852.88999993</c:v>
                </c:pt>
                <c:pt idx="110">
                  <c:v>433269559.35999995</c:v>
                </c:pt>
                <c:pt idx="111">
                  <c:v>400997229.48999995</c:v>
                </c:pt>
                <c:pt idx="112">
                  <c:v>371837823.05999887</c:v>
                </c:pt>
                <c:pt idx="113">
                  <c:v>366985454.43999994</c:v>
                </c:pt>
                <c:pt idx="114">
                  <c:v>387722110.15999997</c:v>
                </c:pt>
                <c:pt idx="115">
                  <c:v>389239991.02999997</c:v>
                </c:pt>
                <c:pt idx="116">
                  <c:v>368276259.44999999</c:v>
                </c:pt>
                <c:pt idx="117">
                  <c:v>378938904.07999992</c:v>
                </c:pt>
                <c:pt idx="118">
                  <c:v>395949751.99999994</c:v>
                </c:pt>
                <c:pt idx="119">
                  <c:v>428128385.51999992</c:v>
                </c:pt>
                <c:pt idx="120">
                  <c:v>453024056.86999995</c:v>
                </c:pt>
                <c:pt idx="121">
                  <c:v>396756642.91999882</c:v>
                </c:pt>
                <c:pt idx="122">
                  <c:v>420969984.38</c:v>
                </c:pt>
                <c:pt idx="123">
                  <c:v>383263266.20999992</c:v>
                </c:pt>
                <c:pt idx="124">
                  <c:v>371245882.58999997</c:v>
                </c:pt>
                <c:pt idx="125">
                  <c:v>372512436.77999997</c:v>
                </c:pt>
                <c:pt idx="126">
                  <c:v>398469632.65999997</c:v>
                </c:pt>
                <c:pt idx="127">
                  <c:v>413743240.01999998</c:v>
                </c:pt>
                <c:pt idx="128">
                  <c:v>382100329.15999889</c:v>
                </c:pt>
                <c:pt idx="129">
                  <c:v>381648382.05999994</c:v>
                </c:pt>
                <c:pt idx="130">
                  <c:v>396711448.20999891</c:v>
                </c:pt>
                <c:pt idx="131">
                  <c:v>462017804.15999883</c:v>
                </c:pt>
                <c:pt idx="132">
                  <c:v>509247378.41999888</c:v>
                </c:pt>
                <c:pt idx="133">
                  <c:v>434880034.26999998</c:v>
                </c:pt>
                <c:pt idx="134">
                  <c:v>453539937.94999999</c:v>
                </c:pt>
                <c:pt idx="135">
                  <c:v>412276065.40999889</c:v>
                </c:pt>
                <c:pt idx="136">
                  <c:v>403406879.14999998</c:v>
                </c:pt>
                <c:pt idx="137">
                  <c:v>399794609.27999997</c:v>
                </c:pt>
                <c:pt idx="138">
                  <c:v>409359353.14999998</c:v>
                </c:pt>
                <c:pt idx="139">
                  <c:v>423432544.91999888</c:v>
                </c:pt>
                <c:pt idx="140">
                  <c:v>383259959.27999997</c:v>
                </c:pt>
                <c:pt idx="141">
                  <c:v>400496780.75</c:v>
                </c:pt>
                <c:pt idx="142">
                  <c:v>411405240.50999993</c:v>
                </c:pt>
                <c:pt idx="143">
                  <c:v>443719458.15999997</c:v>
                </c:pt>
                <c:pt idx="144">
                  <c:v>490367012.73999995</c:v>
                </c:pt>
                <c:pt idx="145">
                  <c:v>453598360.38</c:v>
                </c:pt>
                <c:pt idx="146">
                  <c:v>435077347.75999886</c:v>
                </c:pt>
                <c:pt idx="147">
                  <c:v>405643466.13999999</c:v>
                </c:pt>
                <c:pt idx="148">
                  <c:v>398565533.62999994</c:v>
                </c:pt>
                <c:pt idx="149">
                  <c:v>389973027.17999995</c:v>
                </c:pt>
                <c:pt idx="150">
                  <c:v>412765491.04999995</c:v>
                </c:pt>
                <c:pt idx="151">
                  <c:v>419613040.76999992</c:v>
                </c:pt>
                <c:pt idx="152">
                  <c:v>381169979.51999992</c:v>
                </c:pt>
                <c:pt idx="153">
                  <c:v>401664127.03999996</c:v>
                </c:pt>
                <c:pt idx="154">
                  <c:v>404094720.58999997</c:v>
                </c:pt>
                <c:pt idx="155">
                  <c:v>483996763.24999994</c:v>
                </c:pt>
                <c:pt idx="156">
                  <c:v>495870846.56999993</c:v>
                </c:pt>
                <c:pt idx="157">
                  <c:v>440809359.75999886</c:v>
                </c:pt>
                <c:pt idx="158">
                  <c:v>448706308.59999996</c:v>
                </c:pt>
                <c:pt idx="159">
                  <c:v>401062265.77999997</c:v>
                </c:pt>
                <c:pt idx="160">
                  <c:v>400733777.40000004</c:v>
                </c:pt>
                <c:pt idx="161">
                  <c:v>401084311.98000002</c:v>
                </c:pt>
                <c:pt idx="162">
                  <c:v>427239923.65999997</c:v>
                </c:pt>
                <c:pt idx="163">
                  <c:v>415791331.99999994</c:v>
                </c:pt>
                <c:pt idx="164">
                  <c:v>384698473.82999998</c:v>
                </c:pt>
                <c:pt idx="165">
                  <c:v>398671355.38999993</c:v>
                </c:pt>
                <c:pt idx="166">
                  <c:v>405976363.75999999</c:v>
                </c:pt>
                <c:pt idx="167">
                  <c:v>467246060.49000001</c:v>
                </c:pt>
                <c:pt idx="168">
                  <c:v>494210767.70999998</c:v>
                </c:pt>
                <c:pt idx="169">
                  <c:v>443819768.36999881</c:v>
                </c:pt>
                <c:pt idx="170">
                  <c:v>444682877.09999996</c:v>
                </c:pt>
                <c:pt idx="171">
                  <c:v>417386374.56999993</c:v>
                </c:pt>
                <c:pt idx="172">
                  <c:v>410427491.53999996</c:v>
                </c:pt>
                <c:pt idx="173">
                  <c:v>420960063.58999997</c:v>
                </c:pt>
                <c:pt idx="174">
                  <c:v>447731866.55999994</c:v>
                </c:pt>
                <c:pt idx="175">
                  <c:v>440068607.43999994</c:v>
                </c:pt>
                <c:pt idx="176">
                  <c:v>407270475.70000005</c:v>
                </c:pt>
                <c:pt idx="177">
                  <c:v>425612914.09999996</c:v>
                </c:pt>
                <c:pt idx="178">
                  <c:v>424386043.06999886</c:v>
                </c:pt>
                <c:pt idx="179">
                  <c:v>487580373.05999887</c:v>
                </c:pt>
                <c:pt idx="180">
                  <c:v>521024458.45999998</c:v>
                </c:pt>
                <c:pt idx="181">
                  <c:v>486793323.71999884</c:v>
                </c:pt>
                <c:pt idx="182">
                  <c:v>483555839.24999994</c:v>
                </c:pt>
                <c:pt idx="183">
                  <c:v>426571923.79999995</c:v>
                </c:pt>
                <c:pt idx="184">
                  <c:v>419901845.98999989</c:v>
                </c:pt>
                <c:pt idx="185">
                  <c:v>432954298.69999993</c:v>
                </c:pt>
                <c:pt idx="186">
                  <c:v>451626327.78999996</c:v>
                </c:pt>
                <c:pt idx="187">
                  <c:v>470116475.73000002</c:v>
                </c:pt>
                <c:pt idx="188">
                  <c:v>419090545.82999992</c:v>
                </c:pt>
                <c:pt idx="189">
                  <c:v>440434574.35999995</c:v>
                </c:pt>
                <c:pt idx="190">
                  <c:v>449028183.11999995</c:v>
                </c:pt>
                <c:pt idx="191">
                  <c:v>508483477.58999997</c:v>
                </c:pt>
                <c:pt idx="192">
                  <c:v>508008381.97999996</c:v>
                </c:pt>
                <c:pt idx="193">
                  <c:v>484652637.69999993</c:v>
                </c:pt>
                <c:pt idx="194">
                  <c:v>500761796.0399999</c:v>
                </c:pt>
                <c:pt idx="195">
                  <c:v>441209498.29000002</c:v>
                </c:pt>
                <c:pt idx="196">
                  <c:v>435927228.76999992</c:v>
                </c:pt>
                <c:pt idx="197">
                  <c:v>441485075.79000002</c:v>
                </c:pt>
                <c:pt idx="198">
                  <c:v>449752400.78999996</c:v>
                </c:pt>
                <c:pt idx="199">
                  <c:v>460507639.45999885</c:v>
                </c:pt>
                <c:pt idx="200">
                  <c:v>426352564.10999995</c:v>
                </c:pt>
                <c:pt idx="201">
                  <c:v>446087220.03999996</c:v>
                </c:pt>
                <c:pt idx="202">
                  <c:v>458237983.16999996</c:v>
                </c:pt>
                <c:pt idx="203">
                  <c:v>551781112.07999992</c:v>
                </c:pt>
                <c:pt idx="204">
                  <c:v>511968981.80999887</c:v>
                </c:pt>
                <c:pt idx="205">
                  <c:v>456468775.61999995</c:v>
                </c:pt>
                <c:pt idx="206">
                  <c:v>477783041.77999997</c:v>
                </c:pt>
                <c:pt idx="207">
                  <c:v>445106164.13999993</c:v>
                </c:pt>
                <c:pt idx="208">
                  <c:v>442024105.37999994</c:v>
                </c:pt>
                <c:pt idx="209">
                  <c:v>446393662.21999997</c:v>
                </c:pt>
                <c:pt idx="210">
                  <c:v>462381566.45999998</c:v>
                </c:pt>
                <c:pt idx="211">
                  <c:v>479218249.39999998</c:v>
                </c:pt>
                <c:pt idx="212">
                  <c:v>435945968.0399999</c:v>
                </c:pt>
                <c:pt idx="213">
                  <c:v>452067251.78999996</c:v>
                </c:pt>
                <c:pt idx="214">
                  <c:v>447235827.05999994</c:v>
                </c:pt>
                <c:pt idx="215">
                  <c:v>496737262.22999996</c:v>
                </c:pt>
                <c:pt idx="216">
                  <c:v>525412754.56999993</c:v>
                </c:pt>
                <c:pt idx="217">
                  <c:v>446993318.85999995</c:v>
                </c:pt>
                <c:pt idx="218">
                  <c:v>464822080.79999995</c:v>
                </c:pt>
                <c:pt idx="219">
                  <c:v>427332517.69999999</c:v>
                </c:pt>
                <c:pt idx="220">
                  <c:v>432320470.44999999</c:v>
                </c:pt>
                <c:pt idx="221">
                  <c:v>434079757.20999998</c:v>
                </c:pt>
                <c:pt idx="222">
                  <c:v>461246187.15999991</c:v>
                </c:pt>
                <c:pt idx="223">
                  <c:v>463644813.71999884</c:v>
                </c:pt>
                <c:pt idx="224">
                  <c:v>432267559.56999993</c:v>
                </c:pt>
                <c:pt idx="225">
                  <c:v>450324499.67999995</c:v>
                </c:pt>
                <c:pt idx="226">
                  <c:v>463104681.81999886</c:v>
                </c:pt>
                <c:pt idx="227">
                  <c:v>501944574.66999888</c:v>
                </c:pt>
                <c:pt idx="228">
                  <c:v>519352254.18999994</c:v>
                </c:pt>
                <c:pt idx="229">
                  <c:v>471337835.20999998</c:v>
                </c:pt>
                <c:pt idx="230">
                  <c:v>486872690.04000002</c:v>
                </c:pt>
                <c:pt idx="231">
                  <c:v>452605179.06999993</c:v>
                </c:pt>
                <c:pt idx="232">
                  <c:v>441300990.01999992</c:v>
                </c:pt>
                <c:pt idx="233">
                  <c:v>436073836</c:v>
                </c:pt>
                <c:pt idx="234">
                  <c:v>472270389.46999884</c:v>
                </c:pt>
                <c:pt idx="235">
                  <c:v>458654656.3499999</c:v>
                </c:pt>
                <c:pt idx="236">
                  <c:v>438447109.42999995</c:v>
                </c:pt>
                <c:pt idx="237">
                  <c:v>453836459.33999997</c:v>
                </c:pt>
                <c:pt idx="238">
                  <c:v>460704952.94999993</c:v>
                </c:pt>
                <c:pt idx="239">
                  <c:v>523585124.58999997</c:v>
                </c:pt>
                <c:pt idx="240">
                  <c:v>509319028.56999886</c:v>
                </c:pt>
                <c:pt idx="241">
                  <c:v>484038651.02999997</c:v>
                </c:pt>
                <c:pt idx="242">
                  <c:v>512694301.78999996</c:v>
                </c:pt>
                <c:pt idx="243">
                  <c:v>450131595.42999995</c:v>
                </c:pt>
                <c:pt idx="244">
                  <c:v>430124668.92999995</c:v>
                </c:pt>
                <c:pt idx="245">
                  <c:v>446639477.34999996</c:v>
                </c:pt>
                <c:pt idx="246">
                  <c:v>482463450.04000002</c:v>
                </c:pt>
                <c:pt idx="247">
                  <c:v>483124836.03999996</c:v>
                </c:pt>
                <c:pt idx="248">
                  <c:v>448080196.51999891</c:v>
                </c:pt>
                <c:pt idx="249">
                  <c:v>460388589.97999996</c:v>
                </c:pt>
                <c:pt idx="250">
                  <c:v>479163133.89999992</c:v>
                </c:pt>
                <c:pt idx="251">
                  <c:v>529888133.16999996</c:v>
                </c:pt>
                <c:pt idx="252">
                  <c:v>561459393.88</c:v>
                </c:pt>
                <c:pt idx="253">
                  <c:v>507937834.13999993</c:v>
                </c:pt>
                <c:pt idx="254">
                  <c:v>499253835.95999992</c:v>
                </c:pt>
                <c:pt idx="255">
                  <c:v>455912109.06999993</c:v>
                </c:pt>
                <c:pt idx="256">
                  <c:v>450256156.45999992</c:v>
                </c:pt>
                <c:pt idx="257">
                  <c:v>471852613.97999996</c:v>
                </c:pt>
                <c:pt idx="258">
                  <c:v>479787041.35999995</c:v>
                </c:pt>
                <c:pt idx="259">
                  <c:v>487932009.94999993</c:v>
                </c:pt>
                <c:pt idx="260">
                  <c:v>447874064.54999995</c:v>
                </c:pt>
                <c:pt idx="261">
                  <c:v>460325758.30999994</c:v>
                </c:pt>
                <c:pt idx="262">
                  <c:v>460453626.26999992</c:v>
                </c:pt>
                <c:pt idx="263">
                  <c:v>518046016.83999997</c:v>
                </c:pt>
                <c:pt idx="264">
                  <c:v>529942146.3599999</c:v>
                </c:pt>
                <c:pt idx="265">
                  <c:v>493338840.49999994</c:v>
                </c:pt>
                <c:pt idx="266">
                  <c:v>500637235.00999993</c:v>
                </c:pt>
                <c:pt idx="267">
                  <c:v>454889165.38999999</c:v>
                </c:pt>
                <c:pt idx="268">
                  <c:v>458177356.11999995</c:v>
                </c:pt>
                <c:pt idx="269">
                  <c:v>465414021.26999992</c:v>
                </c:pt>
                <c:pt idx="270">
                  <c:v>490725263.48999989</c:v>
                </c:pt>
                <c:pt idx="271">
                  <c:v>513539773.55999994</c:v>
                </c:pt>
                <c:pt idx="272">
                  <c:v>462839025.1099999</c:v>
                </c:pt>
                <c:pt idx="273">
                  <c:v>464318325.12999994</c:v>
                </c:pt>
                <c:pt idx="274">
                  <c:v>490078207.51999992</c:v>
                </c:pt>
                <c:pt idx="275">
                  <c:v>545146308.18999994</c:v>
                </c:pt>
                <c:pt idx="276">
                  <c:v>566927953.78999996</c:v>
                </c:pt>
                <c:pt idx="277">
                  <c:v>525248510.38</c:v>
                </c:pt>
                <c:pt idx="278">
                  <c:v>526521678.42999995</c:v>
                </c:pt>
                <c:pt idx="279">
                  <c:v>474689959.91999882</c:v>
                </c:pt>
                <c:pt idx="280">
                  <c:v>477785246.39999998</c:v>
                </c:pt>
                <c:pt idx="281">
                  <c:v>478628513.54999995</c:v>
                </c:pt>
                <c:pt idx="282">
                  <c:v>501742851.93999994</c:v>
                </c:pt>
                <c:pt idx="283">
                  <c:v>509528467.4699989</c:v>
                </c:pt>
                <c:pt idx="284">
                  <c:v>465098760.60999995</c:v>
                </c:pt>
                <c:pt idx="285">
                  <c:v>497595961.71999991</c:v>
                </c:pt>
                <c:pt idx="286">
                  <c:v>510246071.27999991</c:v>
                </c:pt>
                <c:pt idx="287">
                  <c:v>548568980.73999989</c:v>
                </c:pt>
                <c:pt idx="288">
                  <c:v>573315840.23999989</c:v>
                </c:pt>
                <c:pt idx="289">
                  <c:v>503518673.34999996</c:v>
                </c:pt>
                <c:pt idx="290">
                  <c:v>516540261.37999994</c:v>
                </c:pt>
                <c:pt idx="291">
                  <c:v>488270419.11999995</c:v>
                </c:pt>
                <c:pt idx="292">
                  <c:v>482226453.38999999</c:v>
                </c:pt>
                <c:pt idx="293">
                  <c:v>484329660.86999887</c:v>
                </c:pt>
                <c:pt idx="294">
                  <c:v>528730707.6699999</c:v>
                </c:pt>
                <c:pt idx="295">
                  <c:v>514690585.19999999</c:v>
                </c:pt>
                <c:pt idx="296">
                  <c:v>485779198.51999885</c:v>
                </c:pt>
                <c:pt idx="297">
                  <c:v>505570072.2599988</c:v>
                </c:pt>
                <c:pt idx="298">
                  <c:v>510228434.3199988</c:v>
                </c:pt>
                <c:pt idx="299">
                  <c:v>567969636.73999989</c:v>
                </c:pt>
                <c:pt idx="300">
                  <c:v>560834384.11000001</c:v>
                </c:pt>
                <c:pt idx="301">
                  <c:v>498003816.4199999</c:v>
                </c:pt>
                <c:pt idx="302">
                  <c:v>531059888.69999999</c:v>
                </c:pt>
                <c:pt idx="303">
                  <c:v>491333738.60999995</c:v>
                </c:pt>
                <c:pt idx="304">
                  <c:v>493455685.35999995</c:v>
                </c:pt>
                <c:pt idx="305">
                  <c:v>508533081.53999996</c:v>
                </c:pt>
                <c:pt idx="306">
                  <c:v>543388123.74000001</c:v>
                </c:pt>
                <c:pt idx="307">
                  <c:v>542829252.56999886</c:v>
                </c:pt>
                <c:pt idx="308">
                  <c:v>500952495.66999996</c:v>
                </c:pt>
                <c:pt idx="309">
                  <c:v>498331202.48999995</c:v>
                </c:pt>
                <c:pt idx="310">
                  <c:v>491710728.62999994</c:v>
                </c:pt>
                <c:pt idx="311">
                  <c:v>553001369.24999988</c:v>
                </c:pt>
                <c:pt idx="312">
                  <c:v>578550710.42999983</c:v>
                </c:pt>
                <c:pt idx="313">
                  <c:v>506225946.70999998</c:v>
                </c:pt>
                <c:pt idx="314">
                  <c:v>544807899.01999891</c:v>
                </c:pt>
                <c:pt idx="315">
                  <c:v>500477400.06</c:v>
                </c:pt>
                <c:pt idx="316">
                  <c:v>493186721.71999991</c:v>
                </c:pt>
                <c:pt idx="317">
                  <c:v>505173240.65999997</c:v>
                </c:pt>
                <c:pt idx="318">
                  <c:v>545622506.1099999</c:v>
                </c:pt>
                <c:pt idx="319">
                  <c:v>545492433.52999997</c:v>
                </c:pt>
                <c:pt idx="320">
                  <c:v>495579836.73000002</c:v>
                </c:pt>
                <c:pt idx="321">
                  <c:v>507781306.11999995</c:v>
                </c:pt>
                <c:pt idx="322">
                  <c:v>495962338.29999995</c:v>
                </c:pt>
                <c:pt idx="323">
                  <c:v>564593261.21000004</c:v>
                </c:pt>
                <c:pt idx="324">
                  <c:v>586424510.75999999</c:v>
                </c:pt>
                <c:pt idx="325">
                  <c:v>548803772.76999891</c:v>
                </c:pt>
                <c:pt idx="326">
                  <c:v>539053840.81999993</c:v>
                </c:pt>
                <c:pt idx="327">
                  <c:v>494574530.00999993</c:v>
                </c:pt>
                <c:pt idx="328">
                  <c:v>520414881.02999997</c:v>
                </c:pt>
                <c:pt idx="329">
                  <c:v>524081164.09000003</c:v>
                </c:pt>
                <c:pt idx="330">
                  <c:v>539621530.46999991</c:v>
                </c:pt>
                <c:pt idx="331">
                  <c:v>564545861.88</c:v>
                </c:pt>
                <c:pt idx="332">
                  <c:v>512119998.28000003</c:v>
                </c:pt>
                <c:pt idx="333">
                  <c:v>519355561.11999995</c:v>
                </c:pt>
                <c:pt idx="334">
                  <c:v>527485097.36999995</c:v>
                </c:pt>
                <c:pt idx="335">
                  <c:v>614575303.53999996</c:v>
                </c:pt>
                <c:pt idx="336">
                  <c:v>612753185.1099999</c:v>
                </c:pt>
                <c:pt idx="337">
                  <c:v>534716250.96999991</c:v>
                </c:pt>
                <c:pt idx="338">
                  <c:v>561656707.36999989</c:v>
                </c:pt>
                <c:pt idx="339">
                  <c:v>505358428.73999995</c:v>
                </c:pt>
                <c:pt idx="340">
                  <c:v>507126533.9799999</c:v>
                </c:pt>
                <c:pt idx="341">
                  <c:v>504898765.46999997</c:v>
                </c:pt>
                <c:pt idx="342">
                  <c:v>543799285.36999989</c:v>
                </c:pt>
                <c:pt idx="343">
                  <c:v>554119111.59000003</c:v>
                </c:pt>
                <c:pt idx="344">
                  <c:v>490760537.40999997</c:v>
                </c:pt>
                <c:pt idx="345">
                  <c:v>509892229.76999885</c:v>
                </c:pt>
                <c:pt idx="346">
                  <c:v>498083182.73999995</c:v>
                </c:pt>
                <c:pt idx="347">
                  <c:v>545756987.92999995</c:v>
                </c:pt>
                <c:pt idx="348">
                  <c:v>574605542.93999994</c:v>
                </c:pt>
                <c:pt idx="349">
                  <c:v>512381245.74999994</c:v>
                </c:pt>
                <c:pt idx="350">
                  <c:v>548785033.5</c:v>
                </c:pt>
                <c:pt idx="351">
                  <c:v>507280857.37999994</c:v>
                </c:pt>
                <c:pt idx="352">
                  <c:v>508300494.12999994</c:v>
                </c:pt>
                <c:pt idx="353">
                  <c:v>514656413.58999991</c:v>
                </c:pt>
                <c:pt idx="354">
                  <c:v>554023210.61999989</c:v>
                </c:pt>
                <c:pt idx="355">
                  <c:v>551687415.73000002</c:v>
                </c:pt>
                <c:pt idx="356">
                  <c:v>508857160.67999995</c:v>
                </c:pt>
                <c:pt idx="357">
                  <c:v>519482326.76999998</c:v>
                </c:pt>
                <c:pt idx="358">
                  <c:v>531297987.65999997</c:v>
                </c:pt>
                <c:pt idx="359">
                  <c:v>584120682.8599999</c:v>
                </c:pt>
                <c:pt idx="360">
                  <c:v>611594657.29999995</c:v>
                </c:pt>
                <c:pt idx="361">
                  <c:v>558171203.14999998</c:v>
                </c:pt>
                <c:pt idx="362">
                  <c:v>555564239.99999988</c:v>
                </c:pt>
                <c:pt idx="363">
                  <c:v>505209616.88999993</c:v>
                </c:pt>
                <c:pt idx="364">
                  <c:v>501250119.36999995</c:v>
                </c:pt>
                <c:pt idx="365">
                  <c:v>504409339.82999998</c:v>
                </c:pt>
                <c:pt idx="366">
                  <c:v>548254822.38999999</c:v>
                </c:pt>
                <c:pt idx="367">
                  <c:v>559186430.65999997</c:v>
                </c:pt>
                <c:pt idx="368">
                  <c:v>506968903.64999998</c:v>
                </c:pt>
                <c:pt idx="369">
                  <c:v>521387118.44999999</c:v>
                </c:pt>
                <c:pt idx="370">
                  <c:v>523817711.99999994</c:v>
                </c:pt>
                <c:pt idx="371">
                  <c:v>592850978.05999994</c:v>
                </c:pt>
                <c:pt idx="372">
                  <c:v>618142378.69999993</c:v>
                </c:pt>
                <c:pt idx="373">
                  <c:v>575325351.37</c:v>
                </c:pt>
                <c:pt idx="374">
                  <c:v>555590695.43999994</c:v>
                </c:pt>
                <c:pt idx="375">
                  <c:v>512867364.45999885</c:v>
                </c:pt>
                <c:pt idx="376">
                  <c:v>526755368.14999998</c:v>
                </c:pt>
                <c:pt idx="377">
                  <c:v>525328979.00999886</c:v>
                </c:pt>
                <c:pt idx="378">
                  <c:v>555108985.96999991</c:v>
                </c:pt>
                <c:pt idx="379">
                  <c:v>551785521.31999874</c:v>
                </c:pt>
                <c:pt idx="380">
                  <c:v>517269990.5999999</c:v>
                </c:pt>
                <c:pt idx="381">
                  <c:v>527156608.98999989</c:v>
                </c:pt>
                <c:pt idx="382">
                  <c:v>536755524.46999884</c:v>
                </c:pt>
                <c:pt idx="383">
                  <c:v>604858440.88999999</c:v>
                </c:pt>
                <c:pt idx="384">
                  <c:v>610049218.67999995</c:v>
                </c:pt>
                <c:pt idx="385">
                  <c:v>545404248.7299999</c:v>
                </c:pt>
                <c:pt idx="386">
                  <c:v>576381364.3499999</c:v>
                </c:pt>
                <c:pt idx="387">
                  <c:v>508896843.83999991</c:v>
                </c:pt>
                <c:pt idx="388">
                  <c:v>519990491.68000001</c:v>
                </c:pt>
                <c:pt idx="389">
                  <c:v>537415808.15999997</c:v>
                </c:pt>
                <c:pt idx="390">
                  <c:v>566421993.5</c:v>
                </c:pt>
                <c:pt idx="391">
                  <c:v>574865688.0999999</c:v>
                </c:pt>
                <c:pt idx="392">
                  <c:v>521887567.18999994</c:v>
                </c:pt>
                <c:pt idx="393">
                  <c:v>522769415.19</c:v>
                </c:pt>
                <c:pt idx="394">
                  <c:v>527465255.79000002</c:v>
                </c:pt>
                <c:pt idx="395">
                  <c:v>610030479.40999985</c:v>
                </c:pt>
                <c:pt idx="396">
                  <c:v>575277952.03999996</c:v>
                </c:pt>
                <c:pt idx="397">
                  <c:v>536844811.57999992</c:v>
                </c:pt>
                <c:pt idx="398">
                  <c:v>564745379.98999989</c:v>
                </c:pt>
                <c:pt idx="399">
                  <c:v>501222561.61999995</c:v>
                </c:pt>
                <c:pt idx="400">
                  <c:v>516619627.70000005</c:v>
                </c:pt>
                <c:pt idx="401">
                  <c:v>530783208.88999999</c:v>
                </c:pt>
                <c:pt idx="402">
                  <c:v>567894679.65999997</c:v>
                </c:pt>
                <c:pt idx="403">
                  <c:v>578177027.34000003</c:v>
                </c:pt>
                <c:pt idx="404">
                  <c:v>514916558.74999994</c:v>
                </c:pt>
                <c:pt idx="405">
                  <c:v>536509709.33999997</c:v>
                </c:pt>
                <c:pt idx="406">
                  <c:v>530196779.96999884</c:v>
                </c:pt>
                <c:pt idx="407">
                  <c:v>582779171.58999991</c:v>
                </c:pt>
                <c:pt idx="408">
                  <c:v>599041551.01999998</c:v>
                </c:pt>
                <c:pt idx="409">
                  <c:v>575002374.53999996</c:v>
                </c:pt>
                <c:pt idx="410">
                  <c:v>560102450.26999879</c:v>
                </c:pt>
                <c:pt idx="411">
                  <c:v>517978775.93000001</c:v>
                </c:pt>
                <c:pt idx="412">
                  <c:v>523344821.00999892</c:v>
                </c:pt>
                <c:pt idx="413">
                  <c:v>531774185.57999998</c:v>
                </c:pt>
                <c:pt idx="414">
                  <c:v>558424734.44999993</c:v>
                </c:pt>
                <c:pt idx="415">
                  <c:v>583621336.42999995</c:v>
                </c:pt>
                <c:pt idx="416">
                  <c:v>525815097.71999878</c:v>
                </c:pt>
                <c:pt idx="417">
                  <c:v>527463051.16999882</c:v>
                </c:pt>
                <c:pt idx="418">
                  <c:v>532115901.68000001</c:v>
                </c:pt>
                <c:pt idx="419">
                  <c:v>596312231.45999992</c:v>
                </c:pt>
                <c:pt idx="420">
                  <c:v>612222973.99999988</c:v>
                </c:pt>
                <c:pt idx="421">
                  <c:v>564014548.45999992</c:v>
                </c:pt>
                <c:pt idx="422">
                  <c:v>557807440.8499999</c:v>
                </c:pt>
                <c:pt idx="423">
                  <c:v>509867978.94999993</c:v>
                </c:pt>
                <c:pt idx="424">
                  <c:v>508163807.69</c:v>
                </c:pt>
                <c:pt idx="425">
                  <c:v>516245944.60999888</c:v>
                </c:pt>
                <c:pt idx="426">
                  <c:v>545637938.44999993</c:v>
                </c:pt>
                <c:pt idx="427">
                  <c:v>535046943.96999878</c:v>
                </c:pt>
                <c:pt idx="428">
                  <c:v>481793245.55999887</c:v>
                </c:pt>
                <c:pt idx="429">
                  <c:v>509207695.25999886</c:v>
                </c:pt>
                <c:pt idx="430">
                  <c:v>509572559.86999995</c:v>
                </c:pt>
                <c:pt idx="431">
                  <c:v>569318864.17999983</c:v>
                </c:pt>
                <c:pt idx="432">
                  <c:v>587839876.79999995</c:v>
                </c:pt>
                <c:pt idx="433">
                  <c:v>503255221.25999993</c:v>
                </c:pt>
                <c:pt idx="434">
                  <c:v>508098771.39999998</c:v>
                </c:pt>
                <c:pt idx="435">
                  <c:v>461455626.05999994</c:v>
                </c:pt>
                <c:pt idx="436">
                  <c:v>454462571.41999996</c:v>
                </c:pt>
                <c:pt idx="437">
                  <c:v>472404871.28999996</c:v>
                </c:pt>
                <c:pt idx="438">
                  <c:v>493249553.38999999</c:v>
                </c:pt>
                <c:pt idx="439">
                  <c:v>505754158.02999991</c:v>
                </c:pt>
                <c:pt idx="440">
                  <c:v>460262926.63999993</c:v>
                </c:pt>
                <c:pt idx="441">
                  <c:v>476472395.19</c:v>
                </c:pt>
                <c:pt idx="442">
                  <c:v>471035802.26999885</c:v>
                </c:pt>
                <c:pt idx="443">
                  <c:v>562228806.25999999</c:v>
                </c:pt>
                <c:pt idx="444">
                  <c:v>577815469.65999997</c:v>
                </c:pt>
                <c:pt idx="445">
                  <c:v>519644366.33999991</c:v>
                </c:pt>
                <c:pt idx="446">
                  <c:v>517003231.57999992</c:v>
                </c:pt>
                <c:pt idx="447">
                  <c:v>463437579.43999994</c:v>
                </c:pt>
                <c:pt idx="448">
                  <c:v>480153008.27999997</c:v>
                </c:pt>
                <c:pt idx="449">
                  <c:v>504154706.21999884</c:v>
                </c:pt>
                <c:pt idx="450">
                  <c:v>533994237.91999882</c:v>
                </c:pt>
                <c:pt idx="451">
                  <c:v>540837378.39999998</c:v>
                </c:pt>
                <c:pt idx="452">
                  <c:v>486957567.90999883</c:v>
                </c:pt>
                <c:pt idx="453">
                  <c:v>470872660.38999999</c:v>
                </c:pt>
                <c:pt idx="454">
                  <c:v>489435560.78999996</c:v>
                </c:pt>
                <c:pt idx="455">
                  <c:v>581530254.36000001</c:v>
                </c:pt>
                <c:pt idx="456">
                  <c:v>583416306.76999891</c:v>
                </c:pt>
                <c:pt idx="457">
                  <c:v>500960211.83999991</c:v>
                </c:pt>
                <c:pt idx="458">
                  <c:v>512083622.04999989</c:v>
                </c:pt>
                <c:pt idx="459">
                  <c:v>461313428.06999886</c:v>
                </c:pt>
                <c:pt idx="460">
                  <c:v>469039518.85999995</c:v>
                </c:pt>
                <c:pt idx="461">
                  <c:v>490673454.91999882</c:v>
                </c:pt>
                <c:pt idx="462">
                  <c:v>524913408.13999999</c:v>
                </c:pt>
                <c:pt idx="463">
                  <c:v>529406423.69999987</c:v>
                </c:pt>
                <c:pt idx="464">
                  <c:v>472125986.85999995</c:v>
                </c:pt>
                <c:pt idx="465">
                  <c:v>468358291.27999997</c:v>
                </c:pt>
                <c:pt idx="466">
                  <c:v>476736949.58999991</c:v>
                </c:pt>
                <c:pt idx="467">
                  <c:v>523634728.53999996</c:v>
                </c:pt>
                <c:pt idx="468">
                  <c:v>526068629.01999885</c:v>
                </c:pt>
                <c:pt idx="469">
                  <c:v>485150881.81999886</c:v>
                </c:pt>
                <c:pt idx="470">
                  <c:v>460087659.34999996</c:v>
                </c:pt>
                <c:pt idx="471">
                  <c:v>430684642.40999997</c:v>
                </c:pt>
                <c:pt idx="472">
                  <c:v>457125752.37999994</c:v>
                </c:pt>
                <c:pt idx="473">
                  <c:v>471248548.09999996</c:v>
                </c:pt>
                <c:pt idx="474">
                  <c:v>515320004.20999998</c:v>
                </c:pt>
                <c:pt idx="475">
                  <c:v>511245866.44999999</c:v>
                </c:pt>
                <c:pt idx="476">
                  <c:v>453499152.47999996</c:v>
                </c:pt>
                <c:pt idx="477">
                  <c:v>466223116.80999881</c:v>
                </c:pt>
                <c:pt idx="478">
                  <c:v>483577885.44999993</c:v>
                </c:pt>
                <c:pt idx="479">
                  <c:v>511705529.71999997</c:v>
                </c:pt>
                <c:pt idx="480">
                  <c:v>544793568.98999989</c:v>
                </c:pt>
                <c:pt idx="481">
                  <c:v>487370934.15999883</c:v>
                </c:pt>
                <c:pt idx="482">
                  <c:v>511288856.53999996</c:v>
                </c:pt>
                <c:pt idx="483">
                  <c:v>451367284.93999994</c:v>
                </c:pt>
                <c:pt idx="484">
                  <c:v>456497435.67999995</c:v>
                </c:pt>
                <c:pt idx="485">
                  <c:v>467734383.8199988</c:v>
                </c:pt>
                <c:pt idx="486">
                  <c:v>506336177.70999998</c:v>
                </c:pt>
                <c:pt idx="487">
                  <c:v>502858389.65999997</c:v>
                </c:pt>
                <c:pt idx="488">
                  <c:v>468284436.50999886</c:v>
                </c:pt>
                <c:pt idx="489">
                  <c:v>468311994.25999993</c:v>
                </c:pt>
                <c:pt idx="490">
                  <c:v>491785685.70999885</c:v>
                </c:pt>
                <c:pt idx="491">
                  <c:v>550419759.2299999</c:v>
                </c:pt>
                <c:pt idx="492">
                  <c:v>587411078.20999992</c:v>
                </c:pt>
                <c:pt idx="493">
                  <c:v>521860009.43999988</c:v>
                </c:pt>
                <c:pt idx="494">
                  <c:v>517643673.68999988</c:v>
                </c:pt>
                <c:pt idx="495">
                  <c:v>451905212.21999997</c:v>
                </c:pt>
                <c:pt idx="496">
                  <c:v>458612768.56999886</c:v>
                </c:pt>
                <c:pt idx="497">
                  <c:v>469845307.46999884</c:v>
                </c:pt>
                <c:pt idx="498">
                  <c:v>503563868.05999887</c:v>
                </c:pt>
                <c:pt idx="499">
                  <c:v>504242891.01999879</c:v>
                </c:pt>
                <c:pt idx="500">
                  <c:v>465292767.16999882</c:v>
                </c:pt>
                <c:pt idx="501">
                  <c:v>468991017.21999997</c:v>
                </c:pt>
                <c:pt idx="502">
                  <c:v>492746900.02999997</c:v>
                </c:pt>
                <c:pt idx="503">
                  <c:v>525615579.60999882</c:v>
                </c:pt>
                <c:pt idx="504">
                  <c:v>558292457.25</c:v>
                </c:pt>
                <c:pt idx="505">
                  <c:v>520434722.6099999</c:v>
                </c:pt>
                <c:pt idx="506">
                  <c:v>502344713.19999999</c:v>
                </c:pt>
                <c:pt idx="507">
                  <c:v>436476179.14999998</c:v>
                </c:pt>
                <c:pt idx="508">
                  <c:v>451457674.35999995</c:v>
                </c:pt>
                <c:pt idx="509">
                  <c:v>475198124.82999998</c:v>
                </c:pt>
                <c:pt idx="510">
                  <c:v>511108077.69999999</c:v>
                </c:pt>
                <c:pt idx="511">
                  <c:v>501352634.19999993</c:v>
                </c:pt>
                <c:pt idx="512">
                  <c:v>461388385.14999998</c:v>
                </c:pt>
                <c:pt idx="513">
                  <c:v>451711205.65999997</c:v>
                </c:pt>
                <c:pt idx="514">
                  <c:v>447680057.98999995</c:v>
                </c:pt>
                <c:pt idx="515">
                  <c:v>482982638.04999995</c:v>
                </c:pt>
                <c:pt idx="516">
                  <c:v>532263611.2199989</c:v>
                </c:pt>
                <c:pt idx="517">
                  <c:v>478022243.04999995</c:v>
                </c:pt>
                <c:pt idx="518">
                  <c:v>451831357.44999993</c:v>
                </c:pt>
                <c:pt idx="519">
                  <c:v>421728373.65999997</c:v>
                </c:pt>
                <c:pt idx="520">
                  <c:v>430030972.57999998</c:v>
                </c:pt>
                <c:pt idx="521">
                  <c:v>468264594.92999995</c:v>
                </c:pt>
                <c:pt idx="522">
                  <c:v>505975722.33999997</c:v>
                </c:pt>
                <c:pt idx="523">
                  <c:v>514331232.13999999</c:v>
                </c:pt>
                <c:pt idx="524">
                  <c:v>461131546.91999996</c:v>
                </c:pt>
                <c:pt idx="525">
                  <c:v>450818334.56</c:v>
                </c:pt>
                <c:pt idx="526">
                  <c:v>447486051.42999995</c:v>
                </c:pt>
                <c:pt idx="527">
                  <c:v>535888006.49999994</c:v>
                </c:pt>
                <c:pt idx="528">
                  <c:v>526030048.16999996</c:v>
                </c:pt>
                <c:pt idx="529">
                  <c:v>437319446.29999995</c:v>
                </c:pt>
                <c:pt idx="530">
                  <c:v>480278671.61999995</c:v>
                </c:pt>
                <c:pt idx="531">
                  <c:v>422667541.77999997</c:v>
                </c:pt>
                <c:pt idx="532">
                  <c:v>445680467.64999998</c:v>
                </c:pt>
                <c:pt idx="533">
                  <c:v>458321758.73000002</c:v>
                </c:pt>
                <c:pt idx="534">
                  <c:v>497502265.37</c:v>
                </c:pt>
                <c:pt idx="535">
                  <c:v>489742002.96999991</c:v>
                </c:pt>
                <c:pt idx="536">
                  <c:v>444002751.82999998</c:v>
                </c:pt>
                <c:pt idx="537">
                  <c:v>449622328.20999885</c:v>
                </c:pt>
                <c:pt idx="538">
                  <c:v>469386746.50999886</c:v>
                </c:pt>
                <c:pt idx="539">
                  <c:v>535890211.11999989</c:v>
                </c:pt>
                <c:pt idx="540">
                  <c:v>564469802.48999989</c:v>
                </c:pt>
                <c:pt idx="541">
                  <c:v>457194095.59999996</c:v>
                </c:pt>
                <c:pt idx="542">
                  <c:v>492622338.99999994</c:v>
                </c:pt>
                <c:pt idx="543">
                  <c:v>444141642.88999999</c:v>
                </c:pt>
                <c:pt idx="544">
                  <c:v>448267589.21999991</c:v>
                </c:pt>
                <c:pt idx="545">
                  <c:v>463589698.21999884</c:v>
                </c:pt>
                <c:pt idx="546">
                  <c:v>500249221.88999999</c:v>
                </c:pt>
                <c:pt idx="547">
                  <c:v>506190672.78999996</c:v>
                </c:pt>
                <c:pt idx="548">
                  <c:v>456596643.57999998</c:v>
                </c:pt>
                <c:pt idx="549">
                  <c:v>469519023.70999992</c:v>
                </c:pt>
                <c:pt idx="550">
                  <c:v>493833777.69</c:v>
                </c:pt>
                <c:pt idx="551">
                  <c:v>521104927.08999991</c:v>
                </c:pt>
                <c:pt idx="552">
                  <c:v>550701950.58999991</c:v>
                </c:pt>
                <c:pt idx="553">
                  <c:v>476916626.11999995</c:v>
                </c:pt>
                <c:pt idx="554">
                  <c:v>494298952.50999993</c:v>
                </c:pt>
                <c:pt idx="555">
                  <c:v>422296063.30999994</c:v>
                </c:pt>
                <c:pt idx="556">
                  <c:v>439790825.31999993</c:v>
                </c:pt>
                <c:pt idx="557">
                  <c:v>442965478.11999995</c:v>
                </c:pt>
                <c:pt idx="558">
                  <c:v>487691706.36999881</c:v>
                </c:pt>
                <c:pt idx="559">
                  <c:v>489156676.35999995</c:v>
                </c:pt>
                <c:pt idx="560">
                  <c:v>444991523.89999998</c:v>
                </c:pt>
                <c:pt idx="561">
                  <c:v>445851325.70000005</c:v>
                </c:pt>
                <c:pt idx="562">
                  <c:v>476980560.0999999</c:v>
                </c:pt>
                <c:pt idx="563">
                  <c:v>501835445.9799999</c:v>
                </c:pt>
                <c:pt idx="564">
                  <c:v>496251143.51999885</c:v>
                </c:pt>
                <c:pt idx="565">
                  <c:v>461000372.02999997</c:v>
                </c:pt>
                <c:pt idx="566">
                  <c:v>427269686.02999997</c:v>
                </c:pt>
                <c:pt idx="567">
                  <c:v>336429421.23999995</c:v>
                </c:pt>
                <c:pt idx="568">
                  <c:v>349947048.76999992</c:v>
                </c:pt>
                <c:pt idx="569">
                  <c:v>383321688.63999999</c:v>
                </c:pt>
                <c:pt idx="570">
                  <c:v>445065378.66999882</c:v>
                </c:pt>
                <c:pt idx="571">
                  <c:v>447346058.05999887</c:v>
                </c:pt>
                <c:pt idx="572">
                  <c:v>401083209.66999888</c:v>
                </c:pt>
                <c:pt idx="573">
                  <c:v>409052910.96999997</c:v>
                </c:pt>
                <c:pt idx="574">
                  <c:v>410696455.17999995</c:v>
                </c:pt>
                <c:pt idx="575">
                  <c:v>480954387.64999992</c:v>
                </c:pt>
                <c:pt idx="576">
                  <c:v>495466298.79999995</c:v>
                </c:pt>
                <c:pt idx="577">
                  <c:v>463486081.07999998</c:v>
                </c:pt>
                <c:pt idx="578">
                  <c:v>441654831.52999997</c:v>
                </c:pt>
                <c:pt idx="579">
                  <c:v>406551769.57999992</c:v>
                </c:pt>
                <c:pt idx="580">
                  <c:v>415836526.70999992</c:v>
                </c:pt>
                <c:pt idx="581">
                  <c:v>446115880.0999999</c:v>
                </c:pt>
                <c:pt idx="582">
                  <c:v>475773530.64999992</c:v>
                </c:pt>
                <c:pt idx="583">
                  <c:v>482540611.73999995</c:v>
                </c:pt>
                <c:pt idx="584">
                  <c:v>429304550.28999996</c:v>
                </c:pt>
                <c:pt idx="585">
                  <c:v>428751190.66999996</c:v>
                </c:pt>
                <c:pt idx="586">
                  <c:v>445099550.27999997</c:v>
                </c:pt>
                <c:pt idx="587">
                  <c:v>473496158.18999994</c:v>
                </c:pt>
                <c:pt idx="588">
                  <c:v>527479585.81999987</c:v>
                </c:pt>
                <c:pt idx="589">
                  <c:v>465826285.20999998</c:v>
                </c:pt>
                <c:pt idx="590">
                  <c:v>461735612.79999995</c:v>
                </c:pt>
                <c:pt idx="591">
                  <c:v>413667180.62999994</c:v>
                </c:pt>
                <c:pt idx="592">
                  <c:v>421706327.45999998</c:v>
                </c:pt>
                <c:pt idx="593">
                  <c:v>438803155.55999887</c:v>
                </c:pt>
                <c:pt idx="594">
                  <c:v>471658607.41999882</c:v>
                </c:pt>
                <c:pt idx="595">
                  <c:v>474161953.43000001</c:v>
                </c:pt>
                <c:pt idx="596">
                  <c:v>427573923.58999997</c:v>
                </c:pt>
                <c:pt idx="597">
                  <c:v>425325211.18999994</c:v>
                </c:pt>
                <c:pt idx="598">
                  <c:v>449863734.09999996</c:v>
                </c:pt>
                <c:pt idx="599">
                  <c:v>500549050.20999998</c:v>
                </c:pt>
              </c:numCache>
            </c:numRef>
          </c:xVal>
          <c:yVal>
            <c:numRef>
              <c:f>Sheet1!$R$28:$R$627</c:f>
              <c:numCache>
                <c:formatCode>0.00E+00</c:formatCode>
                <c:ptCount val="600"/>
                <c:pt idx="0">
                  <c:v>328257681.3540774</c:v>
                </c:pt>
                <c:pt idx="1">
                  <c:v>296817813.01338059</c:v>
                </c:pt>
                <c:pt idx="2">
                  <c:v>291509714.91101569</c:v>
                </c:pt>
                <c:pt idx="3">
                  <c:v>272544268.11465865</c:v>
                </c:pt>
                <c:pt idx="4">
                  <c:v>271826171.90269065</c:v>
                </c:pt>
                <c:pt idx="5">
                  <c:v>270550869.20374572</c:v>
                </c:pt>
                <c:pt idx="6">
                  <c:v>283475651.50481427</c:v>
                </c:pt>
                <c:pt idx="7">
                  <c:v>289438749.20327395</c:v>
                </c:pt>
                <c:pt idx="8">
                  <c:v>269386058.54047775</c:v>
                </c:pt>
                <c:pt idx="9">
                  <c:v>281255791.41495794</c:v>
                </c:pt>
                <c:pt idx="10">
                  <c:v>290682024.69389135</c:v>
                </c:pt>
                <c:pt idx="11">
                  <c:v>316554834.97488183</c:v>
                </c:pt>
                <c:pt idx="12">
                  <c:v>320174979.67830366</c:v>
                </c:pt>
                <c:pt idx="13">
                  <c:v>292342073.9315753</c:v>
                </c:pt>
                <c:pt idx="14">
                  <c:v>293737239.91736931</c:v>
                </c:pt>
                <c:pt idx="15">
                  <c:v>267195972.85179552</c:v>
                </c:pt>
                <c:pt idx="16">
                  <c:v>271015030.83618081</c:v>
                </c:pt>
                <c:pt idx="17">
                  <c:v>261288567.14978182</c:v>
                </c:pt>
                <c:pt idx="18">
                  <c:v>284924618.27149951</c:v>
                </c:pt>
                <c:pt idx="19">
                  <c:v>283423560.71054882</c:v>
                </c:pt>
                <c:pt idx="20">
                  <c:v>264000093.26820987</c:v>
                </c:pt>
                <c:pt idx="21">
                  <c:v>278758015.73734158</c:v>
                </c:pt>
                <c:pt idx="22">
                  <c:v>281201933.54991347</c:v>
                </c:pt>
                <c:pt idx="23">
                  <c:v>308030252.47998881</c:v>
                </c:pt>
                <c:pt idx="24">
                  <c:v>323529452.33327192</c:v>
                </c:pt>
                <c:pt idx="25">
                  <c:v>288962480.65765119</c:v>
                </c:pt>
                <c:pt idx="26">
                  <c:v>293851030.82777327</c:v>
                </c:pt>
                <c:pt idx="27">
                  <c:v>263600587.35922</c:v>
                </c:pt>
                <c:pt idx="28">
                  <c:v>250465942.17295089</c:v>
                </c:pt>
                <c:pt idx="29">
                  <c:v>255407385.46248373</c:v>
                </c:pt>
                <c:pt idx="30">
                  <c:v>270964428.14494264</c:v>
                </c:pt>
                <c:pt idx="31">
                  <c:v>279168482.46341002</c:v>
                </c:pt>
                <c:pt idx="32">
                  <c:v>256622350.92991993</c:v>
                </c:pt>
                <c:pt idx="33">
                  <c:v>268230474.61486879</c:v>
                </c:pt>
                <c:pt idx="34">
                  <c:v>275076519.19676811</c:v>
                </c:pt>
                <c:pt idx="35">
                  <c:v>317857252.10887134</c:v>
                </c:pt>
                <c:pt idx="36">
                  <c:v>339620297.93015617</c:v>
                </c:pt>
                <c:pt idx="37">
                  <c:v>295693722.77336299</c:v>
                </c:pt>
                <c:pt idx="38">
                  <c:v>291383671.88755381</c:v>
                </c:pt>
                <c:pt idx="39">
                  <c:v>269599448.35271299</c:v>
                </c:pt>
                <c:pt idx="40">
                  <c:v>267645064.48581001</c:v>
                </c:pt>
                <c:pt idx="41">
                  <c:v>273271702.97029209</c:v>
                </c:pt>
                <c:pt idx="42">
                  <c:v>288617656.55941576</c:v>
                </c:pt>
                <c:pt idx="43">
                  <c:v>286618422.62759644</c:v>
                </c:pt>
                <c:pt idx="44">
                  <c:v>266247373.8013126</c:v>
                </c:pt>
                <c:pt idx="45">
                  <c:v>287529894.19019961</c:v>
                </c:pt>
                <c:pt idx="46">
                  <c:v>310596090.55564737</c:v>
                </c:pt>
                <c:pt idx="47">
                  <c:v>347675030.36821032</c:v>
                </c:pt>
                <c:pt idx="48">
                  <c:v>362637054.09338111</c:v>
                </c:pt>
                <c:pt idx="49">
                  <c:v>300522318.38261104</c:v>
                </c:pt>
                <c:pt idx="50">
                  <c:v>297614871.74478155</c:v>
                </c:pt>
                <c:pt idx="51">
                  <c:v>267368621.1393275</c:v>
                </c:pt>
                <c:pt idx="52">
                  <c:v>275982365.96217096</c:v>
                </c:pt>
                <c:pt idx="53">
                  <c:v>285174684.68919367</c:v>
                </c:pt>
                <c:pt idx="54">
                  <c:v>302702058.96774596</c:v>
                </c:pt>
                <c:pt idx="55">
                  <c:v>300846134.15623647</c:v>
                </c:pt>
                <c:pt idx="56">
                  <c:v>285314441.41890621</c:v>
                </c:pt>
                <c:pt idx="57">
                  <c:v>285518912.70284563</c:v>
                </c:pt>
                <c:pt idx="58">
                  <c:v>296778203.87267011</c:v>
                </c:pt>
                <c:pt idx="59">
                  <c:v>334670061.08730006</c:v>
                </c:pt>
                <c:pt idx="60">
                  <c:v>354921661.41717225</c:v>
                </c:pt>
                <c:pt idx="61">
                  <c:v>309704426.74925536</c:v>
                </c:pt>
                <c:pt idx="62">
                  <c:v>291433213.7378056</c:v>
                </c:pt>
                <c:pt idx="63">
                  <c:v>272740810.32949233</c:v>
                </c:pt>
                <c:pt idx="64">
                  <c:v>278455325.96612751</c:v>
                </c:pt>
                <c:pt idx="65">
                  <c:v>285194103.43709326</c:v>
                </c:pt>
                <c:pt idx="66">
                  <c:v>303961375.18250459</c:v>
                </c:pt>
                <c:pt idx="67">
                  <c:v>307982200.01833874</c:v>
                </c:pt>
                <c:pt idx="68">
                  <c:v>289022094.84107435</c:v>
                </c:pt>
                <c:pt idx="69">
                  <c:v>291279824.75493914</c:v>
                </c:pt>
                <c:pt idx="70">
                  <c:v>303941100.25947064</c:v>
                </c:pt>
                <c:pt idx="71">
                  <c:v>345793299.24317157</c:v>
                </c:pt>
                <c:pt idx="72">
                  <c:v>380146477.99640888</c:v>
                </c:pt>
                <c:pt idx="73">
                  <c:v>341736308.82043034</c:v>
                </c:pt>
                <c:pt idx="74">
                  <c:v>323210108.44434762</c:v>
                </c:pt>
                <c:pt idx="75">
                  <c:v>293432024.64585835</c:v>
                </c:pt>
                <c:pt idx="76">
                  <c:v>294062569.78669465</c:v>
                </c:pt>
                <c:pt idx="77">
                  <c:v>296054290.97771907</c:v>
                </c:pt>
                <c:pt idx="78">
                  <c:v>314367733.70496905</c:v>
                </c:pt>
                <c:pt idx="79">
                  <c:v>317303852.43079555</c:v>
                </c:pt>
                <c:pt idx="80">
                  <c:v>289969940.84406841</c:v>
                </c:pt>
                <c:pt idx="81">
                  <c:v>306155132.50120586</c:v>
                </c:pt>
                <c:pt idx="82">
                  <c:v>317541846.78421712</c:v>
                </c:pt>
                <c:pt idx="83">
                  <c:v>352338374.7851975</c:v>
                </c:pt>
                <c:pt idx="84">
                  <c:v>371577104.87598169</c:v>
                </c:pt>
                <c:pt idx="85">
                  <c:v>352242874.15053463</c:v>
                </c:pt>
                <c:pt idx="86">
                  <c:v>344070542.21066082</c:v>
                </c:pt>
                <c:pt idx="87">
                  <c:v>292193242.45045042</c:v>
                </c:pt>
                <c:pt idx="88">
                  <c:v>285572651.24249601</c:v>
                </c:pt>
                <c:pt idx="89">
                  <c:v>293805287.3061415</c:v>
                </c:pt>
                <c:pt idx="90">
                  <c:v>324819521.79590917</c:v>
                </c:pt>
                <c:pt idx="91">
                  <c:v>322496308.7612021</c:v>
                </c:pt>
                <c:pt idx="92">
                  <c:v>300261531.92231691</c:v>
                </c:pt>
                <c:pt idx="93">
                  <c:v>303529656.64202714</c:v>
                </c:pt>
                <c:pt idx="94">
                  <c:v>319033847.79297012</c:v>
                </c:pt>
                <c:pt idx="95">
                  <c:v>363377052.73436606</c:v>
                </c:pt>
                <c:pt idx="96">
                  <c:v>386737872.37580794</c:v>
                </c:pt>
                <c:pt idx="97">
                  <c:v>334522880.50283927</c:v>
                </c:pt>
                <c:pt idx="98">
                  <c:v>337580001.24544603</c:v>
                </c:pt>
                <c:pt idx="99">
                  <c:v>295875018.47489637</c:v>
                </c:pt>
                <c:pt idx="100">
                  <c:v>295545452.38113946</c:v>
                </c:pt>
                <c:pt idx="101">
                  <c:v>311206331.463148</c:v>
                </c:pt>
                <c:pt idx="102">
                  <c:v>338225844.4043138</c:v>
                </c:pt>
                <c:pt idx="103">
                  <c:v>330227591.55077994</c:v>
                </c:pt>
                <c:pt idx="104">
                  <c:v>302547397.16438264</c:v>
                </c:pt>
                <c:pt idx="105">
                  <c:v>312814836.21486831</c:v>
                </c:pt>
                <c:pt idx="106">
                  <c:v>314728487.98249507</c:v>
                </c:pt>
                <c:pt idx="107">
                  <c:v>364210193.05782974</c:v>
                </c:pt>
                <c:pt idx="108">
                  <c:v>396537068.05396932</c:v>
                </c:pt>
                <c:pt idx="109">
                  <c:v>339319257.92773706</c:v>
                </c:pt>
                <c:pt idx="110">
                  <c:v>330153123.32817644</c:v>
                </c:pt>
                <c:pt idx="111">
                  <c:v>292415605.92213285</c:v>
                </c:pt>
                <c:pt idx="112">
                  <c:v>278843861.50454801</c:v>
                </c:pt>
                <c:pt idx="113">
                  <c:v>284106078.33062178</c:v>
                </c:pt>
                <c:pt idx="114">
                  <c:v>315654395.67509866</c:v>
                </c:pt>
                <c:pt idx="115">
                  <c:v>313300835.24216008</c:v>
                </c:pt>
                <c:pt idx="116">
                  <c:v>285375108.80553406</c:v>
                </c:pt>
                <c:pt idx="117">
                  <c:v>287131148.23820186</c:v>
                </c:pt>
                <c:pt idx="118">
                  <c:v>305612178.73553014</c:v>
                </c:pt>
                <c:pt idx="119">
                  <c:v>328722978.44359291</c:v>
                </c:pt>
                <c:pt idx="120">
                  <c:v>365781826.06460649</c:v>
                </c:pt>
                <c:pt idx="121">
                  <c:v>315041433.16555446</c:v>
                </c:pt>
                <c:pt idx="122">
                  <c:v>315936865.59516811</c:v>
                </c:pt>
                <c:pt idx="123">
                  <c:v>290486585.33207881</c:v>
                </c:pt>
                <c:pt idx="124">
                  <c:v>281478328.13407141</c:v>
                </c:pt>
                <c:pt idx="125">
                  <c:v>289463803.52210522</c:v>
                </c:pt>
                <c:pt idx="126">
                  <c:v>329637341.73209846</c:v>
                </c:pt>
                <c:pt idx="127">
                  <c:v>344663989.87233669</c:v>
                </c:pt>
                <c:pt idx="128">
                  <c:v>302933227.35141611</c:v>
                </c:pt>
                <c:pt idx="129">
                  <c:v>293782442.51302391</c:v>
                </c:pt>
                <c:pt idx="130">
                  <c:v>306767416.90386188</c:v>
                </c:pt>
                <c:pt idx="131">
                  <c:v>361728181.35986853</c:v>
                </c:pt>
                <c:pt idx="132">
                  <c:v>404748314.48826492</c:v>
                </c:pt>
                <c:pt idx="133">
                  <c:v>349575629.08797944</c:v>
                </c:pt>
                <c:pt idx="134">
                  <c:v>352967287.76785296</c:v>
                </c:pt>
                <c:pt idx="135">
                  <c:v>316466043.14803529</c:v>
                </c:pt>
                <c:pt idx="136">
                  <c:v>310248577.12515002</c:v>
                </c:pt>
                <c:pt idx="137">
                  <c:v>324790728.4786762</c:v>
                </c:pt>
                <c:pt idx="138">
                  <c:v>337604155.97555667</c:v>
                </c:pt>
                <c:pt idx="139">
                  <c:v>349177341.99783826</c:v>
                </c:pt>
                <c:pt idx="140">
                  <c:v>307353064.27200788</c:v>
                </c:pt>
                <c:pt idx="141">
                  <c:v>312387350.40101171</c:v>
                </c:pt>
                <c:pt idx="142">
                  <c:v>323590359.5447982</c:v>
                </c:pt>
                <c:pt idx="143">
                  <c:v>354874899.15356535</c:v>
                </c:pt>
                <c:pt idx="144">
                  <c:v>403530368.33760875</c:v>
                </c:pt>
                <c:pt idx="145">
                  <c:v>370900779.33127058</c:v>
                </c:pt>
                <c:pt idx="146">
                  <c:v>343780107.96552199</c:v>
                </c:pt>
                <c:pt idx="147">
                  <c:v>316921629.08507454</c:v>
                </c:pt>
                <c:pt idx="148">
                  <c:v>313245231.10524613</c:v>
                </c:pt>
                <c:pt idx="149">
                  <c:v>318377021.41280043</c:v>
                </c:pt>
                <c:pt idx="150">
                  <c:v>347626787.85085505</c:v>
                </c:pt>
                <c:pt idx="151">
                  <c:v>344782336.15319669</c:v>
                </c:pt>
                <c:pt idx="152">
                  <c:v>314358058.75102019</c:v>
                </c:pt>
                <c:pt idx="153">
                  <c:v>313176120.43570739</c:v>
                </c:pt>
                <c:pt idx="154">
                  <c:v>320679297.2739405</c:v>
                </c:pt>
                <c:pt idx="155">
                  <c:v>390522279.81486899</c:v>
                </c:pt>
                <c:pt idx="156">
                  <c:v>404933422.71997106</c:v>
                </c:pt>
                <c:pt idx="157">
                  <c:v>354492420.18741781</c:v>
                </c:pt>
                <c:pt idx="158">
                  <c:v>344608884.4175725</c:v>
                </c:pt>
                <c:pt idx="159">
                  <c:v>304853569.48606843</c:v>
                </c:pt>
                <c:pt idx="160">
                  <c:v>306182274.22237468</c:v>
                </c:pt>
                <c:pt idx="161">
                  <c:v>323303041.22970194</c:v>
                </c:pt>
                <c:pt idx="162">
                  <c:v>356193998.5298416</c:v>
                </c:pt>
                <c:pt idx="163">
                  <c:v>331402468.86593133</c:v>
                </c:pt>
                <c:pt idx="164">
                  <c:v>307184377.47279382</c:v>
                </c:pt>
                <c:pt idx="165">
                  <c:v>302628909.77503824</c:v>
                </c:pt>
                <c:pt idx="166">
                  <c:v>315681349.25369799</c:v>
                </c:pt>
                <c:pt idx="167">
                  <c:v>362060031.30907476</c:v>
                </c:pt>
                <c:pt idx="168">
                  <c:v>397292301.68086624</c:v>
                </c:pt>
                <c:pt idx="169">
                  <c:v>350126422.08014309</c:v>
                </c:pt>
                <c:pt idx="170">
                  <c:v>345445328.5360204</c:v>
                </c:pt>
                <c:pt idx="171">
                  <c:v>317840701.82918251</c:v>
                </c:pt>
                <c:pt idx="172">
                  <c:v>321997509.66396368</c:v>
                </c:pt>
                <c:pt idx="173">
                  <c:v>341497100.90837657</c:v>
                </c:pt>
                <c:pt idx="174">
                  <c:v>371463646.07800907</c:v>
                </c:pt>
                <c:pt idx="175">
                  <c:v>371405693.93986022</c:v>
                </c:pt>
                <c:pt idx="176">
                  <c:v>325157552.40292126</c:v>
                </c:pt>
                <c:pt idx="177">
                  <c:v>326599352.3728981</c:v>
                </c:pt>
                <c:pt idx="178">
                  <c:v>334222566.47023231</c:v>
                </c:pt>
                <c:pt idx="179">
                  <c:v>384094231.27586055</c:v>
                </c:pt>
                <c:pt idx="180">
                  <c:v>423241658.60443473</c:v>
                </c:pt>
                <c:pt idx="181">
                  <c:v>389438282.49006748</c:v>
                </c:pt>
                <c:pt idx="182">
                  <c:v>372454274.777762</c:v>
                </c:pt>
                <c:pt idx="183">
                  <c:v>328857932.65625024</c:v>
                </c:pt>
                <c:pt idx="184">
                  <c:v>330888499.54396844</c:v>
                </c:pt>
                <c:pt idx="185">
                  <c:v>355776779.4096095</c:v>
                </c:pt>
                <c:pt idx="186">
                  <c:v>383535827.80867964</c:v>
                </c:pt>
                <c:pt idx="187">
                  <c:v>398868492.32709897</c:v>
                </c:pt>
                <c:pt idx="188">
                  <c:v>337317034.95289081</c:v>
                </c:pt>
                <c:pt idx="189">
                  <c:v>338088379.60786521</c:v>
                </c:pt>
                <c:pt idx="190">
                  <c:v>349088568.60855532</c:v>
                </c:pt>
                <c:pt idx="191">
                  <c:v>399620786.26597005</c:v>
                </c:pt>
                <c:pt idx="192">
                  <c:v>416024803.07739687</c:v>
                </c:pt>
                <c:pt idx="193">
                  <c:v>399498645.43738514</c:v>
                </c:pt>
                <c:pt idx="194">
                  <c:v>398039308.59494913</c:v>
                </c:pt>
                <c:pt idx="195">
                  <c:v>353700631.73612797</c:v>
                </c:pt>
                <c:pt idx="196">
                  <c:v>351255596.78855449</c:v>
                </c:pt>
                <c:pt idx="197">
                  <c:v>362776028.85510206</c:v>
                </c:pt>
                <c:pt idx="198">
                  <c:v>388901568.49728054</c:v>
                </c:pt>
                <c:pt idx="199">
                  <c:v>391141660.67918825</c:v>
                </c:pt>
                <c:pt idx="200">
                  <c:v>355782592.91167808</c:v>
                </c:pt>
                <c:pt idx="201">
                  <c:v>358446031.35896683</c:v>
                </c:pt>
                <c:pt idx="202">
                  <c:v>371194928.71856022</c:v>
                </c:pt>
                <c:pt idx="203">
                  <c:v>450236113.43629456</c:v>
                </c:pt>
                <c:pt idx="204">
                  <c:v>425748712.80048907</c:v>
                </c:pt>
                <c:pt idx="205">
                  <c:v>376703807.0510208</c:v>
                </c:pt>
                <c:pt idx="206">
                  <c:v>388467027.75586879</c:v>
                </c:pt>
                <c:pt idx="207">
                  <c:v>362100083.65585637</c:v>
                </c:pt>
                <c:pt idx="208">
                  <c:v>358689670.61805254</c:v>
                </c:pt>
                <c:pt idx="209">
                  <c:v>379639934.41188174</c:v>
                </c:pt>
                <c:pt idx="210">
                  <c:v>402994964.74968821</c:v>
                </c:pt>
                <c:pt idx="211">
                  <c:v>410580420.62223488</c:v>
                </c:pt>
                <c:pt idx="212">
                  <c:v>378630618.61224711</c:v>
                </c:pt>
                <c:pt idx="213">
                  <c:v>375711874.88951528</c:v>
                </c:pt>
                <c:pt idx="214">
                  <c:v>370022043.54915786</c:v>
                </c:pt>
                <c:pt idx="215">
                  <c:v>421409366.68027449</c:v>
                </c:pt>
                <c:pt idx="216">
                  <c:v>452975898.18383777</c:v>
                </c:pt>
                <c:pt idx="217">
                  <c:v>380102445.73815012</c:v>
                </c:pt>
                <c:pt idx="218">
                  <c:v>383770934.34876657</c:v>
                </c:pt>
                <c:pt idx="219">
                  <c:v>349664607.93583548</c:v>
                </c:pt>
                <c:pt idx="220">
                  <c:v>364671400.9521209</c:v>
                </c:pt>
                <c:pt idx="221">
                  <c:v>375216644.46270943</c:v>
                </c:pt>
                <c:pt idx="222">
                  <c:v>407971625.82988513</c:v>
                </c:pt>
                <c:pt idx="223">
                  <c:v>406495982.98369765</c:v>
                </c:pt>
                <c:pt idx="224">
                  <c:v>369461714.17304492</c:v>
                </c:pt>
                <c:pt idx="225">
                  <c:v>371198992.63496763</c:v>
                </c:pt>
                <c:pt idx="226">
                  <c:v>389632902.65429896</c:v>
                </c:pt>
                <c:pt idx="227">
                  <c:v>419708740.53698421</c:v>
                </c:pt>
                <c:pt idx="228">
                  <c:v>441072657.81693864</c:v>
                </c:pt>
                <c:pt idx="229">
                  <c:v>396704249.26187938</c:v>
                </c:pt>
                <c:pt idx="230">
                  <c:v>401980313.7559976</c:v>
                </c:pt>
                <c:pt idx="231">
                  <c:v>370913556.3748948</c:v>
                </c:pt>
                <c:pt idx="232">
                  <c:v>364214700.91671044</c:v>
                </c:pt>
                <c:pt idx="233">
                  <c:v>372625361.09646523</c:v>
                </c:pt>
                <c:pt idx="234">
                  <c:v>416010884.03619474</c:v>
                </c:pt>
                <c:pt idx="235">
                  <c:v>399543576.96128261</c:v>
                </c:pt>
                <c:pt idx="236">
                  <c:v>376922534.61732876</c:v>
                </c:pt>
                <c:pt idx="237">
                  <c:v>370403496.03102386</c:v>
                </c:pt>
                <c:pt idx="238">
                  <c:v>385951518.43660778</c:v>
                </c:pt>
                <c:pt idx="239">
                  <c:v>437989027.37174028</c:v>
                </c:pt>
                <c:pt idx="240">
                  <c:v>447022066.95042104</c:v>
                </c:pt>
                <c:pt idx="241">
                  <c:v>416868719.39149612</c:v>
                </c:pt>
                <c:pt idx="242">
                  <c:v>429750889.12332112</c:v>
                </c:pt>
                <c:pt idx="243">
                  <c:v>372727491.66701853</c:v>
                </c:pt>
                <c:pt idx="244">
                  <c:v>356314809.82205355</c:v>
                </c:pt>
                <c:pt idx="245">
                  <c:v>390887779.45468783</c:v>
                </c:pt>
                <c:pt idx="246">
                  <c:v>437775605.6505577</c:v>
                </c:pt>
                <c:pt idx="247">
                  <c:v>436552924.62661642</c:v>
                </c:pt>
                <c:pt idx="248">
                  <c:v>381274024.46871978</c:v>
                </c:pt>
                <c:pt idx="249">
                  <c:v>385238340.16658235</c:v>
                </c:pt>
                <c:pt idx="250">
                  <c:v>402907440.33078742</c:v>
                </c:pt>
                <c:pt idx="251">
                  <c:v>447294033.64555413</c:v>
                </c:pt>
                <c:pt idx="252">
                  <c:v>488210977.75465012</c:v>
                </c:pt>
                <c:pt idx="253">
                  <c:v>430308031.01796556</c:v>
                </c:pt>
                <c:pt idx="254">
                  <c:v>421277374.06067181</c:v>
                </c:pt>
                <c:pt idx="255">
                  <c:v>374371892.86149961</c:v>
                </c:pt>
                <c:pt idx="256">
                  <c:v>374347944.86276811</c:v>
                </c:pt>
                <c:pt idx="257">
                  <c:v>417890508.56888247</c:v>
                </c:pt>
                <c:pt idx="258">
                  <c:v>434432895.14461273</c:v>
                </c:pt>
                <c:pt idx="259">
                  <c:v>432666932.99982727</c:v>
                </c:pt>
                <c:pt idx="260">
                  <c:v>387049138.5357908</c:v>
                </c:pt>
                <c:pt idx="261">
                  <c:v>384830189.33049929</c:v>
                </c:pt>
                <c:pt idx="262">
                  <c:v>389593872.62302721</c:v>
                </c:pt>
                <c:pt idx="263">
                  <c:v>434921129.46277487</c:v>
                </c:pt>
                <c:pt idx="264">
                  <c:v>463338124.62393188</c:v>
                </c:pt>
                <c:pt idx="265">
                  <c:v>420883049.5226087</c:v>
                </c:pt>
                <c:pt idx="266">
                  <c:v>419193581.39168775</c:v>
                </c:pt>
                <c:pt idx="267">
                  <c:v>381266951.08362186</c:v>
                </c:pt>
                <c:pt idx="268">
                  <c:v>387075219.33242971</c:v>
                </c:pt>
                <c:pt idx="269">
                  <c:v>404785904.7572937</c:v>
                </c:pt>
                <c:pt idx="270">
                  <c:v>457033768.00793487</c:v>
                </c:pt>
                <c:pt idx="271">
                  <c:v>478482534.29940844</c:v>
                </c:pt>
                <c:pt idx="272">
                  <c:v>401233317.54624611</c:v>
                </c:pt>
                <c:pt idx="273">
                  <c:v>393570562.19640613</c:v>
                </c:pt>
                <c:pt idx="274">
                  <c:v>417121206.35049272</c:v>
                </c:pt>
                <c:pt idx="275">
                  <c:v>467574914.7053529</c:v>
                </c:pt>
                <c:pt idx="276">
                  <c:v>493715269.73214048</c:v>
                </c:pt>
                <c:pt idx="277">
                  <c:v>448731855.62480873</c:v>
                </c:pt>
                <c:pt idx="278">
                  <c:v>444021414.50166965</c:v>
                </c:pt>
                <c:pt idx="279">
                  <c:v>394502608.58746374</c:v>
                </c:pt>
                <c:pt idx="280">
                  <c:v>408196581.10947961</c:v>
                </c:pt>
                <c:pt idx="281">
                  <c:v>426439316.88878953</c:v>
                </c:pt>
                <c:pt idx="282">
                  <c:v>454930573.19953108</c:v>
                </c:pt>
                <c:pt idx="283">
                  <c:v>459923991.22202659</c:v>
                </c:pt>
                <c:pt idx="284">
                  <c:v>411056110.2870447</c:v>
                </c:pt>
                <c:pt idx="285">
                  <c:v>413475380.74788231</c:v>
                </c:pt>
                <c:pt idx="286">
                  <c:v>436959773.40733069</c:v>
                </c:pt>
                <c:pt idx="287">
                  <c:v>474227780.1331535</c:v>
                </c:pt>
                <c:pt idx="288">
                  <c:v>502870781.64009237</c:v>
                </c:pt>
                <c:pt idx="289">
                  <c:v>435815861.54153097</c:v>
                </c:pt>
                <c:pt idx="290">
                  <c:v>438734382.65414417</c:v>
                </c:pt>
                <c:pt idx="291">
                  <c:v>406554887.74058002</c:v>
                </c:pt>
                <c:pt idx="292">
                  <c:v>405977346.00787109</c:v>
                </c:pt>
                <c:pt idx="293">
                  <c:v>424447053.38056892</c:v>
                </c:pt>
                <c:pt idx="294">
                  <c:v>480046163.42917275</c:v>
                </c:pt>
                <c:pt idx="295">
                  <c:v>467678043.52019626</c:v>
                </c:pt>
                <c:pt idx="296">
                  <c:v>433013273.71556151</c:v>
                </c:pt>
                <c:pt idx="297">
                  <c:v>430994568.69404018</c:v>
                </c:pt>
                <c:pt idx="298">
                  <c:v>436873899.07427698</c:v>
                </c:pt>
                <c:pt idx="299">
                  <c:v>490565549.19929969</c:v>
                </c:pt>
                <c:pt idx="300">
                  <c:v>489942809.2493552</c:v>
                </c:pt>
                <c:pt idx="301">
                  <c:v>431190746.08940047</c:v>
                </c:pt>
                <c:pt idx="302">
                  <c:v>451158949.12549949</c:v>
                </c:pt>
                <c:pt idx="303">
                  <c:v>403727921.91687346</c:v>
                </c:pt>
                <c:pt idx="304">
                  <c:v>426249762.65913641</c:v>
                </c:pt>
                <c:pt idx="305">
                  <c:v>453593327.25515282</c:v>
                </c:pt>
                <c:pt idx="306">
                  <c:v>495923820.70655555</c:v>
                </c:pt>
                <c:pt idx="307">
                  <c:v>494461869.70368105</c:v>
                </c:pt>
                <c:pt idx="308">
                  <c:v>446998519.23788446</c:v>
                </c:pt>
                <c:pt idx="309">
                  <c:v>420288673.0270887</c:v>
                </c:pt>
                <c:pt idx="310">
                  <c:v>414141984.273552</c:v>
                </c:pt>
                <c:pt idx="311">
                  <c:v>469923003.52412838</c:v>
                </c:pt>
                <c:pt idx="312">
                  <c:v>505852229.23416108</c:v>
                </c:pt>
                <c:pt idx="313">
                  <c:v>435741258.67061067</c:v>
                </c:pt>
                <c:pt idx="314">
                  <c:v>458094387.87735385</c:v>
                </c:pt>
                <c:pt idx="315">
                  <c:v>421604245.11805135</c:v>
                </c:pt>
                <c:pt idx="316">
                  <c:v>423507137.51362795</c:v>
                </c:pt>
                <c:pt idx="317">
                  <c:v>448051161.21346807</c:v>
                </c:pt>
                <c:pt idx="318">
                  <c:v>505080519.25730669</c:v>
                </c:pt>
                <c:pt idx="319">
                  <c:v>494535415.05738008</c:v>
                </c:pt>
                <c:pt idx="320">
                  <c:v>435740852.51604152</c:v>
                </c:pt>
                <c:pt idx="321">
                  <c:v>424157050.67619485</c:v>
                </c:pt>
                <c:pt idx="322">
                  <c:v>417667614.8032738</c:v>
                </c:pt>
                <c:pt idx="323">
                  <c:v>471808218.26411384</c:v>
                </c:pt>
                <c:pt idx="324">
                  <c:v>524562156.75490463</c:v>
                </c:pt>
                <c:pt idx="325">
                  <c:v>477797810.63665944</c:v>
                </c:pt>
                <c:pt idx="326">
                  <c:v>462356725.88148266</c:v>
                </c:pt>
                <c:pt idx="327">
                  <c:v>420726868.90809709</c:v>
                </c:pt>
                <c:pt idx="328">
                  <c:v>448923561.14217091</c:v>
                </c:pt>
                <c:pt idx="329">
                  <c:v>467795223.30134863</c:v>
                </c:pt>
                <c:pt idx="330">
                  <c:v>487457920.16239887</c:v>
                </c:pt>
                <c:pt idx="331">
                  <c:v>508952670.85601729</c:v>
                </c:pt>
                <c:pt idx="332">
                  <c:v>445354632.25336808</c:v>
                </c:pt>
                <c:pt idx="333">
                  <c:v>437032687.48462075</c:v>
                </c:pt>
                <c:pt idx="334">
                  <c:v>450706080.82551748</c:v>
                </c:pt>
                <c:pt idx="335">
                  <c:v>521435923.63173622</c:v>
                </c:pt>
                <c:pt idx="336">
                  <c:v>534170416.99189681</c:v>
                </c:pt>
                <c:pt idx="337">
                  <c:v>460679878.13884717</c:v>
                </c:pt>
                <c:pt idx="338">
                  <c:v>471327345.63522679</c:v>
                </c:pt>
                <c:pt idx="339">
                  <c:v>417449246.05719417</c:v>
                </c:pt>
                <c:pt idx="340">
                  <c:v>426804972.61793309</c:v>
                </c:pt>
                <c:pt idx="341">
                  <c:v>447237448.88229692</c:v>
                </c:pt>
                <c:pt idx="342">
                  <c:v>491108740.44780803</c:v>
                </c:pt>
                <c:pt idx="343">
                  <c:v>505130139.59310019</c:v>
                </c:pt>
                <c:pt idx="344">
                  <c:v>433044791.96984029</c:v>
                </c:pt>
                <c:pt idx="345">
                  <c:v>428721349.64964992</c:v>
                </c:pt>
                <c:pt idx="346">
                  <c:v>418754928.13041949</c:v>
                </c:pt>
                <c:pt idx="347">
                  <c:v>471160085.42848068</c:v>
                </c:pt>
                <c:pt idx="348">
                  <c:v>500854771.43327069</c:v>
                </c:pt>
                <c:pt idx="349">
                  <c:v>445584886.24771041</c:v>
                </c:pt>
                <c:pt idx="350">
                  <c:v>464542827.93133229</c:v>
                </c:pt>
                <c:pt idx="351">
                  <c:v>426809167.87956345</c:v>
                </c:pt>
                <c:pt idx="352">
                  <c:v>432061342.82938129</c:v>
                </c:pt>
                <c:pt idx="353">
                  <c:v>462064559.00657916</c:v>
                </c:pt>
                <c:pt idx="354">
                  <c:v>510761743.11555672</c:v>
                </c:pt>
                <c:pt idx="355">
                  <c:v>504370638.91991949</c:v>
                </c:pt>
                <c:pt idx="356">
                  <c:v>457239726.38189006</c:v>
                </c:pt>
                <c:pt idx="357">
                  <c:v>446186006.84330547</c:v>
                </c:pt>
                <c:pt idx="358">
                  <c:v>452903371.84139752</c:v>
                </c:pt>
                <c:pt idx="359">
                  <c:v>509130522.76398128</c:v>
                </c:pt>
                <c:pt idx="360">
                  <c:v>544657401.81758106</c:v>
                </c:pt>
                <c:pt idx="361">
                  <c:v>486115363.74737042</c:v>
                </c:pt>
                <c:pt idx="362">
                  <c:v>469201089.84439564</c:v>
                </c:pt>
                <c:pt idx="363">
                  <c:v>419458547.86118037</c:v>
                </c:pt>
                <c:pt idx="364">
                  <c:v>427211607.91643536</c:v>
                </c:pt>
                <c:pt idx="365">
                  <c:v>444840975.69647259</c:v>
                </c:pt>
                <c:pt idx="366">
                  <c:v>500995904.15501171</c:v>
                </c:pt>
                <c:pt idx="367">
                  <c:v>510720733.92333198</c:v>
                </c:pt>
                <c:pt idx="368">
                  <c:v>448604024.87588584</c:v>
                </c:pt>
                <c:pt idx="369">
                  <c:v>441015558.9047637</c:v>
                </c:pt>
                <c:pt idx="370">
                  <c:v>449801039.14809859</c:v>
                </c:pt>
                <c:pt idx="371">
                  <c:v>513994797.87577724</c:v>
                </c:pt>
                <c:pt idx="372">
                  <c:v>547295357.40283465</c:v>
                </c:pt>
                <c:pt idx="373">
                  <c:v>501060121.65553093</c:v>
                </c:pt>
                <c:pt idx="374">
                  <c:v>465672589.45641732</c:v>
                </c:pt>
                <c:pt idx="375">
                  <c:v>422547264.88393927</c:v>
                </c:pt>
                <c:pt idx="376">
                  <c:v>448333300.13782042</c:v>
                </c:pt>
                <c:pt idx="377">
                  <c:v>464256146.63305444</c:v>
                </c:pt>
                <c:pt idx="378">
                  <c:v>502316187.18742508</c:v>
                </c:pt>
                <c:pt idx="379">
                  <c:v>495038341.95366448</c:v>
                </c:pt>
                <c:pt idx="380">
                  <c:v>459289639.40498638</c:v>
                </c:pt>
                <c:pt idx="381">
                  <c:v>445340356.24580353</c:v>
                </c:pt>
                <c:pt idx="382">
                  <c:v>455238328.59872669</c:v>
                </c:pt>
                <c:pt idx="383">
                  <c:v>526326929.94647986</c:v>
                </c:pt>
                <c:pt idx="384">
                  <c:v>538803196.32369637</c:v>
                </c:pt>
                <c:pt idx="385">
                  <c:v>473810643.77158439</c:v>
                </c:pt>
                <c:pt idx="386">
                  <c:v>488136625.02426058</c:v>
                </c:pt>
                <c:pt idx="387">
                  <c:v>424085478.11138463</c:v>
                </c:pt>
                <c:pt idx="388">
                  <c:v>437479490.28540099</c:v>
                </c:pt>
                <c:pt idx="389">
                  <c:v>483543886.23355246</c:v>
                </c:pt>
                <c:pt idx="390">
                  <c:v>524752471.72666419</c:v>
                </c:pt>
                <c:pt idx="391">
                  <c:v>529418870.53623831</c:v>
                </c:pt>
                <c:pt idx="392">
                  <c:v>469753171.17273003</c:v>
                </c:pt>
                <c:pt idx="393">
                  <c:v>446005611.21436191</c:v>
                </c:pt>
                <c:pt idx="394">
                  <c:v>448560170.98091877</c:v>
                </c:pt>
                <c:pt idx="395">
                  <c:v>529311319.69340539</c:v>
                </c:pt>
                <c:pt idx="396">
                  <c:v>499105357.49499542</c:v>
                </c:pt>
                <c:pt idx="397">
                  <c:v>473120549.38464874</c:v>
                </c:pt>
                <c:pt idx="398">
                  <c:v>480870437.49794406</c:v>
                </c:pt>
                <c:pt idx="399">
                  <c:v>421201439.89916778</c:v>
                </c:pt>
                <c:pt idx="400">
                  <c:v>446589118.25058812</c:v>
                </c:pt>
                <c:pt idx="401">
                  <c:v>478884250.7533114</c:v>
                </c:pt>
                <c:pt idx="402">
                  <c:v>533649404.67526168</c:v>
                </c:pt>
                <c:pt idx="403">
                  <c:v>535213110.57588696</c:v>
                </c:pt>
                <c:pt idx="404">
                  <c:v>453683457.9547267</c:v>
                </c:pt>
                <c:pt idx="405">
                  <c:v>459251689.70322847</c:v>
                </c:pt>
                <c:pt idx="406">
                  <c:v>456683888.46090543</c:v>
                </c:pt>
                <c:pt idx="407">
                  <c:v>505911840.27581578</c:v>
                </c:pt>
                <c:pt idx="408">
                  <c:v>536348193.91510302</c:v>
                </c:pt>
                <c:pt idx="409">
                  <c:v>509605973.40589023</c:v>
                </c:pt>
                <c:pt idx="410">
                  <c:v>479396884.70210826</c:v>
                </c:pt>
                <c:pt idx="411">
                  <c:v>438494251.16293281</c:v>
                </c:pt>
                <c:pt idx="412">
                  <c:v>449706202.2018131</c:v>
                </c:pt>
                <c:pt idx="413">
                  <c:v>484361022.1549477</c:v>
                </c:pt>
                <c:pt idx="414">
                  <c:v>519415506.3259722</c:v>
                </c:pt>
                <c:pt idx="415">
                  <c:v>549944193.05767655</c:v>
                </c:pt>
                <c:pt idx="416">
                  <c:v>478179541.66455603</c:v>
                </c:pt>
                <c:pt idx="417">
                  <c:v>461548447.36897933</c:v>
                </c:pt>
                <c:pt idx="418">
                  <c:v>461696575.18455446</c:v>
                </c:pt>
                <c:pt idx="419">
                  <c:v>528520869.03526819</c:v>
                </c:pt>
                <c:pt idx="420">
                  <c:v>560873891.74091923</c:v>
                </c:pt>
                <c:pt idx="421">
                  <c:v>512858761.35925376</c:v>
                </c:pt>
                <c:pt idx="422">
                  <c:v>491832735.35893106</c:v>
                </c:pt>
                <c:pt idx="423">
                  <c:v>442461968.72163689</c:v>
                </c:pt>
                <c:pt idx="424">
                  <c:v>447879297.34142441</c:v>
                </c:pt>
                <c:pt idx="425">
                  <c:v>489309320.93376738</c:v>
                </c:pt>
                <c:pt idx="426">
                  <c:v>529159268.78867519</c:v>
                </c:pt>
                <c:pt idx="427">
                  <c:v>516152899.53527385</c:v>
                </c:pt>
                <c:pt idx="428">
                  <c:v>456419893.19224072</c:v>
                </c:pt>
                <c:pt idx="429">
                  <c:v>446074278.82942867</c:v>
                </c:pt>
                <c:pt idx="430">
                  <c:v>455808671.77587122</c:v>
                </c:pt>
                <c:pt idx="431">
                  <c:v>518706519.90884358</c:v>
                </c:pt>
                <c:pt idx="432">
                  <c:v>544270162.72746491</c:v>
                </c:pt>
                <c:pt idx="433">
                  <c:v>459074258.85140914</c:v>
                </c:pt>
                <c:pt idx="434">
                  <c:v>448050894.89924121</c:v>
                </c:pt>
                <c:pt idx="435">
                  <c:v>401444804.84160495</c:v>
                </c:pt>
                <c:pt idx="436">
                  <c:v>405316185.73219842</c:v>
                </c:pt>
                <c:pt idx="437">
                  <c:v>443204942.64453614</c:v>
                </c:pt>
                <c:pt idx="438">
                  <c:v>473701745.28514963</c:v>
                </c:pt>
                <c:pt idx="439">
                  <c:v>488201112.14574474</c:v>
                </c:pt>
                <c:pt idx="440">
                  <c:v>424575944.45392454</c:v>
                </c:pt>
                <c:pt idx="441">
                  <c:v>425042274.48521018</c:v>
                </c:pt>
                <c:pt idx="442">
                  <c:v>422922954.75123513</c:v>
                </c:pt>
                <c:pt idx="443">
                  <c:v>522805231.19466114</c:v>
                </c:pt>
                <c:pt idx="444">
                  <c:v>550915331.21827459</c:v>
                </c:pt>
                <c:pt idx="445">
                  <c:v>489800147.97703308</c:v>
                </c:pt>
                <c:pt idx="446">
                  <c:v>459331444.74510604</c:v>
                </c:pt>
                <c:pt idx="447">
                  <c:v>400233765.71019614</c:v>
                </c:pt>
                <c:pt idx="448">
                  <c:v>434531826.31207746</c:v>
                </c:pt>
                <c:pt idx="449">
                  <c:v>484784389.83104789</c:v>
                </c:pt>
                <c:pt idx="450">
                  <c:v>527234008.93144315</c:v>
                </c:pt>
                <c:pt idx="451">
                  <c:v>529430293.98440814</c:v>
                </c:pt>
                <c:pt idx="452">
                  <c:v>452791245.37618238</c:v>
                </c:pt>
                <c:pt idx="453">
                  <c:v>416413261.47944164</c:v>
                </c:pt>
                <c:pt idx="454">
                  <c:v>437927604.29598582</c:v>
                </c:pt>
                <c:pt idx="455">
                  <c:v>541585656.18999982</c:v>
                </c:pt>
                <c:pt idx="456">
                  <c:v>555551865.40421522</c:v>
                </c:pt>
                <c:pt idx="457">
                  <c:v>468971660.5935331</c:v>
                </c:pt>
                <c:pt idx="458">
                  <c:v>457103072.30369806</c:v>
                </c:pt>
                <c:pt idx="459">
                  <c:v>412202060.40745187</c:v>
                </c:pt>
                <c:pt idx="460">
                  <c:v>428990528.20497262</c:v>
                </c:pt>
                <c:pt idx="461">
                  <c:v>473294090.47101516</c:v>
                </c:pt>
                <c:pt idx="462">
                  <c:v>531507191.65894312</c:v>
                </c:pt>
                <c:pt idx="463">
                  <c:v>522250287.12459379</c:v>
                </c:pt>
                <c:pt idx="464">
                  <c:v>442490515.91210967</c:v>
                </c:pt>
                <c:pt idx="465">
                  <c:v>417523618.79668474</c:v>
                </c:pt>
                <c:pt idx="466">
                  <c:v>424806219.56436056</c:v>
                </c:pt>
                <c:pt idx="467">
                  <c:v>482048601.86200714</c:v>
                </c:pt>
                <c:pt idx="468">
                  <c:v>486984141.73134673</c:v>
                </c:pt>
                <c:pt idx="469">
                  <c:v>441161603.01004434</c:v>
                </c:pt>
                <c:pt idx="470">
                  <c:v>406569876.6112119</c:v>
                </c:pt>
                <c:pt idx="471">
                  <c:v>375642421.00263405</c:v>
                </c:pt>
                <c:pt idx="472">
                  <c:v>416428599.49645406</c:v>
                </c:pt>
                <c:pt idx="473">
                  <c:v>448122696.59377849</c:v>
                </c:pt>
                <c:pt idx="474">
                  <c:v>518724718.33392894</c:v>
                </c:pt>
                <c:pt idx="475">
                  <c:v>498733215.21406722</c:v>
                </c:pt>
                <c:pt idx="476">
                  <c:v>428682354.43605447</c:v>
                </c:pt>
                <c:pt idx="477">
                  <c:v>418074547.44070041</c:v>
                </c:pt>
                <c:pt idx="478">
                  <c:v>439532496.950037</c:v>
                </c:pt>
                <c:pt idx="479">
                  <c:v>477632739.35763848</c:v>
                </c:pt>
                <c:pt idx="480">
                  <c:v>508647323.51509452</c:v>
                </c:pt>
                <c:pt idx="481">
                  <c:v>455366631.80937237</c:v>
                </c:pt>
                <c:pt idx="482">
                  <c:v>467850912.26855844</c:v>
                </c:pt>
                <c:pt idx="483">
                  <c:v>401746036.39506471</c:v>
                </c:pt>
                <c:pt idx="484">
                  <c:v>409180034.00840276</c:v>
                </c:pt>
                <c:pt idx="485">
                  <c:v>448905295.47362572</c:v>
                </c:pt>
                <c:pt idx="486">
                  <c:v>494951171.07844615</c:v>
                </c:pt>
                <c:pt idx="487">
                  <c:v>488284114.59966862</c:v>
                </c:pt>
                <c:pt idx="488">
                  <c:v>438301359.07961839</c:v>
                </c:pt>
                <c:pt idx="489">
                  <c:v>417840045.29551762</c:v>
                </c:pt>
                <c:pt idx="490">
                  <c:v>441224944.30954111</c:v>
                </c:pt>
                <c:pt idx="491">
                  <c:v>518434530.76224339</c:v>
                </c:pt>
                <c:pt idx="492">
                  <c:v>559502646.97102773</c:v>
                </c:pt>
                <c:pt idx="493">
                  <c:v>494278062.93740195</c:v>
                </c:pt>
                <c:pt idx="494">
                  <c:v>476921689.16760504</c:v>
                </c:pt>
                <c:pt idx="495">
                  <c:v>393712612.51732928</c:v>
                </c:pt>
                <c:pt idx="496">
                  <c:v>411451177.58545363</c:v>
                </c:pt>
                <c:pt idx="497">
                  <c:v>447685554.90920496</c:v>
                </c:pt>
                <c:pt idx="498">
                  <c:v>485077053.50272876</c:v>
                </c:pt>
                <c:pt idx="499">
                  <c:v>486233658.80138999</c:v>
                </c:pt>
                <c:pt idx="500">
                  <c:v>430778240.15707636</c:v>
                </c:pt>
                <c:pt idx="501">
                  <c:v>406460659.66728258</c:v>
                </c:pt>
                <c:pt idx="502">
                  <c:v>441208653.36627442</c:v>
                </c:pt>
                <c:pt idx="503">
                  <c:v>475174719.0810951</c:v>
                </c:pt>
                <c:pt idx="504">
                  <c:v>516544938.19165361</c:v>
                </c:pt>
                <c:pt idx="505">
                  <c:v>484425173.23104876</c:v>
                </c:pt>
                <c:pt idx="506">
                  <c:v>439401904.0806523</c:v>
                </c:pt>
                <c:pt idx="507">
                  <c:v>369013194.47943383</c:v>
                </c:pt>
                <c:pt idx="508">
                  <c:v>394436850.59013999</c:v>
                </c:pt>
                <c:pt idx="509">
                  <c:v>443563622.87118119</c:v>
                </c:pt>
                <c:pt idx="510">
                  <c:v>487339907.8475371</c:v>
                </c:pt>
                <c:pt idx="511">
                  <c:v>475757261.25153977</c:v>
                </c:pt>
                <c:pt idx="512">
                  <c:v>427073992.91918337</c:v>
                </c:pt>
                <c:pt idx="513">
                  <c:v>388487416.82269657</c:v>
                </c:pt>
                <c:pt idx="514">
                  <c:v>385754311.37673533</c:v>
                </c:pt>
                <c:pt idx="515">
                  <c:v>416942393.90290833</c:v>
                </c:pt>
                <c:pt idx="516">
                  <c:v>485580768.51971644</c:v>
                </c:pt>
                <c:pt idx="517">
                  <c:v>417079759.07561785</c:v>
                </c:pt>
                <c:pt idx="518">
                  <c:v>369656189.6105119</c:v>
                </c:pt>
                <c:pt idx="519">
                  <c:v>347156785.16145992</c:v>
                </c:pt>
                <c:pt idx="520">
                  <c:v>365507376.76919645</c:v>
                </c:pt>
                <c:pt idx="521">
                  <c:v>434779442.79665536</c:v>
                </c:pt>
                <c:pt idx="522">
                  <c:v>490658948.59785849</c:v>
                </c:pt>
                <c:pt idx="523">
                  <c:v>490151340.76009756</c:v>
                </c:pt>
                <c:pt idx="524">
                  <c:v>423087325.31387049</c:v>
                </c:pt>
                <c:pt idx="525">
                  <c:v>386891741.54099095</c:v>
                </c:pt>
                <c:pt idx="526">
                  <c:v>376772199.15488231</c:v>
                </c:pt>
                <c:pt idx="527">
                  <c:v>478224116.61600989</c:v>
                </c:pt>
                <c:pt idx="528">
                  <c:v>476320299.24017286</c:v>
                </c:pt>
                <c:pt idx="529">
                  <c:v>383740234.62147307</c:v>
                </c:pt>
                <c:pt idx="530">
                  <c:v>407507322.04775095</c:v>
                </c:pt>
                <c:pt idx="531">
                  <c:v>353475139.36019915</c:v>
                </c:pt>
                <c:pt idx="532">
                  <c:v>379586964.44936365</c:v>
                </c:pt>
                <c:pt idx="533">
                  <c:v>414945732.70995992</c:v>
                </c:pt>
                <c:pt idx="534">
                  <c:v>474107031.315938</c:v>
                </c:pt>
                <c:pt idx="535">
                  <c:v>453570727.1960271</c:v>
                </c:pt>
                <c:pt idx="536">
                  <c:v>395791791.56872368</c:v>
                </c:pt>
                <c:pt idx="537">
                  <c:v>383296914.74665344</c:v>
                </c:pt>
                <c:pt idx="538">
                  <c:v>399444411.5800693</c:v>
                </c:pt>
                <c:pt idx="539">
                  <c:v>475303972.90385985</c:v>
                </c:pt>
                <c:pt idx="540">
                  <c:v>514454594.3349753</c:v>
                </c:pt>
                <c:pt idx="541">
                  <c:v>404116711.66220158</c:v>
                </c:pt>
                <c:pt idx="542">
                  <c:v>411924404.79789299</c:v>
                </c:pt>
                <c:pt idx="543">
                  <c:v>368763816.84229159</c:v>
                </c:pt>
                <c:pt idx="544">
                  <c:v>385237002.41311097</c:v>
                </c:pt>
                <c:pt idx="545">
                  <c:v>421199114.25469416</c:v>
                </c:pt>
                <c:pt idx="546">
                  <c:v>472546723.12897956</c:v>
                </c:pt>
                <c:pt idx="547">
                  <c:v>469242091.2288059</c:v>
                </c:pt>
                <c:pt idx="548">
                  <c:v>414524242.3166371</c:v>
                </c:pt>
                <c:pt idx="549">
                  <c:v>395639397.75153047</c:v>
                </c:pt>
                <c:pt idx="550">
                  <c:v>426765812.9166944</c:v>
                </c:pt>
                <c:pt idx="551">
                  <c:v>460074692.86427945</c:v>
                </c:pt>
                <c:pt idx="552">
                  <c:v>490170768.76740378</c:v>
                </c:pt>
                <c:pt idx="553">
                  <c:v>422179103.25563246</c:v>
                </c:pt>
                <c:pt idx="554">
                  <c:v>419465929.6074661</c:v>
                </c:pt>
                <c:pt idx="555">
                  <c:v>340227251.55180216</c:v>
                </c:pt>
                <c:pt idx="556">
                  <c:v>366705887.75209731</c:v>
                </c:pt>
                <c:pt idx="557">
                  <c:v>385712736.58940458</c:v>
                </c:pt>
                <c:pt idx="558">
                  <c:v>452869637.48098367</c:v>
                </c:pt>
                <c:pt idx="559">
                  <c:v>442768033.66938144</c:v>
                </c:pt>
                <c:pt idx="560">
                  <c:v>400590902.10828388</c:v>
                </c:pt>
                <c:pt idx="561">
                  <c:v>365637167.86539656</c:v>
                </c:pt>
                <c:pt idx="562">
                  <c:v>401088649.66347885</c:v>
                </c:pt>
                <c:pt idx="563">
                  <c:v>427464881.9995473</c:v>
                </c:pt>
                <c:pt idx="564">
                  <c:v>426821675.18704444</c:v>
                </c:pt>
                <c:pt idx="565">
                  <c:v>391602880.03525877</c:v>
                </c:pt>
                <c:pt idx="566">
                  <c:v>360600775.20966882</c:v>
                </c:pt>
                <c:pt idx="567">
                  <c:v>306350302.27723312</c:v>
                </c:pt>
                <c:pt idx="568">
                  <c:v>314458757.2206521</c:v>
                </c:pt>
                <c:pt idx="569">
                  <c:v>362417628.86537564</c:v>
                </c:pt>
                <c:pt idx="570">
                  <c:v>437440713.10402447</c:v>
                </c:pt>
                <c:pt idx="571">
                  <c:v>431567961.28852946</c:v>
                </c:pt>
                <c:pt idx="572">
                  <c:v>362107398.36771822</c:v>
                </c:pt>
                <c:pt idx="573">
                  <c:v>351910178.37664974</c:v>
                </c:pt>
                <c:pt idx="574">
                  <c:v>355271597.85989302</c:v>
                </c:pt>
                <c:pt idx="575">
                  <c:v>436518102.58534038</c:v>
                </c:pt>
                <c:pt idx="576">
                  <c:v>451455380.10898936</c:v>
                </c:pt>
                <c:pt idx="577">
                  <c:v>434766639.18797767</c:v>
                </c:pt>
                <c:pt idx="578">
                  <c:v>371220748.13519269</c:v>
                </c:pt>
                <c:pt idx="579">
                  <c:v>332187415.93828684</c:v>
                </c:pt>
                <c:pt idx="580">
                  <c:v>348955205.16216928</c:v>
                </c:pt>
                <c:pt idx="581">
                  <c:v>408852527.3223564</c:v>
                </c:pt>
                <c:pt idx="582">
                  <c:v>452502455.58010703</c:v>
                </c:pt>
                <c:pt idx="583">
                  <c:v>456230306.42011821</c:v>
                </c:pt>
                <c:pt idx="584">
                  <c:v>383378124.43007964</c:v>
                </c:pt>
                <c:pt idx="585">
                  <c:v>356712734.09492773</c:v>
                </c:pt>
                <c:pt idx="586">
                  <c:v>370494229.45449001</c:v>
                </c:pt>
                <c:pt idx="587">
                  <c:v>401575903.00229174</c:v>
                </c:pt>
                <c:pt idx="588">
                  <c:v>485223426.7567724</c:v>
                </c:pt>
                <c:pt idx="589">
                  <c:v>413939322.09667122</c:v>
                </c:pt>
                <c:pt idx="590">
                  <c:v>383678401.92613417</c:v>
                </c:pt>
                <c:pt idx="591">
                  <c:v>343062803.73394281</c:v>
                </c:pt>
                <c:pt idx="592">
                  <c:v>362427574.27836013</c:v>
                </c:pt>
                <c:pt idx="593">
                  <c:v>398961101.65080512</c:v>
                </c:pt>
                <c:pt idx="594">
                  <c:v>450118038.52637136</c:v>
                </c:pt>
                <c:pt idx="595">
                  <c:v>441579225.33736306</c:v>
                </c:pt>
                <c:pt idx="596">
                  <c:v>373896759.3423661</c:v>
                </c:pt>
                <c:pt idx="597">
                  <c:v>349264414.40809923</c:v>
                </c:pt>
                <c:pt idx="598">
                  <c:v>377048098.11442262</c:v>
                </c:pt>
                <c:pt idx="599">
                  <c:v>449841512.43568236</c:v>
                </c:pt>
              </c:numCache>
            </c:numRef>
          </c:yVal>
          <c:smooth val="0"/>
          <c:extLst>
            <c:ext xmlns:c16="http://schemas.microsoft.com/office/drawing/2014/chart" uri="{C3380CC4-5D6E-409C-BE32-E72D297353CC}">
              <c16:uniqueId val="{00000002-9161-4047-9872-6F8AF2CD42CB}"/>
            </c:ext>
          </c:extLst>
        </c:ser>
        <c:dLbls>
          <c:showLegendKey val="0"/>
          <c:showVal val="0"/>
          <c:showCatName val="0"/>
          <c:showSerName val="0"/>
          <c:showPercent val="0"/>
          <c:showBubbleSize val="0"/>
        </c:dLbls>
        <c:axId val="1777426304"/>
        <c:axId val="1777431248"/>
      </c:scatterChart>
      <c:valAx>
        <c:axId val="1777426304"/>
        <c:scaling>
          <c:orientation val="minMax"/>
          <c:min val="30000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r>
                  <a:rPr lang="en-US" sz="1400" b="1" i="0" u="none" strike="noStrike" baseline="0">
                    <a:effectLst/>
                  </a:rPr>
                  <a:t>Actual CO₂</a:t>
                </a:r>
                <a:r>
                  <a:rPr lang="en-US" altLang="zh-CN" sz="1400" b="1" i="0" u="none" strike="noStrike" baseline="0">
                    <a:effectLst/>
                  </a:rPr>
                  <a:t>,</a:t>
                </a:r>
                <a:r>
                  <a:rPr lang="zh-CN" altLang="en-US" sz="1400" b="1" i="0" u="none" strike="noStrike" baseline="0">
                    <a:effectLst/>
                  </a:rPr>
                  <a:t> </a:t>
                </a:r>
                <a:r>
                  <a:rPr lang="en-US" altLang="zh-CN" sz="1400" b="1">
                    <a:solidFill>
                      <a:schemeClr val="tx1">
                        <a:lumMod val="95000"/>
                        <a:lumOff val="5000"/>
                      </a:schemeClr>
                    </a:solidFill>
                    <a:latin typeface="Times New Roman" panose="02020603050405020304" pitchFamily="18" charset="0"/>
                    <a:cs typeface="Times New Roman" panose="02020603050405020304" pitchFamily="18" charset="0"/>
                  </a:rPr>
                  <a:t>Tons</a:t>
                </a:r>
                <a:endParaRPr lang="en-US" sz="1400" b="1">
                  <a:solidFill>
                    <a:schemeClr val="tx1">
                      <a:lumMod val="95000"/>
                      <a:lumOff val="5000"/>
                    </a:schemeClr>
                  </a:solidFill>
                  <a:latin typeface="Times New Roman" panose="02020603050405020304" pitchFamily="18" charset="0"/>
                  <a:cs typeface="Times New Roman" panose="02020603050405020304" pitchFamily="18" charset="0"/>
                </a:endParaRPr>
              </a:p>
            </c:rich>
          </c:tx>
          <c:layout>
            <c:manualLayout>
              <c:xMode val="edge"/>
              <c:yMode val="edge"/>
              <c:x val="0.45095177747751947"/>
              <c:y val="0.95934861849683617"/>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crossAx val="1777431248"/>
        <c:crosses val="autoZero"/>
        <c:crossBetween val="midCat"/>
      </c:valAx>
      <c:valAx>
        <c:axId val="1777431248"/>
        <c:scaling>
          <c:orientation val="minMax"/>
          <c:min val="200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r>
                  <a:rPr lang="en-US" sz="1400" b="1" i="0" u="none" strike="noStrike" baseline="0">
                    <a:effectLst/>
                  </a:rPr>
                  <a:t>CO2</a:t>
                </a:r>
                <a:r>
                  <a:rPr lang="en-US" altLang="zh-CN" sz="1400" b="1" i="0" u="none" strike="noStrike" baseline="0">
                    <a:effectLst/>
                  </a:rPr>
                  <a:t> </a:t>
                </a:r>
                <a:r>
                  <a:rPr lang="en-US" sz="1400" b="1" i="0" u="none" strike="noStrike" baseline="0">
                    <a:effectLst/>
                  </a:rPr>
                  <a:t>from</a:t>
                </a:r>
                <a:r>
                  <a:rPr lang="en-US" altLang="zh-CN" sz="1400" b="1" i="0" u="none" strike="noStrike" baseline="0">
                    <a:effectLst/>
                  </a:rPr>
                  <a:t> </a:t>
                </a:r>
                <a:r>
                  <a:rPr lang="en-US" sz="1400" b="1" i="0" u="none" strike="noStrike" baseline="0">
                    <a:effectLst/>
                  </a:rPr>
                  <a:t>LCA</a:t>
                </a:r>
                <a:r>
                  <a:rPr lang="en-US" sz="1400" b="1" i="0" baseline="0">
                    <a:solidFill>
                      <a:schemeClr val="tx1">
                        <a:lumMod val="95000"/>
                        <a:lumOff val="5000"/>
                      </a:schemeClr>
                    </a:solidFill>
                    <a:effectLst/>
                    <a:latin typeface="Times New Roman" panose="02020603050405020304" pitchFamily="18" charset="0"/>
                    <a:cs typeface="Times New Roman" panose="02020603050405020304" pitchFamily="18" charset="0"/>
                  </a:rPr>
                  <a:t>,</a:t>
                </a:r>
                <a:r>
                  <a:rPr lang="zh-CN" altLang="en-US" sz="1400" b="1" i="0" baseline="0">
                    <a:solidFill>
                      <a:schemeClr val="tx1">
                        <a:lumMod val="95000"/>
                        <a:lumOff val="5000"/>
                      </a:schemeClr>
                    </a:solidFill>
                    <a:effectLst/>
                    <a:latin typeface="Times New Roman" panose="02020603050405020304" pitchFamily="18" charset="0"/>
                    <a:cs typeface="Times New Roman" panose="02020603050405020304" pitchFamily="18" charset="0"/>
                  </a:rPr>
                  <a:t> </a:t>
                </a:r>
                <a:r>
                  <a:rPr lang="zh-CN" sz="1400" b="1" i="0" baseline="0">
                    <a:solidFill>
                      <a:schemeClr val="tx1">
                        <a:lumMod val="95000"/>
                        <a:lumOff val="5000"/>
                      </a:schemeClr>
                    </a:solidFill>
                    <a:effectLst/>
                    <a:latin typeface="Times New Roman" panose="02020603050405020304" pitchFamily="18" charset="0"/>
                    <a:cs typeface="Times New Roman" panose="02020603050405020304" pitchFamily="18" charset="0"/>
                  </a:rPr>
                  <a:t> </a:t>
                </a:r>
                <a:r>
                  <a:rPr lang="en-US" sz="1400" b="1" i="0" baseline="0">
                    <a:solidFill>
                      <a:schemeClr val="tx1">
                        <a:lumMod val="95000"/>
                        <a:lumOff val="5000"/>
                      </a:schemeClr>
                    </a:solidFill>
                    <a:effectLst/>
                    <a:latin typeface="Times New Roman" panose="02020603050405020304" pitchFamily="18" charset="0"/>
                    <a:cs typeface="Times New Roman" panose="02020603050405020304" pitchFamily="18" charset="0"/>
                  </a:rPr>
                  <a:t>Tons</a:t>
                </a:r>
                <a:endParaRPr lang="en-US" sz="1400">
                  <a:solidFill>
                    <a:schemeClr val="tx1">
                      <a:lumMod val="95000"/>
                      <a:lumOff val="5000"/>
                    </a:schemeClr>
                  </a:solidFill>
                  <a:effectLst/>
                  <a:latin typeface="Times New Roman" panose="02020603050405020304" pitchFamily="18" charset="0"/>
                  <a:cs typeface="Times New Roman" panose="02020603050405020304" pitchFamily="18" charset="0"/>
                </a:endParaRPr>
              </a:p>
            </c:rich>
          </c:tx>
          <c:layout>
            <c:manualLayout>
              <c:xMode val="edge"/>
              <c:yMode val="edge"/>
              <c:x val="2.3668639053254438E-3"/>
              <c:y val="0.35250832373408236"/>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crossAx val="17774263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371858812964064"/>
          <c:y val="8.6500174873098828E-2"/>
          <c:w val="0.37762742488146217"/>
          <c:h val="0.66776134075677529"/>
        </c:manualLayout>
      </c:layout>
      <c:pieChart>
        <c:varyColors val="1"/>
        <c:ser>
          <c:idx val="0"/>
          <c:order val="0"/>
          <c:spPr>
            <a:ln w="12700">
              <a:solidFill>
                <a:schemeClr val="tx1"/>
              </a:solidFill>
            </a:ln>
          </c:spPr>
          <c:explosion val="7"/>
          <c:dPt>
            <c:idx val="0"/>
            <c:bubble3D val="0"/>
            <c:spPr>
              <a:pattFill prst="pct50">
                <a:fgClr>
                  <a:srgbClr val="00B050"/>
                </a:fgClr>
                <a:bgClr>
                  <a:schemeClr val="bg1"/>
                </a:bgClr>
              </a:pattFill>
              <a:ln w="12700">
                <a:solidFill>
                  <a:schemeClr val="tx1"/>
                </a:solidFill>
              </a:ln>
              <a:effectLst/>
            </c:spPr>
            <c:extLst>
              <c:ext xmlns:c16="http://schemas.microsoft.com/office/drawing/2014/chart" uri="{C3380CC4-5D6E-409C-BE32-E72D297353CC}">
                <c16:uniqueId val="{00000001-E207-BD42-8EE8-CF91E558E64B}"/>
              </c:ext>
            </c:extLst>
          </c:dPt>
          <c:dPt>
            <c:idx val="1"/>
            <c:bubble3D val="0"/>
            <c:spPr>
              <a:pattFill prst="narVert">
                <a:fgClr>
                  <a:srgbClr val="00B0F0"/>
                </a:fgClr>
                <a:bgClr>
                  <a:schemeClr val="bg1"/>
                </a:bgClr>
              </a:pattFill>
              <a:ln w="12700">
                <a:solidFill>
                  <a:schemeClr val="tx1"/>
                </a:solidFill>
              </a:ln>
              <a:effectLst/>
            </c:spPr>
            <c:extLst>
              <c:ext xmlns:c16="http://schemas.microsoft.com/office/drawing/2014/chart" uri="{C3380CC4-5D6E-409C-BE32-E72D297353CC}">
                <c16:uniqueId val="{00000002-E207-BD42-8EE8-CF91E558E64B}"/>
              </c:ext>
            </c:extLst>
          </c:dPt>
          <c:dPt>
            <c:idx val="2"/>
            <c:bubble3D val="0"/>
            <c:spPr>
              <a:pattFill prst="pct25">
                <a:fgClr>
                  <a:srgbClr val="FF0000"/>
                </a:fgClr>
                <a:bgClr>
                  <a:schemeClr val="bg1"/>
                </a:bgClr>
              </a:pattFill>
              <a:ln w="12700">
                <a:solidFill>
                  <a:schemeClr val="tx1"/>
                </a:solidFill>
              </a:ln>
              <a:effectLst/>
            </c:spPr>
            <c:extLst>
              <c:ext xmlns:c16="http://schemas.microsoft.com/office/drawing/2014/chart" uri="{C3380CC4-5D6E-409C-BE32-E72D297353CC}">
                <c16:uniqueId val="{00000003-E207-BD42-8EE8-CF91E558E64B}"/>
              </c:ext>
            </c:extLst>
          </c:dPt>
          <c:dPt>
            <c:idx val="3"/>
            <c:bubble3D val="0"/>
            <c:spPr>
              <a:solidFill>
                <a:schemeClr val="accent4"/>
              </a:solidFill>
              <a:ln w="12700">
                <a:solidFill>
                  <a:schemeClr val="tx1"/>
                </a:solidFill>
              </a:ln>
              <a:effectLst/>
            </c:spPr>
            <c:extLst>
              <c:ext xmlns:c16="http://schemas.microsoft.com/office/drawing/2014/chart" uri="{C3380CC4-5D6E-409C-BE32-E72D297353CC}">
                <c16:uniqueId val="{00000005-E207-BD42-8EE8-CF91E558E64B}"/>
              </c:ext>
            </c:extLst>
          </c:dPt>
          <c:dPt>
            <c:idx val="4"/>
            <c:bubble3D val="0"/>
            <c:spPr>
              <a:solidFill>
                <a:schemeClr val="accent5"/>
              </a:solidFill>
              <a:ln w="12700">
                <a:solidFill>
                  <a:schemeClr val="tx1"/>
                </a:solidFill>
              </a:ln>
              <a:effectLst/>
            </c:spPr>
            <c:extLst>
              <c:ext xmlns:c16="http://schemas.microsoft.com/office/drawing/2014/chart" uri="{C3380CC4-5D6E-409C-BE32-E72D297353CC}">
                <c16:uniqueId val="{00000009-80C8-3B4F-ADBF-7926DC247D9C}"/>
              </c:ext>
            </c:extLst>
          </c:dPt>
          <c:dPt>
            <c:idx val="5"/>
            <c:bubble3D val="0"/>
            <c:spPr>
              <a:pattFill prst="narHorz">
                <a:fgClr>
                  <a:srgbClr val="FFC000"/>
                </a:fgClr>
                <a:bgClr>
                  <a:schemeClr val="bg1"/>
                </a:bgClr>
              </a:pattFill>
              <a:ln w="12700">
                <a:solidFill>
                  <a:schemeClr val="tx1"/>
                </a:solidFill>
              </a:ln>
              <a:effectLst/>
            </c:spPr>
            <c:extLst>
              <c:ext xmlns:c16="http://schemas.microsoft.com/office/drawing/2014/chart" uri="{C3380CC4-5D6E-409C-BE32-E72D297353CC}">
                <c16:uniqueId val="{00000004-E207-BD42-8EE8-CF91E558E64B}"/>
              </c:ext>
            </c:extLst>
          </c:dPt>
          <c:dLbls>
            <c:dLbl>
              <c:idx val="1"/>
              <c:layout>
                <c:manualLayout>
                  <c:x val="6.2541120750944826E-2"/>
                  <c:y val="-0.15328487300431984"/>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207-BD42-8EE8-CF91E558E64B}"/>
                </c:ext>
              </c:extLst>
            </c:dLbl>
            <c:dLbl>
              <c:idx val="3"/>
              <c:layout>
                <c:manualLayout>
                  <c:x val="-0.11967531044362835"/>
                  <c:y val="5.67830911892315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207-BD42-8EE8-CF91E558E64B}"/>
                </c:ext>
              </c:extLst>
            </c:dLbl>
            <c:dLbl>
              <c:idx val="4"/>
              <c:layout>
                <c:manualLayout>
                  <c:x val="-3.3829027481544441E-2"/>
                  <c:y val="-6.3054513143840215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0C8-3B4F-ADBF-7926DC247D9C}"/>
                </c:ext>
              </c:extLst>
            </c:dLbl>
            <c:dLbl>
              <c:idx val="5"/>
              <c:layout>
                <c:manualLayout>
                  <c:x val="0.12206098219392637"/>
                  <c:y val="1.63736045599342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207-BD42-8EE8-CF91E558E64B}"/>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Sheet2!$B$610:$G$610</c:f>
              <c:strCache>
                <c:ptCount val="6"/>
                <c:pt idx="0">
                  <c:v>Coal consumption</c:v>
                </c:pt>
                <c:pt idx="1">
                  <c:v>Natural gas consumption</c:v>
                </c:pt>
                <c:pt idx="2">
                  <c:v>Electricity net generation</c:v>
                </c:pt>
                <c:pt idx="3">
                  <c:v>Petroleum consumed by the residential and commercial sector</c:v>
                </c:pt>
                <c:pt idx="4">
                  <c:v>Petroleum consumed by the industrial sector</c:v>
                </c:pt>
                <c:pt idx="5">
                  <c:v>Petroleum consumed by the transportation sector and electric power sector</c:v>
                </c:pt>
              </c:strCache>
            </c:strRef>
          </c:cat>
          <c:val>
            <c:numRef>
              <c:f>Sheet2!$B$611:$G$611</c:f>
              <c:numCache>
                <c:formatCode>0.00%</c:formatCode>
                <c:ptCount val="6"/>
                <c:pt idx="0">
                  <c:v>0.46108563713605261</c:v>
                </c:pt>
                <c:pt idx="1">
                  <c:v>0.25491658135039857</c:v>
                </c:pt>
                <c:pt idx="2">
                  <c:v>0.26699060070083558</c:v>
                </c:pt>
                <c:pt idx="3">
                  <c:v>1.0908691235516842E-3</c:v>
                </c:pt>
                <c:pt idx="4">
                  <c:v>3.9679118531712448E-3</c:v>
                </c:pt>
                <c:pt idx="5">
                  <c:v>1.1948399835990373E-2</c:v>
                </c:pt>
              </c:numCache>
            </c:numRef>
          </c:val>
          <c:extLst>
            <c:ext xmlns:c16="http://schemas.microsoft.com/office/drawing/2014/chart" uri="{C3380CC4-5D6E-409C-BE32-E72D297353CC}">
              <c16:uniqueId val="{00000000-E207-BD42-8EE8-CF91E558E64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0.17717369341052328"/>
          <c:y val="0.78292255484871109"/>
          <c:w val="0.68095471772749383"/>
          <c:h val="0.195468801693905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520153224090231"/>
          <c:y val="6.0392676140707639E-2"/>
          <c:w val="0.62401134993260976"/>
          <c:h val="0.69334594436956642"/>
        </c:manualLayout>
      </c:layout>
      <c:pieChart>
        <c:varyColors val="1"/>
        <c:ser>
          <c:idx val="0"/>
          <c:order val="0"/>
          <c:spPr>
            <a:ln w="12700">
              <a:solidFill>
                <a:schemeClr val="tx1">
                  <a:lumMod val="95000"/>
                  <a:lumOff val="5000"/>
                </a:schemeClr>
              </a:solidFill>
            </a:ln>
          </c:spPr>
          <c:explosion val="7"/>
          <c:dPt>
            <c:idx val="0"/>
            <c:bubble3D val="0"/>
            <c:spPr>
              <a:pattFill prst="dkUpDiag">
                <a:fgClr>
                  <a:srgbClr val="00B050"/>
                </a:fgClr>
                <a:bgClr>
                  <a:schemeClr val="bg1"/>
                </a:bgClr>
              </a:pattFill>
              <a:ln w="12700">
                <a:solidFill>
                  <a:schemeClr val="tx1">
                    <a:lumMod val="95000"/>
                    <a:lumOff val="5000"/>
                  </a:schemeClr>
                </a:solidFill>
              </a:ln>
              <a:effectLst/>
            </c:spPr>
            <c:extLst>
              <c:ext xmlns:c16="http://schemas.microsoft.com/office/drawing/2014/chart" uri="{C3380CC4-5D6E-409C-BE32-E72D297353CC}">
                <c16:uniqueId val="{00000001-12BB-1E4B-BE2E-78866918B3D3}"/>
              </c:ext>
            </c:extLst>
          </c:dPt>
          <c:dPt>
            <c:idx val="1"/>
            <c:bubble3D val="0"/>
            <c:spPr>
              <a:pattFill prst="narVert">
                <a:fgClr>
                  <a:srgbClr val="00B0F0"/>
                </a:fgClr>
                <a:bgClr>
                  <a:schemeClr val="bg1"/>
                </a:bgClr>
              </a:pattFill>
              <a:ln w="12700">
                <a:solidFill>
                  <a:schemeClr val="tx1">
                    <a:lumMod val="95000"/>
                    <a:lumOff val="5000"/>
                  </a:schemeClr>
                </a:solidFill>
              </a:ln>
              <a:effectLst/>
            </c:spPr>
            <c:extLst>
              <c:ext xmlns:c16="http://schemas.microsoft.com/office/drawing/2014/chart" uri="{C3380CC4-5D6E-409C-BE32-E72D297353CC}">
                <c16:uniqueId val="{00000002-12BB-1E4B-BE2E-78866918B3D3}"/>
              </c:ext>
            </c:extLst>
          </c:dPt>
          <c:dPt>
            <c:idx val="2"/>
            <c:bubble3D val="0"/>
            <c:spPr>
              <a:pattFill prst="pct25">
                <a:fgClr>
                  <a:srgbClr val="FF0000"/>
                </a:fgClr>
                <a:bgClr>
                  <a:schemeClr val="bg1"/>
                </a:bgClr>
              </a:pattFill>
              <a:ln w="12700">
                <a:solidFill>
                  <a:schemeClr val="tx1">
                    <a:lumMod val="95000"/>
                    <a:lumOff val="5000"/>
                  </a:schemeClr>
                </a:solidFill>
              </a:ln>
              <a:effectLst/>
            </c:spPr>
            <c:extLst>
              <c:ext xmlns:c16="http://schemas.microsoft.com/office/drawing/2014/chart" uri="{C3380CC4-5D6E-409C-BE32-E72D297353CC}">
                <c16:uniqueId val="{00000003-12BB-1E4B-BE2E-78866918B3D3}"/>
              </c:ext>
            </c:extLst>
          </c:dPt>
          <c:dPt>
            <c:idx val="3"/>
            <c:bubble3D val="0"/>
            <c:spPr>
              <a:solidFill>
                <a:schemeClr val="accent4"/>
              </a:solidFill>
              <a:ln w="12700">
                <a:solidFill>
                  <a:schemeClr val="tx1">
                    <a:lumMod val="95000"/>
                    <a:lumOff val="5000"/>
                  </a:schemeClr>
                </a:solidFill>
              </a:ln>
              <a:effectLst/>
            </c:spPr>
            <c:extLst>
              <c:ext xmlns:c16="http://schemas.microsoft.com/office/drawing/2014/chart" uri="{C3380CC4-5D6E-409C-BE32-E72D297353CC}">
                <c16:uniqueId val="{00000007-8C79-E447-91E1-8F6395713F87}"/>
              </c:ext>
            </c:extLst>
          </c:dPt>
          <c:dPt>
            <c:idx val="4"/>
            <c:bubble3D val="0"/>
            <c:spPr>
              <a:solidFill>
                <a:schemeClr val="accent5"/>
              </a:solidFill>
              <a:ln w="12700">
                <a:solidFill>
                  <a:schemeClr val="tx1">
                    <a:lumMod val="95000"/>
                    <a:lumOff val="5000"/>
                  </a:schemeClr>
                </a:solidFill>
              </a:ln>
              <a:effectLst/>
            </c:spPr>
            <c:extLst>
              <c:ext xmlns:c16="http://schemas.microsoft.com/office/drawing/2014/chart" uri="{C3380CC4-5D6E-409C-BE32-E72D297353CC}">
                <c16:uniqueId val="{00000009-8C79-E447-91E1-8F6395713F87}"/>
              </c:ext>
            </c:extLst>
          </c:dPt>
          <c:dPt>
            <c:idx val="5"/>
            <c:bubble3D val="0"/>
            <c:spPr>
              <a:pattFill prst="pct75">
                <a:fgClr>
                  <a:srgbClr val="7030A0"/>
                </a:fgClr>
                <a:bgClr>
                  <a:schemeClr val="bg1"/>
                </a:bgClr>
              </a:pattFill>
              <a:ln w="12700">
                <a:solidFill>
                  <a:schemeClr val="tx1">
                    <a:lumMod val="95000"/>
                    <a:lumOff val="5000"/>
                  </a:schemeClr>
                </a:solidFill>
              </a:ln>
              <a:effectLst/>
            </c:spPr>
            <c:extLst>
              <c:ext xmlns:c16="http://schemas.microsoft.com/office/drawing/2014/chart" uri="{C3380CC4-5D6E-409C-BE32-E72D297353CC}">
                <c16:uniqueId val="{00000005-12BB-1E4B-BE2E-78866918B3D3}"/>
              </c:ext>
            </c:extLst>
          </c:dPt>
          <c:dPt>
            <c:idx val="6"/>
            <c:bubble3D val="0"/>
            <c:spPr>
              <a:pattFill prst="pct50">
                <a:fgClr>
                  <a:srgbClr val="FFC000"/>
                </a:fgClr>
                <a:bgClr>
                  <a:schemeClr val="bg1"/>
                </a:bgClr>
              </a:pattFill>
              <a:ln w="12700">
                <a:solidFill>
                  <a:schemeClr val="tx1">
                    <a:lumMod val="95000"/>
                    <a:lumOff val="5000"/>
                  </a:schemeClr>
                </a:solidFill>
              </a:ln>
              <a:effectLst/>
            </c:spPr>
            <c:extLst>
              <c:ext xmlns:c16="http://schemas.microsoft.com/office/drawing/2014/chart" uri="{C3380CC4-5D6E-409C-BE32-E72D297353CC}">
                <c16:uniqueId val="{00000004-12BB-1E4B-BE2E-78866918B3D3}"/>
              </c:ext>
            </c:extLst>
          </c:dPt>
          <c:dPt>
            <c:idx val="7"/>
            <c:bubble3D val="0"/>
            <c:spPr>
              <a:solidFill>
                <a:schemeClr val="accent2">
                  <a:lumMod val="60000"/>
                </a:schemeClr>
              </a:solidFill>
              <a:ln w="12700">
                <a:solidFill>
                  <a:schemeClr val="tx1">
                    <a:lumMod val="95000"/>
                    <a:lumOff val="5000"/>
                  </a:schemeClr>
                </a:solidFill>
              </a:ln>
              <a:effectLst/>
            </c:spPr>
            <c:extLst>
              <c:ext xmlns:c16="http://schemas.microsoft.com/office/drawing/2014/chart" uri="{C3380CC4-5D6E-409C-BE32-E72D297353CC}">
                <c16:uniqueId val="{0000000F-8C79-E447-91E1-8F6395713F87}"/>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85000"/>
                      <a:lumOff val="15000"/>
                    </a:schemeClr>
                  </a:solidFill>
                  <a:round/>
                </a:ln>
                <a:effectLst/>
              </c:spPr>
            </c:leaderLines>
            <c:extLst>
              <c:ext xmlns:c15="http://schemas.microsoft.com/office/drawing/2012/chart" uri="{CE6537A1-D6FC-4f65-9D91-7224C49458BB}"/>
            </c:extLst>
          </c:dLbls>
          <c:cat>
            <c:strRef>
              <c:f>Sheet3!$B$3:$I$3</c:f>
              <c:strCache>
                <c:ptCount val="8"/>
                <c:pt idx="0">
                  <c:v>Coal  </c:v>
                </c:pt>
                <c:pt idx="1">
                  <c:v>Natural Gas </c:v>
                </c:pt>
                <c:pt idx="2">
                  <c:v>Electricity</c:v>
                </c:pt>
                <c:pt idx="3">
                  <c:v> Petroleum (Residential Sector)</c:v>
                </c:pt>
                <c:pt idx="4">
                  <c:v> Petroleum  (Commercial Sector)</c:v>
                </c:pt>
                <c:pt idx="5">
                  <c:v>Petroleum (Industrial Sector) </c:v>
                </c:pt>
                <c:pt idx="6">
                  <c:v>Petroleum (Transportation Sector)</c:v>
                </c:pt>
                <c:pt idx="7">
                  <c:v>Petroleum (Electric Power Sector) </c:v>
                </c:pt>
              </c:strCache>
            </c:strRef>
          </c:cat>
          <c:val>
            <c:numRef>
              <c:f>Sheet3!$B$4:$I$4</c:f>
              <c:numCache>
                <c:formatCode>0.00%</c:formatCode>
                <c:ptCount val="8"/>
                <c:pt idx="0">
                  <c:v>0.46108563713605261</c:v>
                </c:pt>
                <c:pt idx="1">
                  <c:v>0.25491658135039857</c:v>
                </c:pt>
                <c:pt idx="2">
                  <c:v>0.26699060070083558</c:v>
                </c:pt>
                <c:pt idx="3">
                  <c:v>6.8632016503601505E-4</c:v>
                </c:pt>
                <c:pt idx="4">
                  <c:v>4.045489585156692E-4</c:v>
                </c:pt>
                <c:pt idx="5">
                  <c:v>3.9679118531712448E-3</c:v>
                </c:pt>
                <c:pt idx="6">
                  <c:v>1.1470834549164345E-2</c:v>
                </c:pt>
                <c:pt idx="7">
                  <c:v>4.7756528682602902E-4</c:v>
                </c:pt>
              </c:numCache>
            </c:numRef>
          </c:val>
          <c:extLst>
            <c:ext xmlns:c16="http://schemas.microsoft.com/office/drawing/2014/chart" uri="{C3380CC4-5D6E-409C-BE32-E72D297353CC}">
              <c16:uniqueId val="{00000000-12BB-1E4B-BE2E-78866918B3D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4.1441441441441441E-2"/>
          <c:y val="0.78610326862295365"/>
          <c:w val="0.93714974817337027"/>
          <c:h val="0.1558386733189882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4</xdr:col>
      <xdr:colOff>4245172</xdr:colOff>
      <xdr:row>4</xdr:row>
      <xdr:rowOff>253550</xdr:rowOff>
    </xdr:from>
    <xdr:to>
      <xdr:col>6</xdr:col>
      <xdr:colOff>2924372</xdr:colOff>
      <xdr:row>21</xdr:row>
      <xdr:rowOff>249000</xdr:rowOff>
    </xdr:to>
    <xdr:pic>
      <xdr:nvPicPr>
        <xdr:cNvPr id="2" name="Picture 1">
          <a:extLst>
            <a:ext uri="{FF2B5EF4-FFF2-40B4-BE49-F238E27FC236}">
              <a16:creationId xmlns:a16="http://schemas.microsoft.com/office/drawing/2014/main" id="{D303A2DE-24A8-8194-8621-D6BB1E17C6C9}"/>
            </a:ext>
          </a:extLst>
        </xdr:cNvPr>
        <xdr:cNvPicPr>
          <a:picLocks noChangeAspect="1"/>
        </xdr:cNvPicPr>
      </xdr:nvPicPr>
      <xdr:blipFill rotWithShape="1">
        <a:blip xmlns:r="http://schemas.openxmlformats.org/officeDocument/2006/relationships" r:embed="rId1"/>
        <a:srcRect t="5871"/>
        <a:stretch/>
      </xdr:blipFill>
      <xdr:spPr>
        <a:xfrm>
          <a:off x="17529597" y="1894435"/>
          <a:ext cx="7119642" cy="4558459"/>
        </a:xfrm>
        <a:prstGeom prst="rect">
          <a:avLst/>
        </a:prstGeom>
      </xdr:spPr>
    </xdr:pic>
    <xdr:clientData/>
  </xdr:twoCellAnchor>
  <xdr:twoCellAnchor>
    <xdr:from>
      <xdr:col>20</xdr:col>
      <xdr:colOff>203200</xdr:colOff>
      <xdr:row>26</xdr:row>
      <xdr:rowOff>177800</xdr:rowOff>
    </xdr:from>
    <xdr:to>
      <xdr:col>33</xdr:col>
      <xdr:colOff>203200</xdr:colOff>
      <xdr:row>54</xdr:row>
      <xdr:rowOff>114300</xdr:rowOff>
    </xdr:to>
    <xdr:graphicFrame macro="">
      <xdr:nvGraphicFramePr>
        <xdr:cNvPr id="4" name="Chart 3">
          <a:extLst>
            <a:ext uri="{FF2B5EF4-FFF2-40B4-BE49-F238E27FC236}">
              <a16:creationId xmlns:a16="http://schemas.microsoft.com/office/drawing/2014/main" id="{74D4BB9C-22A1-6446-BE2A-17BC1052B4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1314450</xdr:colOff>
      <xdr:row>616</xdr:row>
      <xdr:rowOff>146050</xdr:rowOff>
    </xdr:from>
    <xdr:to>
      <xdr:col>5</xdr:col>
      <xdr:colOff>1866900</xdr:colOff>
      <xdr:row>639</xdr:row>
      <xdr:rowOff>177800</xdr:rowOff>
    </xdr:to>
    <xdr:graphicFrame macro="">
      <xdr:nvGraphicFramePr>
        <xdr:cNvPr id="6" name="Chart 5">
          <a:extLst>
            <a:ext uri="{FF2B5EF4-FFF2-40B4-BE49-F238E27FC236}">
              <a16:creationId xmlns:a16="http://schemas.microsoft.com/office/drawing/2014/main" id="{E575D1D9-2852-6439-1618-8BC743DF52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1447800</xdr:colOff>
      <xdr:row>9</xdr:row>
      <xdr:rowOff>6350</xdr:rowOff>
    </xdr:from>
    <xdr:to>
      <xdr:col>6</xdr:col>
      <xdr:colOff>990600</xdr:colOff>
      <xdr:row>40</xdr:row>
      <xdr:rowOff>50800</xdr:rowOff>
    </xdr:to>
    <xdr:graphicFrame macro="">
      <xdr:nvGraphicFramePr>
        <xdr:cNvPr id="3" name="Chart 2">
          <a:extLst>
            <a:ext uri="{FF2B5EF4-FFF2-40B4-BE49-F238E27FC236}">
              <a16:creationId xmlns:a16="http://schemas.microsoft.com/office/drawing/2014/main" id="{1C4AB35A-78A7-77DC-C69E-44D851D643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1A728-6D1C-AF48-9969-9028282634E5}">
  <dimension ref="A1:T628"/>
  <sheetViews>
    <sheetView tabSelected="1" topLeftCell="A4" zoomScale="113" workbookViewId="0">
      <selection activeCell="B6" sqref="B6"/>
    </sheetView>
  </sheetViews>
  <sheetFormatPr baseColWidth="10" defaultRowHeight="18" x14ac:dyDescent="0.2"/>
  <cols>
    <col min="1" max="1" width="16.6640625" style="2" bestFit="1" customWidth="1"/>
    <col min="2" max="2" width="50.6640625" style="2" customWidth="1"/>
    <col min="3" max="3" width="44.83203125" style="2" customWidth="1"/>
    <col min="4" max="4" width="62.1640625" style="2" bestFit="1" customWidth="1"/>
    <col min="5" max="5" width="57.33203125" style="2" bestFit="1" customWidth="1"/>
    <col min="6" max="7" width="53.33203125" style="2" bestFit="1" customWidth="1"/>
    <col min="8" max="8" width="57.6640625" style="2" bestFit="1" customWidth="1"/>
    <col min="9" max="9" width="63.1640625" style="2" bestFit="1" customWidth="1"/>
    <col min="10" max="10" width="57.33203125" style="2" bestFit="1" customWidth="1"/>
    <col min="11" max="11" width="48" style="2" customWidth="1"/>
    <col min="12" max="12" width="55" style="2" bestFit="1" customWidth="1"/>
    <col min="13" max="13" width="61.83203125" style="2" bestFit="1" customWidth="1"/>
    <col min="14" max="14" width="60.5" style="2" bestFit="1" customWidth="1"/>
    <col min="15" max="15" width="61.83203125" style="2" bestFit="1" customWidth="1"/>
    <col min="16" max="16" width="59.83203125" style="2" bestFit="1" customWidth="1"/>
    <col min="17" max="17" width="46.1640625" style="2" customWidth="1"/>
    <col min="18" max="18" width="24.1640625" style="2" bestFit="1" customWidth="1"/>
    <col min="19" max="19" width="26.33203125" style="2" bestFit="1" customWidth="1"/>
    <col min="20" max="20" width="21.6640625" style="20" bestFit="1" customWidth="1"/>
    <col min="21" max="16384" width="10.83203125" style="2"/>
  </cols>
  <sheetData>
    <row r="1" spans="2:20" s="6" customFormat="1" ht="21" thickBot="1" x14ac:dyDescent="0.25">
      <c r="B1" s="7"/>
      <c r="T1" s="20"/>
    </row>
    <row r="2" spans="2:20" s="6" customFormat="1" ht="21" x14ac:dyDescent="0.2">
      <c r="C2" s="10" t="s">
        <v>14</v>
      </c>
      <c r="E2" s="10" t="s">
        <v>14</v>
      </c>
      <c r="T2" s="20"/>
    </row>
    <row r="3" spans="2:20" s="6" customFormat="1" ht="24" x14ac:dyDescent="0.2">
      <c r="C3" s="11" t="s">
        <v>15</v>
      </c>
      <c r="E3" s="11" t="s">
        <v>17</v>
      </c>
      <c r="T3" s="20"/>
    </row>
    <row r="4" spans="2:20" s="12" customFormat="1" ht="63" x14ac:dyDescent="0.2">
      <c r="B4" s="12" t="s">
        <v>10</v>
      </c>
      <c r="C4" s="12">
        <v>2602</v>
      </c>
      <c r="D4" s="12" t="s">
        <v>12</v>
      </c>
      <c r="E4" s="12">
        <f>0.19*C11+0.31*C12+0.43*((C16+C17+C18+C19)/4)+0.06*C20</f>
        <v>8.0544499999999992</v>
      </c>
      <c r="F4" s="12" t="s">
        <v>13</v>
      </c>
      <c r="T4" s="20"/>
    </row>
    <row r="5" spans="2:20" s="6" customFormat="1" ht="21" x14ac:dyDescent="0.2">
      <c r="D5" s="12" t="s">
        <v>5</v>
      </c>
      <c r="E5" s="12">
        <f>0.19*C11+0.31*C12+0.43*((C16+C17+C18+C19)/4)+0.06*C20</f>
        <v>8.0544499999999992</v>
      </c>
      <c r="F5" s="13" t="s">
        <v>16</v>
      </c>
      <c r="T5" s="20"/>
    </row>
    <row r="6" spans="2:20" s="6" customFormat="1" ht="24" x14ac:dyDescent="0.2">
      <c r="C6" s="11" t="s">
        <v>37</v>
      </c>
      <c r="D6" s="5" t="s">
        <v>7</v>
      </c>
      <c r="E6" s="6">
        <f>0.03*C11+0.1*C12+0.55*((C16+C17+C18+C19)/4)+0.33*C20</f>
        <v>8.0953499999999998</v>
      </c>
      <c r="T6" s="20"/>
    </row>
    <row r="7" spans="2:20" s="6" customFormat="1" ht="21" x14ac:dyDescent="0.2">
      <c r="B7" s="6" t="s">
        <v>11</v>
      </c>
      <c r="C7" s="6">
        <v>5.4399999999999997E-2</v>
      </c>
      <c r="D7" s="5" t="s">
        <v>8</v>
      </c>
      <c r="E7" s="5">
        <f>0.63*C11+0.23*C12+0.01*((C16+C17+C18+C19)/4)+0.1*C15+0.03*C20</f>
        <v>9.2258499999999994</v>
      </c>
      <c r="T7" s="20"/>
    </row>
    <row r="8" spans="2:20" s="6" customFormat="1" ht="20" x14ac:dyDescent="0.2">
      <c r="D8" s="5" t="s">
        <v>9</v>
      </c>
      <c r="E8" s="12">
        <f>0.19*C11+0.31*C12+0.43*((C16+C17+C18+C19)/4)+0.06*C20</f>
        <v>8.0544499999999992</v>
      </c>
      <c r="T8" s="20"/>
    </row>
    <row r="9" spans="2:20" s="6" customFormat="1" ht="20" x14ac:dyDescent="0.2">
      <c r="T9" s="20"/>
    </row>
    <row r="10" spans="2:20" s="6" customFormat="1" ht="20" x14ac:dyDescent="0.2">
      <c r="C10" s="11" t="s">
        <v>19</v>
      </c>
      <c r="T10" s="20"/>
    </row>
    <row r="11" spans="2:20" s="6" customFormat="1" ht="21" x14ac:dyDescent="0.2">
      <c r="B11" s="6" t="s">
        <v>20</v>
      </c>
      <c r="C11" s="6">
        <v>8.7799999999999994</v>
      </c>
      <c r="T11" s="20"/>
    </row>
    <row r="12" spans="2:20" s="6" customFormat="1" ht="21" x14ac:dyDescent="0.2">
      <c r="B12" s="6" t="s">
        <v>18</v>
      </c>
      <c r="C12" s="6">
        <v>10.18</v>
      </c>
      <c r="T12" s="20"/>
    </row>
    <row r="13" spans="2:20" s="6" customFormat="1" ht="20" x14ac:dyDescent="0.2">
      <c r="T13" s="20"/>
    </row>
    <row r="14" spans="2:20" s="6" customFormat="1" ht="21" x14ac:dyDescent="0.2">
      <c r="B14" s="6" t="s">
        <v>21</v>
      </c>
      <c r="C14" s="6">
        <v>8.31</v>
      </c>
      <c r="T14" s="20"/>
    </row>
    <row r="15" spans="2:20" s="6" customFormat="1" ht="21" x14ac:dyDescent="0.2">
      <c r="B15" s="6" t="s">
        <v>22</v>
      </c>
      <c r="C15" s="6">
        <v>9.75</v>
      </c>
      <c r="T15" s="20"/>
    </row>
    <row r="16" spans="2:20" s="12" customFormat="1" ht="21" x14ac:dyDescent="0.2">
      <c r="B16" s="6" t="s">
        <v>23</v>
      </c>
      <c r="C16" s="6">
        <v>6.67</v>
      </c>
      <c r="T16" s="20"/>
    </row>
    <row r="17" spans="1:20" s="6" customFormat="1" ht="21" x14ac:dyDescent="0.2">
      <c r="B17" s="6" t="s">
        <v>24</v>
      </c>
      <c r="C17" s="6">
        <v>4.05</v>
      </c>
      <c r="D17" s="12"/>
      <c r="E17" s="12"/>
      <c r="F17" s="12"/>
      <c r="T17" s="20"/>
    </row>
    <row r="18" spans="1:20" s="6" customFormat="1" ht="21" x14ac:dyDescent="0.2">
      <c r="B18" s="6" t="s">
        <v>25</v>
      </c>
      <c r="C18" s="6">
        <v>5.72</v>
      </c>
      <c r="D18" s="9"/>
      <c r="T18" s="20"/>
    </row>
    <row r="19" spans="1:20" s="6" customFormat="1" ht="21" x14ac:dyDescent="0.2">
      <c r="B19" s="6" t="s">
        <v>26</v>
      </c>
      <c r="C19" s="6">
        <v>7.7</v>
      </c>
      <c r="D19" s="9"/>
      <c r="T19" s="20"/>
    </row>
    <row r="20" spans="1:20" s="6" customFormat="1" ht="21" x14ac:dyDescent="0.2">
      <c r="B20" s="6" t="s">
        <v>30</v>
      </c>
      <c r="C20" s="6">
        <v>10.59</v>
      </c>
      <c r="D20" s="9"/>
      <c r="T20" s="20"/>
    </row>
    <row r="21" spans="1:20" s="6" customFormat="1" ht="20" x14ac:dyDescent="0.2">
      <c r="D21" s="9"/>
      <c r="T21" s="20"/>
    </row>
    <row r="22" spans="1:20" s="6" customFormat="1" ht="20" x14ac:dyDescent="0.2">
      <c r="A22" s="8"/>
      <c r="C22" s="11" t="s">
        <v>28</v>
      </c>
      <c r="D22" s="9"/>
      <c r="T22" s="20"/>
    </row>
    <row r="23" spans="1:20" s="6" customFormat="1" ht="21" x14ac:dyDescent="0.2">
      <c r="A23" s="8"/>
      <c r="B23" s="6" t="s">
        <v>27</v>
      </c>
      <c r="C23" s="6">
        <v>0.38800000000000001</v>
      </c>
      <c r="D23" s="5" t="s">
        <v>32</v>
      </c>
      <c r="E23" s="7" t="s">
        <v>29</v>
      </c>
      <c r="F23" s="14" t="s">
        <v>31</v>
      </c>
      <c r="Q23" s="6" t="s">
        <v>44</v>
      </c>
      <c r="R23" s="6">
        <v>1.1023099999999999</v>
      </c>
      <c r="T23" s="20"/>
    </row>
    <row r="24" spans="1:20" s="6" customFormat="1" ht="20" x14ac:dyDescent="0.2">
      <c r="A24" s="8"/>
      <c r="C24" s="4"/>
      <c r="D24" s="4"/>
      <c r="T24" s="20"/>
    </row>
    <row r="25" spans="1:20" s="6" customFormat="1" ht="20" x14ac:dyDescent="0.2">
      <c r="T25" s="20"/>
    </row>
    <row r="26" spans="1:20" s="20" customFormat="1" ht="38" x14ac:dyDescent="0.2">
      <c r="A26" s="17"/>
      <c r="B26" s="17" t="s">
        <v>0</v>
      </c>
      <c r="C26" s="18" t="s">
        <v>34</v>
      </c>
      <c r="D26" s="17" t="s">
        <v>2</v>
      </c>
      <c r="E26" s="18" t="s">
        <v>36</v>
      </c>
      <c r="F26" s="17" t="s">
        <v>35</v>
      </c>
      <c r="G26" s="18" t="s">
        <v>38</v>
      </c>
      <c r="H26" s="17" t="s">
        <v>12</v>
      </c>
      <c r="I26" s="18" t="s">
        <v>39</v>
      </c>
      <c r="J26" s="17" t="s">
        <v>5</v>
      </c>
      <c r="K26" s="18" t="s">
        <v>40</v>
      </c>
      <c r="L26" s="17" t="s">
        <v>7</v>
      </c>
      <c r="M26" s="18" t="s">
        <v>41</v>
      </c>
      <c r="N26" s="17" t="s">
        <v>8</v>
      </c>
      <c r="O26" s="19" t="s">
        <v>42</v>
      </c>
      <c r="P26" s="17" t="s">
        <v>9</v>
      </c>
      <c r="Q26" s="19" t="s">
        <v>43</v>
      </c>
      <c r="R26" s="36" t="s">
        <v>46</v>
      </c>
      <c r="S26" s="35" t="s">
        <v>47</v>
      </c>
      <c r="T26" s="21" t="s">
        <v>48</v>
      </c>
    </row>
    <row r="27" spans="1:20" x14ac:dyDescent="0.2">
      <c r="A27" s="1"/>
      <c r="B27" s="1" t="s">
        <v>1</v>
      </c>
      <c r="C27" s="15" t="s">
        <v>33</v>
      </c>
      <c r="D27" s="1" t="s">
        <v>3</v>
      </c>
      <c r="E27" s="15" t="s">
        <v>33</v>
      </c>
      <c r="F27" s="1" t="s">
        <v>4</v>
      </c>
      <c r="G27" s="15" t="s">
        <v>33</v>
      </c>
      <c r="H27" s="1" t="s">
        <v>6</v>
      </c>
      <c r="I27" s="15" t="s">
        <v>33</v>
      </c>
      <c r="J27" s="1" t="s">
        <v>6</v>
      </c>
      <c r="K27" s="15" t="s">
        <v>33</v>
      </c>
      <c r="L27" s="1" t="s">
        <v>6</v>
      </c>
      <c r="M27" s="15" t="s">
        <v>33</v>
      </c>
      <c r="N27" s="1" t="s">
        <v>6</v>
      </c>
      <c r="O27" s="15" t="s">
        <v>33</v>
      </c>
      <c r="P27" s="1" t="s">
        <v>6</v>
      </c>
      <c r="Q27" s="15" t="s">
        <v>33</v>
      </c>
      <c r="R27" s="36"/>
      <c r="S27" s="35"/>
      <c r="T27" s="21" t="s">
        <v>45</v>
      </c>
    </row>
    <row r="28" spans="1:20" x14ac:dyDescent="0.2">
      <c r="A28" s="3">
        <v>26665</v>
      </c>
      <c r="B28" s="2">
        <v>50578.608</v>
      </c>
      <c r="C28" s="16">
        <f>B28*$C$4*1000/1000</f>
        <v>131605538.016</v>
      </c>
      <c r="D28" s="2">
        <v>2348</v>
      </c>
      <c r="E28" s="16">
        <f>D28*1000000000*$C$7/1000</f>
        <v>127731200</v>
      </c>
      <c r="F28" s="2">
        <v>160217.989</v>
      </c>
      <c r="G28" s="16">
        <f>F28*1000000*$C$23/1000</f>
        <v>62164579.732000001</v>
      </c>
      <c r="H28" s="2">
        <v>2686.2829999999999</v>
      </c>
      <c r="I28" s="16">
        <f>H28*1000*42*$E$4/1000</f>
        <v>908734.34859269985</v>
      </c>
      <c r="J28" s="2">
        <v>1329.395</v>
      </c>
      <c r="K28" s="16">
        <f>J28*1000*42*$E$4/1000</f>
        <v>449716.91342549998</v>
      </c>
      <c r="L28" s="2">
        <v>4381.9539999999997</v>
      </c>
      <c r="M28" s="16">
        <f>L28*1000*42*$E$6/1000</f>
        <v>1489884.9551838001</v>
      </c>
      <c r="N28" s="2">
        <v>8508.2009999999991</v>
      </c>
      <c r="O28" s="16">
        <f>N28*1000*42*$E$7/1000</f>
        <v>3296806.2202256997</v>
      </c>
      <c r="P28" s="2">
        <v>1806.8130000000001</v>
      </c>
      <c r="Q28" s="16">
        <f>P28*1000*42*$E$8/1000</f>
        <v>611221.16864969989</v>
      </c>
      <c r="R28" s="22">
        <f>C28+E28+G28+I28+K28+M28+O28+Q28</f>
        <v>328257681.3540774</v>
      </c>
      <c r="S28" s="23">
        <f t="shared" ref="S28:S91" si="0">T28*$R$23*1000000</f>
        <v>500533617.86999995</v>
      </c>
      <c r="T28" s="20">
        <v>454.077</v>
      </c>
    </row>
    <row r="29" spans="1:20" x14ac:dyDescent="0.2">
      <c r="A29" s="3">
        <v>26696</v>
      </c>
      <c r="B29" s="2">
        <v>45564.807999999997</v>
      </c>
      <c r="C29" s="16">
        <f t="shared" ref="C29:C92" si="1">B29*$C$4*1000/1000</f>
        <v>118559630.41599999</v>
      </c>
      <c r="D29" s="2">
        <v>2126</v>
      </c>
      <c r="E29" s="16">
        <f t="shared" ref="E29:E92" si="2">D29*1000000000*$C$7/1000</f>
        <v>115654400</v>
      </c>
      <c r="F29" s="2">
        <v>143538.69899999999</v>
      </c>
      <c r="G29" s="16">
        <f t="shared" ref="G29:G92" si="3">F29*1000000*$C$23/1000</f>
        <v>55693015.211999997</v>
      </c>
      <c r="H29" s="2">
        <v>2562.3510000000001</v>
      </c>
      <c r="I29" s="16">
        <f t="shared" ref="I29:I92" si="4">H29*1000*42*$E$4/1000</f>
        <v>866809.77650189993</v>
      </c>
      <c r="J29" s="2">
        <v>1267.4749999999999</v>
      </c>
      <c r="K29" s="16">
        <f t="shared" ref="K29:K92" si="5">J29*1000*42*$E$4/1000</f>
        <v>428770.1885775</v>
      </c>
      <c r="L29" s="2">
        <v>4562.4939999999997</v>
      </c>
      <c r="M29" s="16">
        <f t="shared" ref="M29:M92" si="6">L29*1000*42*$E$6/1000</f>
        <v>1551269.4037217998</v>
      </c>
      <c r="N29" s="2">
        <v>9017.1270000000004</v>
      </c>
      <c r="O29" s="16">
        <f t="shared" ref="O29:O92" si="7">N29*1000*42*$E$7/1000</f>
        <v>3494007.7675839001</v>
      </c>
      <c r="P29" s="2">
        <v>1684.6949999999999</v>
      </c>
      <c r="Q29" s="16">
        <f t="shared" ref="Q29:Q92" si="8">P29*1000*42*$E$8/1000</f>
        <v>569910.24899549992</v>
      </c>
      <c r="R29" s="22">
        <f t="shared" ref="R29:R92" si="9">C29+E29+G29+I29+K29+M29+O29+Q29</f>
        <v>296817813.01338059</v>
      </c>
      <c r="S29" s="23">
        <f t="shared" si="0"/>
        <v>457566676.38</v>
      </c>
      <c r="T29" s="20">
        <v>415.09800000000001</v>
      </c>
    </row>
    <row r="30" spans="1:20" x14ac:dyDescent="0.2">
      <c r="A30" s="3">
        <v>26724</v>
      </c>
      <c r="B30" s="2">
        <v>45402.955000000002</v>
      </c>
      <c r="C30" s="16">
        <f t="shared" si="1"/>
        <v>118138488.91000001</v>
      </c>
      <c r="D30" s="2">
        <v>2015</v>
      </c>
      <c r="E30" s="16">
        <f t="shared" si="2"/>
        <v>109616000</v>
      </c>
      <c r="F30" s="2">
        <v>148158.37</v>
      </c>
      <c r="G30" s="16">
        <f t="shared" si="3"/>
        <v>57485447.560000002</v>
      </c>
      <c r="H30" s="2">
        <v>1746.0550000000001</v>
      </c>
      <c r="I30" s="16">
        <f t="shared" si="4"/>
        <v>590667.53317950002</v>
      </c>
      <c r="J30" s="2">
        <v>908.73500000000001</v>
      </c>
      <c r="K30" s="16">
        <f t="shared" si="5"/>
        <v>307413.14607149997</v>
      </c>
      <c r="L30" s="2">
        <v>4268.3130000000001</v>
      </c>
      <c r="M30" s="16">
        <f t="shared" si="6"/>
        <v>1451246.4810711001</v>
      </c>
      <c r="N30" s="2">
        <v>8911.2459999999992</v>
      </c>
      <c r="O30" s="16">
        <f t="shared" si="7"/>
        <v>3452980.3941822001</v>
      </c>
      <c r="P30" s="2">
        <v>1381.877</v>
      </c>
      <c r="Q30" s="16">
        <f t="shared" si="8"/>
        <v>467470.88651129999</v>
      </c>
      <c r="R30" s="22">
        <f t="shared" si="9"/>
        <v>291509714.91101569</v>
      </c>
      <c r="S30" s="23">
        <f t="shared" si="0"/>
        <v>449106447.12999994</v>
      </c>
      <c r="T30" s="20">
        <v>407.423</v>
      </c>
    </row>
    <row r="31" spans="1:20" x14ac:dyDescent="0.2">
      <c r="A31" s="3">
        <v>26755</v>
      </c>
      <c r="B31" s="2">
        <v>43326.498</v>
      </c>
      <c r="C31" s="16">
        <f t="shared" si="1"/>
        <v>112735547.796</v>
      </c>
      <c r="D31" s="2">
        <v>1835</v>
      </c>
      <c r="E31" s="16">
        <f t="shared" si="2"/>
        <v>99824000</v>
      </c>
      <c r="F31" s="2">
        <v>139589.44</v>
      </c>
      <c r="G31" s="16">
        <f t="shared" si="3"/>
        <v>54160702.719999999</v>
      </c>
      <c r="H31" s="2">
        <v>1321.203</v>
      </c>
      <c r="I31" s="16">
        <f t="shared" si="4"/>
        <v>446945.66714069998</v>
      </c>
      <c r="J31" s="2">
        <v>692.351</v>
      </c>
      <c r="K31" s="16">
        <f t="shared" si="5"/>
        <v>234213.2735019</v>
      </c>
      <c r="L31" s="2">
        <v>3933.3249999999998</v>
      </c>
      <c r="M31" s="16">
        <f t="shared" si="6"/>
        <v>1337348.9866275</v>
      </c>
      <c r="N31" s="2">
        <v>8771.6200000000008</v>
      </c>
      <c r="O31" s="16">
        <f t="shared" si="7"/>
        <v>3398877.3158339998</v>
      </c>
      <c r="P31" s="2">
        <v>1202.0340000000001</v>
      </c>
      <c r="Q31" s="16">
        <f t="shared" si="8"/>
        <v>406632.35555459996</v>
      </c>
      <c r="R31" s="22">
        <f t="shared" si="9"/>
        <v>272544268.11465865</v>
      </c>
      <c r="S31" s="23">
        <f t="shared" si="0"/>
        <v>405876053.54999995</v>
      </c>
      <c r="T31" s="20">
        <v>368.20499999999998</v>
      </c>
    </row>
    <row r="32" spans="1:20" x14ac:dyDescent="0.2">
      <c r="A32" s="3">
        <v>26785</v>
      </c>
      <c r="B32" s="2">
        <v>43999.758999999998</v>
      </c>
      <c r="C32" s="16">
        <f t="shared" si="1"/>
        <v>114487372.918</v>
      </c>
      <c r="D32" s="2">
        <v>1729</v>
      </c>
      <c r="E32" s="16">
        <f t="shared" si="2"/>
        <v>94057600</v>
      </c>
      <c r="F32" s="2">
        <v>147395.12400000001</v>
      </c>
      <c r="G32" s="16">
        <f t="shared" si="3"/>
        <v>57189308.112000003</v>
      </c>
      <c r="H32" s="2">
        <v>1026.7639999999999</v>
      </c>
      <c r="I32" s="16">
        <f t="shared" si="4"/>
        <v>347340.8105915999</v>
      </c>
      <c r="J32" s="2">
        <v>579.23900000000003</v>
      </c>
      <c r="K32" s="16">
        <f t="shared" si="5"/>
        <v>195948.9656691</v>
      </c>
      <c r="L32" s="2">
        <v>4432.8900000000003</v>
      </c>
      <c r="M32" s="16">
        <f t="shared" si="6"/>
        <v>1507203.4345829999</v>
      </c>
      <c r="N32" s="2">
        <v>9349.4830000000002</v>
      </c>
      <c r="O32" s="16">
        <f t="shared" si="7"/>
        <v>3622790.9648930999</v>
      </c>
      <c r="P32" s="2">
        <v>1237.431</v>
      </c>
      <c r="Q32" s="16">
        <f t="shared" si="8"/>
        <v>418606.69695389998</v>
      </c>
      <c r="R32" s="22">
        <f t="shared" si="9"/>
        <v>271826171.90269065</v>
      </c>
      <c r="S32" s="23">
        <f t="shared" si="0"/>
        <v>414499424.68000001</v>
      </c>
      <c r="T32" s="20">
        <v>376.02800000000002</v>
      </c>
    </row>
    <row r="33" spans="1:20" x14ac:dyDescent="0.2">
      <c r="A33" s="3">
        <v>26816</v>
      </c>
      <c r="B33" s="2">
        <v>45542.675000000003</v>
      </c>
      <c r="C33" s="16">
        <f t="shared" si="1"/>
        <v>118502040.35000001</v>
      </c>
      <c r="D33" s="2">
        <v>1534</v>
      </c>
      <c r="E33" s="16">
        <f t="shared" si="2"/>
        <v>83449600</v>
      </c>
      <c r="F33" s="2">
        <v>161243.674</v>
      </c>
      <c r="G33" s="16">
        <f t="shared" si="3"/>
        <v>62562545.512000002</v>
      </c>
      <c r="H33" s="2">
        <v>749.57399999999996</v>
      </c>
      <c r="I33" s="16">
        <f t="shared" si="4"/>
        <v>253571.06478059999</v>
      </c>
      <c r="J33" s="2">
        <v>468.06200000000001</v>
      </c>
      <c r="K33" s="16">
        <f t="shared" si="5"/>
        <v>158339.24298779998</v>
      </c>
      <c r="L33" s="2">
        <v>4488.6440000000002</v>
      </c>
      <c r="M33" s="16">
        <f t="shared" si="6"/>
        <v>1526160.0566268</v>
      </c>
      <c r="N33" s="2">
        <v>9218.7960000000003</v>
      </c>
      <c r="O33" s="16">
        <f t="shared" si="7"/>
        <v>3572151.6212171996</v>
      </c>
      <c r="P33" s="2">
        <v>1556.2570000000001</v>
      </c>
      <c r="Q33" s="16">
        <f t="shared" si="8"/>
        <v>526461.3561333</v>
      </c>
      <c r="R33" s="22">
        <f t="shared" si="9"/>
        <v>270550869.20374572</v>
      </c>
      <c r="S33" s="23">
        <f t="shared" si="0"/>
        <v>396812860.72999996</v>
      </c>
      <c r="T33" s="20">
        <v>359.983</v>
      </c>
    </row>
    <row r="34" spans="1:20" x14ac:dyDescent="0.2">
      <c r="A34" s="3">
        <v>26846</v>
      </c>
      <c r="B34" s="2">
        <v>48160.561000000002</v>
      </c>
      <c r="C34" s="16">
        <f t="shared" si="1"/>
        <v>125313779.722</v>
      </c>
      <c r="D34" s="2">
        <v>1558</v>
      </c>
      <c r="E34" s="16">
        <f t="shared" si="2"/>
        <v>84755200</v>
      </c>
      <c r="F34" s="2">
        <v>173733.00700000001</v>
      </c>
      <c r="G34" s="16">
        <f t="shared" si="3"/>
        <v>67408406.716000006</v>
      </c>
      <c r="H34" s="2">
        <v>706.65</v>
      </c>
      <c r="I34" s="16">
        <f t="shared" si="4"/>
        <v>239050.43788499999</v>
      </c>
      <c r="J34" s="2">
        <v>442.25799999999998</v>
      </c>
      <c r="K34" s="16">
        <f t="shared" si="5"/>
        <v>149610.08782019999</v>
      </c>
      <c r="L34" s="2">
        <v>4368.4520000000002</v>
      </c>
      <c r="M34" s="16">
        <f t="shared" si="6"/>
        <v>1485294.2117244001</v>
      </c>
      <c r="N34" s="2">
        <v>9191.2180000000008</v>
      </c>
      <c r="O34" s="16">
        <f t="shared" si="7"/>
        <v>3561465.5405825996</v>
      </c>
      <c r="P34" s="2">
        <v>1663.809</v>
      </c>
      <c r="Q34" s="16">
        <f t="shared" si="8"/>
        <v>562844.7888021</v>
      </c>
      <c r="R34" s="22">
        <f t="shared" si="9"/>
        <v>283475651.50481427</v>
      </c>
      <c r="S34" s="23">
        <f t="shared" si="0"/>
        <v>407595657.14999998</v>
      </c>
      <c r="T34" s="20">
        <v>369.76499999999999</v>
      </c>
    </row>
    <row r="35" spans="1:20" x14ac:dyDescent="0.2">
      <c r="A35" s="3">
        <v>26877</v>
      </c>
      <c r="B35" s="2">
        <v>49255.285000000003</v>
      </c>
      <c r="C35" s="16">
        <f t="shared" si="1"/>
        <v>128162251.57000002</v>
      </c>
      <c r="D35" s="2">
        <v>1582</v>
      </c>
      <c r="E35" s="16">
        <f t="shared" si="2"/>
        <v>86060800</v>
      </c>
      <c r="F35" s="2">
        <v>177365.364</v>
      </c>
      <c r="G35" s="16">
        <f t="shared" si="3"/>
        <v>68817761.231999993</v>
      </c>
      <c r="H35" s="2">
        <v>785.09900000000005</v>
      </c>
      <c r="I35" s="16">
        <f t="shared" si="4"/>
        <v>265588.70690309996</v>
      </c>
      <c r="J35" s="2">
        <v>492.46699999999998</v>
      </c>
      <c r="K35" s="16">
        <f t="shared" si="5"/>
        <v>166595.13478229998</v>
      </c>
      <c r="L35" s="2">
        <v>4874.8459999999995</v>
      </c>
      <c r="M35" s="16">
        <f t="shared" si="6"/>
        <v>1657470.5517762001</v>
      </c>
      <c r="N35" s="2">
        <v>9551.7450000000008</v>
      </c>
      <c r="O35" s="16">
        <f t="shared" si="7"/>
        <v>3701164.5975464997</v>
      </c>
      <c r="P35" s="2">
        <v>1794.682</v>
      </c>
      <c r="Q35" s="16">
        <f t="shared" si="8"/>
        <v>607117.41026579996</v>
      </c>
      <c r="R35" s="22">
        <f t="shared" si="9"/>
        <v>289438749.20327395</v>
      </c>
      <c r="S35" s="23">
        <f t="shared" si="0"/>
        <v>424754214.60999882</v>
      </c>
      <c r="T35" s="20">
        <v>385.33099999999899</v>
      </c>
    </row>
    <row r="36" spans="1:20" x14ac:dyDescent="0.2">
      <c r="A36" s="3">
        <v>26908</v>
      </c>
      <c r="B36" s="2">
        <v>45874.659</v>
      </c>
      <c r="C36" s="16">
        <f t="shared" si="1"/>
        <v>119365862.71799999</v>
      </c>
      <c r="D36" s="2">
        <v>1527</v>
      </c>
      <c r="E36" s="16">
        <f t="shared" si="2"/>
        <v>83068800</v>
      </c>
      <c r="F36" s="2">
        <v>156875.03200000001</v>
      </c>
      <c r="G36" s="16">
        <f t="shared" si="3"/>
        <v>60867512.416000001</v>
      </c>
      <c r="H36" s="2">
        <v>885.673</v>
      </c>
      <c r="I36" s="16">
        <f t="shared" si="4"/>
        <v>299611.57358369994</v>
      </c>
      <c r="J36" s="2">
        <v>523.40300000000002</v>
      </c>
      <c r="K36" s="16">
        <f t="shared" si="5"/>
        <v>177060.37832069999</v>
      </c>
      <c r="L36" s="2">
        <v>4665.0590000000002</v>
      </c>
      <c r="M36" s="16">
        <f t="shared" si="6"/>
        <v>1586141.9857772999</v>
      </c>
      <c r="N36" s="2">
        <v>8968.9519999999993</v>
      </c>
      <c r="O36" s="16">
        <f t="shared" si="7"/>
        <v>3475340.6439863998</v>
      </c>
      <c r="P36" s="2">
        <v>1613.213</v>
      </c>
      <c r="Q36" s="16">
        <f t="shared" si="8"/>
        <v>545728.8248096999</v>
      </c>
      <c r="R36" s="22">
        <f t="shared" si="9"/>
        <v>269386058.54047775</v>
      </c>
      <c r="S36" s="23">
        <f t="shared" si="0"/>
        <v>398304286.16000003</v>
      </c>
      <c r="T36" s="20">
        <v>361.33600000000001</v>
      </c>
    </row>
    <row r="37" spans="1:20" x14ac:dyDescent="0.2">
      <c r="A37" s="3">
        <v>26938</v>
      </c>
      <c r="B37" s="2">
        <v>46978.211000000003</v>
      </c>
      <c r="C37" s="16">
        <f t="shared" si="1"/>
        <v>122237305.02200001</v>
      </c>
      <c r="D37" s="2">
        <v>1708</v>
      </c>
      <c r="E37" s="16">
        <f t="shared" si="2"/>
        <v>92915200</v>
      </c>
      <c r="F37" s="2">
        <v>154197.46599999999</v>
      </c>
      <c r="G37" s="16">
        <f t="shared" si="3"/>
        <v>59828616.807999998</v>
      </c>
      <c r="H37" s="2">
        <v>1214.991</v>
      </c>
      <c r="I37" s="16">
        <f t="shared" si="4"/>
        <v>411015.53891789995</v>
      </c>
      <c r="J37" s="2">
        <v>677.83</v>
      </c>
      <c r="K37" s="16">
        <f t="shared" si="5"/>
        <v>229301.00942699998</v>
      </c>
      <c r="L37" s="2">
        <v>4656.2179999999998</v>
      </c>
      <c r="M37" s="16">
        <f t="shared" si="6"/>
        <v>1583136.0042246</v>
      </c>
      <c r="N37" s="2">
        <v>9093.3739999999998</v>
      </c>
      <c r="O37" s="16">
        <f t="shared" si="7"/>
        <v>3523552.3897517994</v>
      </c>
      <c r="P37" s="2">
        <v>1559.8140000000001</v>
      </c>
      <c r="Q37" s="16">
        <f t="shared" si="8"/>
        <v>527664.64263659995</v>
      </c>
      <c r="R37" s="22">
        <f t="shared" si="9"/>
        <v>281255791.41495794</v>
      </c>
      <c r="S37" s="23">
        <f t="shared" si="0"/>
        <v>424818148.58999997</v>
      </c>
      <c r="T37" s="20">
        <v>385.38900000000001</v>
      </c>
    </row>
    <row r="38" spans="1:20" x14ac:dyDescent="0.2">
      <c r="A38" s="3">
        <v>26969</v>
      </c>
      <c r="B38" s="2">
        <v>47213.008000000002</v>
      </c>
      <c r="C38" s="16">
        <f t="shared" si="1"/>
        <v>122848246.816</v>
      </c>
      <c r="D38" s="2">
        <v>1905</v>
      </c>
      <c r="E38" s="16">
        <f t="shared" si="2"/>
        <v>103632000</v>
      </c>
      <c r="F38" s="2">
        <v>148137.609</v>
      </c>
      <c r="G38" s="16">
        <f t="shared" si="3"/>
        <v>57477392.292000003</v>
      </c>
      <c r="H38" s="2">
        <v>1740.8420000000001</v>
      </c>
      <c r="I38" s="16">
        <f t="shared" si="4"/>
        <v>588904.04356979986</v>
      </c>
      <c r="J38" s="2">
        <v>882.52300000000002</v>
      </c>
      <c r="K38" s="16">
        <f t="shared" si="5"/>
        <v>298545.96984869998</v>
      </c>
      <c r="L38" s="2">
        <v>4960.7830000000004</v>
      </c>
      <c r="M38" s="16">
        <f t="shared" si="6"/>
        <v>1686689.5356800999</v>
      </c>
      <c r="N38" s="2">
        <v>9354.9390000000003</v>
      </c>
      <c r="O38" s="16">
        <f t="shared" si="7"/>
        <v>3624905.0868722997</v>
      </c>
      <c r="P38" s="2">
        <v>1552.9449999999999</v>
      </c>
      <c r="Q38" s="16">
        <f t="shared" si="8"/>
        <v>525340.94992049993</v>
      </c>
      <c r="R38" s="22">
        <f t="shared" si="9"/>
        <v>290682024.69389135</v>
      </c>
      <c r="S38" s="23">
        <f t="shared" si="0"/>
        <v>450204347.88999993</v>
      </c>
      <c r="T38" s="20">
        <v>408.41899999999998</v>
      </c>
    </row>
    <row r="39" spans="1:20" x14ac:dyDescent="0.2">
      <c r="A39" s="3">
        <v>26999</v>
      </c>
      <c r="B39" s="2">
        <v>50686.576000000001</v>
      </c>
      <c r="C39" s="16">
        <f t="shared" si="1"/>
        <v>131886470.752</v>
      </c>
      <c r="D39" s="2">
        <v>2182</v>
      </c>
      <c r="E39" s="16">
        <f t="shared" si="2"/>
        <v>118700800</v>
      </c>
      <c r="F39" s="2">
        <v>153604.85800000001</v>
      </c>
      <c r="G39" s="16">
        <f t="shared" si="3"/>
        <v>59598684.903999999</v>
      </c>
      <c r="H39" s="2">
        <v>2152.6480000000001</v>
      </c>
      <c r="I39" s="16">
        <f t="shared" si="4"/>
        <v>728212.61871119984</v>
      </c>
      <c r="J39" s="2">
        <v>1054.7940000000001</v>
      </c>
      <c r="K39" s="16">
        <f t="shared" si="5"/>
        <v>356822.99239859998</v>
      </c>
      <c r="L39" s="2">
        <v>4161.777</v>
      </c>
      <c r="M39" s="16">
        <f t="shared" si="6"/>
        <v>1415023.7403518998</v>
      </c>
      <c r="N39" s="2">
        <v>8714.3209999999999</v>
      </c>
      <c r="O39" s="16">
        <f t="shared" si="7"/>
        <v>3376674.7727096998</v>
      </c>
      <c r="P39" s="2">
        <v>1454.816</v>
      </c>
      <c r="Q39" s="16">
        <f t="shared" si="8"/>
        <v>492145.1947103999</v>
      </c>
      <c r="R39" s="22">
        <f t="shared" si="9"/>
        <v>316554834.97488183</v>
      </c>
      <c r="S39" s="23">
        <f t="shared" si="0"/>
        <v>473760712.58999997</v>
      </c>
      <c r="T39" s="20">
        <v>429.78899999999999</v>
      </c>
    </row>
    <row r="40" spans="1:20" x14ac:dyDescent="0.2">
      <c r="A40" s="3">
        <v>27030</v>
      </c>
      <c r="B40" s="2">
        <v>50528.945</v>
      </c>
      <c r="C40" s="16">
        <f t="shared" si="1"/>
        <v>131476314.89</v>
      </c>
      <c r="D40" s="2">
        <v>2230</v>
      </c>
      <c r="E40" s="16">
        <f t="shared" si="2"/>
        <v>121312000</v>
      </c>
      <c r="F40" s="2">
        <v>157554.69099999999</v>
      </c>
      <c r="G40" s="16">
        <f t="shared" si="3"/>
        <v>61131220.108000003</v>
      </c>
      <c r="H40" s="2">
        <v>2208.0700000000002</v>
      </c>
      <c r="I40" s="16">
        <f t="shared" si="4"/>
        <v>746961.15528299985</v>
      </c>
      <c r="J40" s="2">
        <v>1079.8879999999999</v>
      </c>
      <c r="K40" s="16">
        <f t="shared" si="5"/>
        <v>365311.96386719996</v>
      </c>
      <c r="L40" s="2">
        <v>4342.4350000000004</v>
      </c>
      <c r="M40" s="16">
        <f t="shared" si="6"/>
        <v>1476448.3094444999</v>
      </c>
      <c r="N40" s="2">
        <v>8138.4409999999998</v>
      </c>
      <c r="O40" s="16">
        <f t="shared" si="7"/>
        <v>3153529.5077936999</v>
      </c>
      <c r="P40" s="2">
        <v>1517.037</v>
      </c>
      <c r="Q40" s="16">
        <f t="shared" si="8"/>
        <v>513193.74391529994</v>
      </c>
      <c r="R40" s="22">
        <f t="shared" si="9"/>
        <v>320174979.67830366</v>
      </c>
      <c r="S40" s="23">
        <f t="shared" si="0"/>
        <v>473112554.30999887</v>
      </c>
      <c r="T40" s="20">
        <v>429.200999999999</v>
      </c>
    </row>
    <row r="41" spans="1:20" x14ac:dyDescent="0.2">
      <c r="A41" s="3">
        <v>27061</v>
      </c>
      <c r="B41" s="2">
        <v>45704.417000000001</v>
      </c>
      <c r="C41" s="16">
        <f t="shared" si="1"/>
        <v>118922893.03400001</v>
      </c>
      <c r="D41" s="2">
        <v>2054</v>
      </c>
      <c r="E41" s="16">
        <f t="shared" si="2"/>
        <v>111737600</v>
      </c>
      <c r="F41" s="2">
        <v>142748.45800000001</v>
      </c>
      <c r="G41" s="16">
        <f t="shared" si="3"/>
        <v>55386401.704000004</v>
      </c>
      <c r="H41" s="2">
        <v>2193.299</v>
      </c>
      <c r="I41" s="16">
        <f t="shared" si="4"/>
        <v>741964.31948309997</v>
      </c>
      <c r="J41" s="2">
        <v>1077.846</v>
      </c>
      <c r="K41" s="16">
        <f t="shared" si="5"/>
        <v>364621.18201739999</v>
      </c>
      <c r="L41" s="2">
        <v>4232.8270000000002</v>
      </c>
      <c r="M41" s="16">
        <f t="shared" si="6"/>
        <v>1439181.0742869</v>
      </c>
      <c r="N41" s="2">
        <v>8400.8989999999994</v>
      </c>
      <c r="O41" s="16">
        <f t="shared" si="7"/>
        <v>3255228.2296443</v>
      </c>
      <c r="P41" s="2">
        <v>1460.8440000000001</v>
      </c>
      <c r="Q41" s="16">
        <f t="shared" si="8"/>
        <v>494184.38814359991</v>
      </c>
      <c r="R41" s="22">
        <f t="shared" si="9"/>
        <v>292342073.9315753</v>
      </c>
      <c r="S41" s="23">
        <f t="shared" si="0"/>
        <v>430701177.05999994</v>
      </c>
      <c r="T41" s="20">
        <v>390.726</v>
      </c>
    </row>
    <row r="42" spans="1:20" x14ac:dyDescent="0.2">
      <c r="A42" s="3">
        <v>27089</v>
      </c>
      <c r="B42" s="2">
        <v>46337.743000000002</v>
      </c>
      <c r="C42" s="16">
        <f t="shared" si="1"/>
        <v>120570807.286</v>
      </c>
      <c r="D42" s="2">
        <v>2003</v>
      </c>
      <c r="E42" s="16">
        <f t="shared" si="2"/>
        <v>108963200</v>
      </c>
      <c r="F42" s="2">
        <v>150342.20600000001</v>
      </c>
      <c r="G42" s="16">
        <f t="shared" si="3"/>
        <v>58332775.928000003</v>
      </c>
      <c r="H42" s="2">
        <v>1617.2159999999999</v>
      </c>
      <c r="I42" s="16">
        <f t="shared" si="4"/>
        <v>547082.98727039993</v>
      </c>
      <c r="J42" s="2">
        <v>820.55499999999995</v>
      </c>
      <c r="K42" s="16">
        <f t="shared" si="5"/>
        <v>277583.00722949998</v>
      </c>
      <c r="L42" s="2">
        <v>3922.7040000000002</v>
      </c>
      <c r="M42" s="16">
        <f t="shared" si="6"/>
        <v>1333737.7967088001</v>
      </c>
      <c r="N42" s="2">
        <v>8456.3950000000004</v>
      </c>
      <c r="O42" s="16">
        <f t="shared" si="7"/>
        <v>3276732.1360514998</v>
      </c>
      <c r="P42" s="2">
        <v>1286.8389999999999</v>
      </c>
      <c r="Q42" s="16">
        <f t="shared" si="8"/>
        <v>435320.77610909997</v>
      </c>
      <c r="R42" s="22">
        <f t="shared" si="9"/>
        <v>293737239.91736931</v>
      </c>
      <c r="S42" s="23">
        <f t="shared" si="0"/>
        <v>432748166.72999996</v>
      </c>
      <c r="T42" s="20">
        <v>392.58300000000003</v>
      </c>
    </row>
    <row r="43" spans="1:20" x14ac:dyDescent="0.2">
      <c r="A43" s="3">
        <v>27120</v>
      </c>
      <c r="B43" s="2">
        <v>43875.421999999999</v>
      </c>
      <c r="C43" s="16">
        <f t="shared" si="1"/>
        <v>114163848.044</v>
      </c>
      <c r="D43" s="2">
        <v>1691</v>
      </c>
      <c r="E43" s="16">
        <f t="shared" si="2"/>
        <v>91990400</v>
      </c>
      <c r="F43" s="2">
        <v>142311.633</v>
      </c>
      <c r="G43" s="16">
        <f t="shared" si="3"/>
        <v>55216913.604000002</v>
      </c>
      <c r="H43" s="2">
        <v>1233.0329999999999</v>
      </c>
      <c r="I43" s="16">
        <f t="shared" si="4"/>
        <v>417118.91116769996</v>
      </c>
      <c r="J43" s="2">
        <v>664.60199999999998</v>
      </c>
      <c r="K43" s="16">
        <f t="shared" si="5"/>
        <v>224826.15031379997</v>
      </c>
      <c r="L43" s="2">
        <v>4099.1329999999998</v>
      </c>
      <c r="M43" s="16">
        <f t="shared" si="6"/>
        <v>1393724.4859251</v>
      </c>
      <c r="N43" s="2">
        <v>8727.1740000000009</v>
      </c>
      <c r="O43" s="16">
        <f t="shared" si="7"/>
        <v>3381655.1264117998</v>
      </c>
      <c r="P43" s="2">
        <v>1204.559</v>
      </c>
      <c r="Q43" s="16">
        <f t="shared" si="8"/>
        <v>407486.52997709997</v>
      </c>
      <c r="R43" s="22">
        <f t="shared" si="9"/>
        <v>267195972.85179552</v>
      </c>
      <c r="S43" s="23">
        <f t="shared" si="0"/>
        <v>398030913.27999997</v>
      </c>
      <c r="T43" s="20">
        <v>361.08800000000002</v>
      </c>
    </row>
    <row r="44" spans="1:20" x14ac:dyDescent="0.2">
      <c r="A44" s="3">
        <v>27150</v>
      </c>
      <c r="B44" s="2">
        <v>45384.372000000003</v>
      </c>
      <c r="C44" s="16">
        <f t="shared" si="1"/>
        <v>118090135.94400001</v>
      </c>
      <c r="D44" s="2">
        <v>1608</v>
      </c>
      <c r="E44" s="16">
        <f t="shared" si="2"/>
        <v>87475200</v>
      </c>
      <c r="F44" s="2">
        <v>153812.87299999999</v>
      </c>
      <c r="G44" s="16">
        <f t="shared" si="3"/>
        <v>59679394.723999999</v>
      </c>
      <c r="H44" s="2">
        <v>864.84799999999996</v>
      </c>
      <c r="I44" s="16">
        <f t="shared" si="4"/>
        <v>292566.74889119994</v>
      </c>
      <c r="J44" s="2">
        <v>493.85199999999998</v>
      </c>
      <c r="K44" s="16">
        <f t="shared" si="5"/>
        <v>167063.66213879999</v>
      </c>
      <c r="L44" s="2">
        <v>4029.0309999999999</v>
      </c>
      <c r="M44" s="16">
        <f t="shared" si="6"/>
        <v>1369889.4764457</v>
      </c>
      <c r="N44" s="2">
        <v>9016.241</v>
      </c>
      <c r="O44" s="16">
        <f t="shared" si="7"/>
        <v>3493664.4552536998</v>
      </c>
      <c r="P44" s="2">
        <v>1321.7059999999999</v>
      </c>
      <c r="Q44" s="16">
        <f t="shared" si="8"/>
        <v>447115.82545139996</v>
      </c>
      <c r="R44" s="22">
        <f t="shared" si="9"/>
        <v>271015030.83618081</v>
      </c>
      <c r="S44" s="23">
        <f t="shared" si="0"/>
        <v>397097256.70999998</v>
      </c>
      <c r="T44" s="20">
        <v>360.24099999999999</v>
      </c>
    </row>
    <row r="45" spans="1:20" x14ac:dyDescent="0.2">
      <c r="A45" s="3">
        <v>27181</v>
      </c>
      <c r="B45" s="2">
        <v>44733.985999999997</v>
      </c>
      <c r="C45" s="16">
        <f t="shared" si="1"/>
        <v>116397831.572</v>
      </c>
      <c r="D45" s="2">
        <v>1439</v>
      </c>
      <c r="E45" s="16">
        <f t="shared" si="2"/>
        <v>78281600</v>
      </c>
      <c r="F45" s="2">
        <v>156440.08900000001</v>
      </c>
      <c r="G45" s="16">
        <f t="shared" si="3"/>
        <v>60698754.531999998</v>
      </c>
      <c r="H45" s="2">
        <v>711.05600000000004</v>
      </c>
      <c r="I45" s="16">
        <f t="shared" si="4"/>
        <v>240540.92996639997</v>
      </c>
      <c r="J45" s="2">
        <v>434.40499999999997</v>
      </c>
      <c r="K45" s="16">
        <f t="shared" si="5"/>
        <v>146953.52079449999</v>
      </c>
      <c r="L45" s="2">
        <v>4435.0259999999998</v>
      </c>
      <c r="M45" s="16">
        <f t="shared" si="6"/>
        <v>1507929.6846222</v>
      </c>
      <c r="N45" s="2">
        <v>9157.6880000000001</v>
      </c>
      <c r="O45" s="16">
        <f t="shared" si="7"/>
        <v>3548473.1450615996</v>
      </c>
      <c r="P45" s="2">
        <v>1378.9590000000001</v>
      </c>
      <c r="Q45" s="16">
        <f t="shared" si="8"/>
        <v>466483.76533709996</v>
      </c>
      <c r="R45" s="22">
        <f t="shared" si="9"/>
        <v>261288567.14978182</v>
      </c>
      <c r="S45" s="23">
        <f t="shared" si="0"/>
        <v>382478421.48999995</v>
      </c>
      <c r="T45" s="20">
        <v>346.97899999999998</v>
      </c>
    </row>
    <row r="46" spans="1:20" x14ac:dyDescent="0.2">
      <c r="A46" s="3">
        <v>27211</v>
      </c>
      <c r="B46" s="2">
        <v>48967.578999999998</v>
      </c>
      <c r="C46" s="16">
        <f t="shared" si="1"/>
        <v>127413640.558</v>
      </c>
      <c r="D46" s="2">
        <v>1514</v>
      </c>
      <c r="E46" s="16">
        <f t="shared" si="2"/>
        <v>82361600</v>
      </c>
      <c r="F46" s="2">
        <v>178247.304</v>
      </c>
      <c r="G46" s="16">
        <f t="shared" si="3"/>
        <v>69159953.952000007</v>
      </c>
      <c r="H46" s="2">
        <v>671.85900000000004</v>
      </c>
      <c r="I46" s="16">
        <f t="shared" si="4"/>
        <v>227281.09834709999</v>
      </c>
      <c r="J46" s="2">
        <v>421.39499999999998</v>
      </c>
      <c r="K46" s="16">
        <f t="shared" si="5"/>
        <v>142552.4082255</v>
      </c>
      <c r="L46" s="2">
        <v>4461.2830000000004</v>
      </c>
      <c r="M46" s="16">
        <f t="shared" si="6"/>
        <v>1516857.1880301</v>
      </c>
      <c r="N46" s="2">
        <v>9170.8590000000004</v>
      </c>
      <c r="O46" s="16">
        <f t="shared" si="7"/>
        <v>3553576.7192163002</v>
      </c>
      <c r="P46" s="2">
        <v>1623.345</v>
      </c>
      <c r="Q46" s="16">
        <f t="shared" si="8"/>
        <v>549156.34768049989</v>
      </c>
      <c r="R46" s="22">
        <f t="shared" si="9"/>
        <v>284924618.27149951</v>
      </c>
      <c r="S46" s="23">
        <f t="shared" si="0"/>
        <v>405245532.2299999</v>
      </c>
      <c r="T46" s="20">
        <v>367.63299999999998</v>
      </c>
    </row>
    <row r="47" spans="1:20" x14ac:dyDescent="0.2">
      <c r="A47" s="3">
        <v>27242</v>
      </c>
      <c r="B47" s="2">
        <v>49061.108</v>
      </c>
      <c r="C47" s="16">
        <f t="shared" si="1"/>
        <v>127657003.016</v>
      </c>
      <c r="D47" s="2">
        <v>1510</v>
      </c>
      <c r="E47" s="16">
        <f t="shared" si="2"/>
        <v>82144000</v>
      </c>
      <c r="F47" s="2">
        <v>174119.00099999999</v>
      </c>
      <c r="G47" s="16">
        <f t="shared" si="3"/>
        <v>67558172.387999997</v>
      </c>
      <c r="H47" s="2">
        <v>684.86599999999999</v>
      </c>
      <c r="I47" s="16">
        <f t="shared" si="4"/>
        <v>231681.19605539998</v>
      </c>
      <c r="J47" s="2">
        <v>424.50599999999997</v>
      </c>
      <c r="K47" s="16">
        <f t="shared" si="5"/>
        <v>143604.81877139997</v>
      </c>
      <c r="L47" s="2">
        <v>4544.9849999999997</v>
      </c>
      <c r="M47" s="16">
        <f t="shared" si="6"/>
        <v>1545316.2614294998</v>
      </c>
      <c r="N47" s="2">
        <v>9309.7360000000008</v>
      </c>
      <c r="O47" s="16">
        <f t="shared" si="7"/>
        <v>3607389.5707751997</v>
      </c>
      <c r="P47" s="2">
        <v>1585.617</v>
      </c>
      <c r="Q47" s="16">
        <f t="shared" si="8"/>
        <v>536393.4595172999</v>
      </c>
      <c r="R47" s="22">
        <f t="shared" si="9"/>
        <v>283423560.71054882</v>
      </c>
      <c r="S47" s="23">
        <f t="shared" si="0"/>
        <v>407928554.76999885</v>
      </c>
      <c r="T47" s="20">
        <v>370.06699999999898</v>
      </c>
    </row>
    <row r="48" spans="1:20" x14ac:dyDescent="0.2">
      <c r="A48" s="3">
        <v>27273</v>
      </c>
      <c r="B48" s="2">
        <v>44340.434999999998</v>
      </c>
      <c r="C48" s="16">
        <f t="shared" si="1"/>
        <v>115373811.86999999</v>
      </c>
      <c r="D48" s="2">
        <v>1537</v>
      </c>
      <c r="E48" s="16">
        <f t="shared" si="2"/>
        <v>83612800</v>
      </c>
      <c r="F48" s="2">
        <v>152467.44200000001</v>
      </c>
      <c r="G48" s="16">
        <f t="shared" si="3"/>
        <v>59157367.495999999</v>
      </c>
      <c r="H48" s="2">
        <v>901.48800000000006</v>
      </c>
      <c r="I48" s="16">
        <f t="shared" si="4"/>
        <v>304961.5809072</v>
      </c>
      <c r="J48" s="2">
        <v>526.73699999999997</v>
      </c>
      <c r="K48" s="16">
        <f t="shared" si="5"/>
        <v>178188.2268453</v>
      </c>
      <c r="L48" s="2">
        <v>4407.027</v>
      </c>
      <c r="M48" s="16">
        <f t="shared" si="6"/>
        <v>1498409.8930269</v>
      </c>
      <c r="N48" s="2">
        <v>8697.3979999999992</v>
      </c>
      <c r="O48" s="16">
        <f t="shared" si="7"/>
        <v>3370117.3522085994</v>
      </c>
      <c r="P48" s="2">
        <v>1491.1510000000001</v>
      </c>
      <c r="Q48" s="16">
        <f t="shared" si="8"/>
        <v>504436.84922189993</v>
      </c>
      <c r="R48" s="22">
        <f t="shared" si="9"/>
        <v>264000093.26820987</v>
      </c>
      <c r="S48" s="23">
        <f t="shared" si="0"/>
        <v>385802988.44999999</v>
      </c>
      <c r="T48" s="20">
        <v>349.995</v>
      </c>
    </row>
    <row r="49" spans="1:20" x14ac:dyDescent="0.2">
      <c r="A49" s="3">
        <v>27303</v>
      </c>
      <c r="B49" s="2">
        <v>46379.019</v>
      </c>
      <c r="C49" s="16">
        <f t="shared" si="1"/>
        <v>120678207.43799999</v>
      </c>
      <c r="D49" s="2">
        <v>1706</v>
      </c>
      <c r="E49" s="16">
        <f t="shared" si="2"/>
        <v>92806400</v>
      </c>
      <c r="F49" s="2">
        <v>152195.83199999999</v>
      </c>
      <c r="G49" s="16">
        <f t="shared" si="3"/>
        <v>59051982.816</v>
      </c>
      <c r="H49" s="2">
        <v>1252.3920000000001</v>
      </c>
      <c r="I49" s="16">
        <f t="shared" si="4"/>
        <v>423667.80726479995</v>
      </c>
      <c r="J49" s="2">
        <v>671.89099999999996</v>
      </c>
      <c r="K49" s="16">
        <f t="shared" si="5"/>
        <v>227291.92352789998</v>
      </c>
      <c r="L49" s="2">
        <v>4590.05</v>
      </c>
      <c r="M49" s="16">
        <f t="shared" si="6"/>
        <v>1560638.5732349998</v>
      </c>
      <c r="N49" s="2">
        <v>9059.9410000000007</v>
      </c>
      <c r="O49" s="16">
        <f t="shared" si="7"/>
        <v>3510597.5803437</v>
      </c>
      <c r="P49" s="2">
        <v>1475.758</v>
      </c>
      <c r="Q49" s="16">
        <f t="shared" si="8"/>
        <v>499229.59897019994</v>
      </c>
      <c r="R49" s="22">
        <f t="shared" si="9"/>
        <v>278758015.73734158</v>
      </c>
      <c r="S49" s="23">
        <f t="shared" si="0"/>
        <v>420701020.73999995</v>
      </c>
      <c r="T49" s="20">
        <v>381.654</v>
      </c>
    </row>
    <row r="50" spans="1:20" x14ac:dyDescent="0.2">
      <c r="A50" s="3">
        <v>27334</v>
      </c>
      <c r="B50" s="2">
        <v>45068.597999999998</v>
      </c>
      <c r="C50" s="16">
        <f t="shared" si="1"/>
        <v>117268491.99599999</v>
      </c>
      <c r="D50" s="2">
        <v>1827</v>
      </c>
      <c r="E50" s="16">
        <f t="shared" si="2"/>
        <v>99388800</v>
      </c>
      <c r="F50" s="2">
        <v>150070.85500000001</v>
      </c>
      <c r="G50" s="16">
        <f t="shared" si="3"/>
        <v>58227491.740000002</v>
      </c>
      <c r="H50" s="2">
        <v>1542.7940000000001</v>
      </c>
      <c r="I50" s="16">
        <f t="shared" si="4"/>
        <v>521906.99959859997</v>
      </c>
      <c r="J50" s="2">
        <v>779.13099999999997</v>
      </c>
      <c r="K50" s="16">
        <f t="shared" si="5"/>
        <v>263569.81068389997</v>
      </c>
      <c r="L50" s="2">
        <v>4455.0879999999997</v>
      </c>
      <c r="M50" s="16">
        <f t="shared" si="6"/>
        <v>1514750.8589136</v>
      </c>
      <c r="N50" s="2">
        <v>8939.0570000000007</v>
      </c>
      <c r="O50" s="16">
        <f t="shared" si="7"/>
        <v>3463756.7589849001</v>
      </c>
      <c r="P50" s="2">
        <v>1635.1959999999999</v>
      </c>
      <c r="Q50" s="16">
        <f t="shared" si="8"/>
        <v>553165.3857324</v>
      </c>
      <c r="R50" s="22">
        <f t="shared" si="9"/>
        <v>281201933.54991347</v>
      </c>
      <c r="S50" s="23">
        <f t="shared" si="0"/>
        <v>425264584.13999993</v>
      </c>
      <c r="T50" s="20">
        <v>385.79399999999998</v>
      </c>
    </row>
    <row r="51" spans="1:20" x14ac:dyDescent="0.2">
      <c r="A51" s="3">
        <v>27364</v>
      </c>
      <c r="B51" s="2">
        <v>48020.175999999999</v>
      </c>
      <c r="C51" s="16">
        <f t="shared" si="1"/>
        <v>124948497.95199999</v>
      </c>
      <c r="D51" s="2">
        <v>2104</v>
      </c>
      <c r="E51" s="16">
        <f t="shared" si="2"/>
        <v>114457600</v>
      </c>
      <c r="F51" s="2">
        <v>160009.019</v>
      </c>
      <c r="G51" s="16">
        <f t="shared" si="3"/>
        <v>62083499.372000001</v>
      </c>
      <c r="H51" s="2">
        <v>2154.5230000000001</v>
      </c>
      <c r="I51" s="16">
        <f t="shared" si="4"/>
        <v>728846.90664869989</v>
      </c>
      <c r="J51" s="2">
        <v>1077.963</v>
      </c>
      <c r="K51" s="16">
        <f t="shared" si="5"/>
        <v>364660.76158469997</v>
      </c>
      <c r="L51" s="2">
        <v>4091.1179999999999</v>
      </c>
      <c r="M51" s="16">
        <f t="shared" si="6"/>
        <v>1390999.3482546001</v>
      </c>
      <c r="N51" s="2">
        <v>8944.8590000000004</v>
      </c>
      <c r="O51" s="16">
        <f t="shared" si="7"/>
        <v>3466004.9510162999</v>
      </c>
      <c r="P51" s="2">
        <v>1744.5050000000001</v>
      </c>
      <c r="Q51" s="16">
        <f t="shared" si="8"/>
        <v>590143.18848449993</v>
      </c>
      <c r="R51" s="22">
        <f t="shared" si="9"/>
        <v>308030252.47998881</v>
      </c>
      <c r="S51" s="23">
        <f t="shared" si="0"/>
        <v>468476238.44999999</v>
      </c>
      <c r="T51" s="20">
        <v>424.995</v>
      </c>
    </row>
    <row r="52" spans="1:20" x14ac:dyDescent="0.2">
      <c r="A52" s="3">
        <v>27395</v>
      </c>
      <c r="B52" s="2">
        <v>50282.500999999997</v>
      </c>
      <c r="C52" s="16">
        <f t="shared" si="1"/>
        <v>130835067.602</v>
      </c>
      <c r="D52" s="2">
        <v>2248</v>
      </c>
      <c r="E52" s="16">
        <f t="shared" si="2"/>
        <v>122291200</v>
      </c>
      <c r="F52" s="2">
        <v>164623.07999999999</v>
      </c>
      <c r="G52" s="16">
        <f t="shared" si="3"/>
        <v>63873755.039999999</v>
      </c>
      <c r="H52" s="2">
        <v>2072.9459999999999</v>
      </c>
      <c r="I52" s="16">
        <f t="shared" si="4"/>
        <v>701250.47620739997</v>
      </c>
      <c r="J52" s="2">
        <v>973.28300000000002</v>
      </c>
      <c r="K52" s="16">
        <f t="shared" si="5"/>
        <v>329248.88889269996</v>
      </c>
      <c r="L52" s="2">
        <v>4445.768</v>
      </c>
      <c r="M52" s="16">
        <f t="shared" si="6"/>
        <v>1511582.0151096</v>
      </c>
      <c r="N52" s="2">
        <v>8766.6409999999996</v>
      </c>
      <c r="O52" s="16">
        <f t="shared" si="7"/>
        <v>3396948.0245337002</v>
      </c>
      <c r="P52" s="2">
        <v>1745.2650000000001</v>
      </c>
      <c r="Q52" s="16">
        <f t="shared" si="8"/>
        <v>590400.28652849991</v>
      </c>
      <c r="R52" s="22">
        <f t="shared" si="9"/>
        <v>323529452.33327192</v>
      </c>
      <c r="S52" s="23">
        <f t="shared" si="0"/>
        <v>483418050.5</v>
      </c>
      <c r="T52" s="20">
        <v>438.55</v>
      </c>
    </row>
    <row r="53" spans="1:20" x14ac:dyDescent="0.2">
      <c r="A53" s="3">
        <v>27426</v>
      </c>
      <c r="B53" s="2">
        <v>46157.315000000002</v>
      </c>
      <c r="C53" s="16">
        <f t="shared" si="1"/>
        <v>120101333.63000001</v>
      </c>
      <c r="D53" s="2">
        <v>1939</v>
      </c>
      <c r="E53" s="16">
        <f t="shared" si="2"/>
        <v>105481600</v>
      </c>
      <c r="F53" s="2">
        <v>147349</v>
      </c>
      <c r="G53" s="16">
        <f t="shared" si="3"/>
        <v>57171412</v>
      </c>
      <c r="H53" s="2">
        <v>2091.8229999999999</v>
      </c>
      <c r="I53" s="16">
        <f t="shared" si="4"/>
        <v>707636.31801869976</v>
      </c>
      <c r="J53" s="2">
        <v>978.47699999999998</v>
      </c>
      <c r="K53" s="16">
        <f t="shared" si="5"/>
        <v>331005.95105129998</v>
      </c>
      <c r="L53" s="2">
        <v>3878.8240000000001</v>
      </c>
      <c r="M53" s="16">
        <f t="shared" si="6"/>
        <v>1318818.3904728</v>
      </c>
      <c r="N53" s="2">
        <v>8578.6270000000004</v>
      </c>
      <c r="O53" s="16">
        <f t="shared" si="7"/>
        <v>3324095.2881338997</v>
      </c>
      <c r="P53" s="2">
        <v>1556.605</v>
      </c>
      <c r="Q53" s="16">
        <f t="shared" si="8"/>
        <v>526579.0799745</v>
      </c>
      <c r="R53" s="22">
        <f t="shared" si="9"/>
        <v>288962480.65765119</v>
      </c>
      <c r="S53" s="23">
        <f t="shared" si="0"/>
        <v>423321211.60999995</v>
      </c>
      <c r="T53" s="20">
        <v>384.03100000000001</v>
      </c>
    </row>
    <row r="54" spans="1:20" x14ac:dyDescent="0.2">
      <c r="A54" s="3">
        <v>27454</v>
      </c>
      <c r="B54" s="2">
        <v>47632.103999999999</v>
      </c>
      <c r="C54" s="16">
        <f t="shared" si="1"/>
        <v>123938734.608</v>
      </c>
      <c r="D54" s="2">
        <v>1903</v>
      </c>
      <c r="E54" s="16">
        <f t="shared" si="2"/>
        <v>103523200</v>
      </c>
      <c r="F54" s="2">
        <v>155760.21100000001</v>
      </c>
      <c r="G54" s="16">
        <f t="shared" si="3"/>
        <v>60434961.868000001</v>
      </c>
      <c r="H54" s="2">
        <v>1658.2380000000001</v>
      </c>
      <c r="I54" s="16">
        <f t="shared" si="4"/>
        <v>560960.19248219987</v>
      </c>
      <c r="J54" s="2">
        <v>776.28800000000001</v>
      </c>
      <c r="K54" s="16">
        <f t="shared" si="5"/>
        <v>262608.06102719996</v>
      </c>
      <c r="L54" s="2">
        <v>3872.761</v>
      </c>
      <c r="M54" s="16">
        <f t="shared" si="6"/>
        <v>1316756.9419767</v>
      </c>
      <c r="N54" s="2">
        <v>8703.6849999999995</v>
      </c>
      <c r="O54" s="16">
        <f t="shared" si="7"/>
        <v>3372553.4748044997</v>
      </c>
      <c r="P54" s="2">
        <v>1304.383</v>
      </c>
      <c r="Q54" s="16">
        <f t="shared" si="8"/>
        <v>441255.68148269993</v>
      </c>
      <c r="R54" s="22">
        <f t="shared" si="9"/>
        <v>293851030.82777327</v>
      </c>
      <c r="S54" s="23">
        <f t="shared" si="0"/>
        <v>433934252.28999996</v>
      </c>
      <c r="T54" s="20">
        <v>393.65899999999999</v>
      </c>
    </row>
    <row r="55" spans="1:20" x14ac:dyDescent="0.2">
      <c r="A55" s="3">
        <v>27485</v>
      </c>
      <c r="B55" s="2">
        <v>44274.038999999997</v>
      </c>
      <c r="C55" s="16">
        <f t="shared" si="1"/>
        <v>115201049.47799999</v>
      </c>
      <c r="D55" s="2">
        <v>1575</v>
      </c>
      <c r="E55" s="16">
        <f t="shared" si="2"/>
        <v>85680000</v>
      </c>
      <c r="F55" s="2">
        <v>146494.87899999999</v>
      </c>
      <c r="G55" s="16">
        <f t="shared" si="3"/>
        <v>56840013.052000001</v>
      </c>
      <c r="H55" s="2">
        <v>1394.114</v>
      </c>
      <c r="I55" s="16">
        <f t="shared" si="4"/>
        <v>471610.50330659997</v>
      </c>
      <c r="J55" s="2">
        <v>689.30399999999997</v>
      </c>
      <c r="K55" s="16">
        <f t="shared" si="5"/>
        <v>233182.51331759998</v>
      </c>
      <c r="L55" s="2">
        <v>3700.13</v>
      </c>
      <c r="M55" s="16">
        <f t="shared" si="6"/>
        <v>1258061.5906110001</v>
      </c>
      <c r="N55" s="2">
        <v>9029.4699999999993</v>
      </c>
      <c r="O55" s="16">
        <f t="shared" si="7"/>
        <v>3498790.503579</v>
      </c>
      <c r="P55" s="2">
        <v>1235.2819999999999</v>
      </c>
      <c r="Q55" s="16">
        <f t="shared" si="8"/>
        <v>417879.7184058</v>
      </c>
      <c r="R55" s="22">
        <f t="shared" si="9"/>
        <v>263600587.35922</v>
      </c>
      <c r="S55" s="23">
        <f t="shared" si="0"/>
        <v>394604933.79999995</v>
      </c>
      <c r="T55" s="20">
        <v>357.98</v>
      </c>
    </row>
    <row r="56" spans="1:20" x14ac:dyDescent="0.2">
      <c r="A56" s="3">
        <v>27515</v>
      </c>
      <c r="B56" s="2">
        <v>43394.792999999998</v>
      </c>
      <c r="C56" s="16">
        <f t="shared" si="1"/>
        <v>112913251.38600001</v>
      </c>
      <c r="D56" s="2">
        <v>1331</v>
      </c>
      <c r="E56" s="16">
        <f t="shared" si="2"/>
        <v>72406400</v>
      </c>
      <c r="F56" s="2">
        <v>153531.07999999999</v>
      </c>
      <c r="G56" s="16">
        <f t="shared" si="3"/>
        <v>59570059.039999999</v>
      </c>
      <c r="H56" s="2">
        <v>862.44100000000003</v>
      </c>
      <c r="I56" s="16">
        <f t="shared" si="4"/>
        <v>291752.49232289998</v>
      </c>
      <c r="J56" s="2">
        <v>484.95400000000001</v>
      </c>
      <c r="K56" s="16">
        <f t="shared" si="5"/>
        <v>164053.5853026</v>
      </c>
      <c r="L56" s="2">
        <v>3605.7170000000001</v>
      </c>
      <c r="M56" s="16">
        <f t="shared" si="6"/>
        <v>1225960.7268699</v>
      </c>
      <c r="N56" s="2">
        <v>9008.5990000000002</v>
      </c>
      <c r="O56" s="16">
        <f t="shared" si="7"/>
        <v>3490703.2895342996</v>
      </c>
      <c r="P56" s="2">
        <v>1193.548</v>
      </c>
      <c r="Q56" s="16">
        <f t="shared" si="8"/>
        <v>403761.65292119997</v>
      </c>
      <c r="R56" s="22">
        <f t="shared" si="9"/>
        <v>250465942.17295089</v>
      </c>
      <c r="S56" s="23">
        <f t="shared" si="0"/>
        <v>370707955.30999994</v>
      </c>
      <c r="T56" s="20">
        <v>336.30099999999999</v>
      </c>
    </row>
    <row r="57" spans="1:20" x14ac:dyDescent="0.2">
      <c r="A57" s="3">
        <v>27546</v>
      </c>
      <c r="B57" s="2">
        <v>45407.798000000003</v>
      </c>
      <c r="C57" s="16">
        <f t="shared" si="1"/>
        <v>118151090.39600001</v>
      </c>
      <c r="D57" s="2">
        <v>1257</v>
      </c>
      <c r="E57" s="16">
        <f t="shared" si="2"/>
        <v>68380800</v>
      </c>
      <c r="F57" s="2">
        <v>162716.96</v>
      </c>
      <c r="G57" s="16">
        <f t="shared" si="3"/>
        <v>63134180.479999997</v>
      </c>
      <c r="H57" s="2">
        <v>753.64700000000005</v>
      </c>
      <c r="I57" s="16">
        <f t="shared" si="4"/>
        <v>254948.90732429997</v>
      </c>
      <c r="J57" s="2">
        <v>442.01299999999998</v>
      </c>
      <c r="K57" s="16">
        <f t="shared" si="5"/>
        <v>149527.20752969998</v>
      </c>
      <c r="L57" s="2">
        <v>3819.018</v>
      </c>
      <c r="M57" s="16">
        <f t="shared" si="6"/>
        <v>1298484.0693846</v>
      </c>
      <c r="N57" s="2">
        <v>9229.5869999999995</v>
      </c>
      <c r="O57" s="16">
        <f t="shared" si="7"/>
        <v>3576332.9794059</v>
      </c>
      <c r="P57" s="2">
        <v>1365.768</v>
      </c>
      <c r="Q57" s="16">
        <f t="shared" si="8"/>
        <v>462021.42283919995</v>
      </c>
      <c r="R57" s="22">
        <f t="shared" si="9"/>
        <v>255407385.46248373</v>
      </c>
      <c r="S57" s="23">
        <f t="shared" si="0"/>
        <v>367480391.62999994</v>
      </c>
      <c r="T57" s="20">
        <v>333.37299999999999</v>
      </c>
    </row>
    <row r="58" spans="1:20" x14ac:dyDescent="0.2">
      <c r="A58" s="3">
        <v>27576</v>
      </c>
      <c r="B58" s="2">
        <v>48062.815000000002</v>
      </c>
      <c r="C58" s="16">
        <f t="shared" si="1"/>
        <v>125059444.63000001</v>
      </c>
      <c r="D58" s="2">
        <v>1313</v>
      </c>
      <c r="E58" s="16">
        <f t="shared" si="2"/>
        <v>71427200</v>
      </c>
      <c r="F58" s="2">
        <v>177056.505</v>
      </c>
      <c r="G58" s="16">
        <f t="shared" si="3"/>
        <v>68697923.939999998</v>
      </c>
      <c r="H58" s="2">
        <v>643.35500000000002</v>
      </c>
      <c r="I58" s="16">
        <f t="shared" si="4"/>
        <v>217638.56854949999</v>
      </c>
      <c r="J58" s="2">
        <v>391.78800000000001</v>
      </c>
      <c r="K58" s="16">
        <f t="shared" si="5"/>
        <v>132536.74797719999</v>
      </c>
      <c r="L58" s="2">
        <v>4162.6350000000002</v>
      </c>
      <c r="M58" s="16">
        <f t="shared" si="6"/>
        <v>1415315.4643844999</v>
      </c>
      <c r="N58" s="2">
        <v>9108.2810000000009</v>
      </c>
      <c r="O58" s="16">
        <f t="shared" si="7"/>
        <v>3529328.6390816998</v>
      </c>
      <c r="P58" s="2">
        <v>1433.8130000000001</v>
      </c>
      <c r="Q58" s="16">
        <f t="shared" si="8"/>
        <v>485040.15494969994</v>
      </c>
      <c r="R58" s="22">
        <f t="shared" si="9"/>
        <v>270964428.14494264</v>
      </c>
      <c r="S58" s="23">
        <f t="shared" si="0"/>
        <v>382377008.96999884</v>
      </c>
      <c r="T58" s="20">
        <v>346.88699999999898</v>
      </c>
    </row>
    <row r="59" spans="1:20" x14ac:dyDescent="0.2">
      <c r="A59" s="3">
        <v>27607</v>
      </c>
      <c r="B59" s="2">
        <v>49607.932000000001</v>
      </c>
      <c r="C59" s="16">
        <f t="shared" si="1"/>
        <v>129079839.064</v>
      </c>
      <c r="D59" s="2">
        <v>1369</v>
      </c>
      <c r="E59" s="16">
        <f t="shared" si="2"/>
        <v>74473600</v>
      </c>
      <c r="F59" s="2">
        <v>179930.89199999999</v>
      </c>
      <c r="G59" s="16">
        <f t="shared" si="3"/>
        <v>69813186.096000001</v>
      </c>
      <c r="H59" s="2">
        <v>698.72799999999995</v>
      </c>
      <c r="I59" s="16">
        <f t="shared" si="4"/>
        <v>236370.52906319997</v>
      </c>
      <c r="J59" s="2">
        <v>420.036</v>
      </c>
      <c r="K59" s="16">
        <f t="shared" si="5"/>
        <v>142092.67632839998</v>
      </c>
      <c r="L59" s="2">
        <v>3991.1210000000001</v>
      </c>
      <c r="M59" s="16">
        <f t="shared" si="6"/>
        <v>1356999.8982686999</v>
      </c>
      <c r="N59" s="2">
        <v>9104.7039999999997</v>
      </c>
      <c r="O59" s="16">
        <f t="shared" si="7"/>
        <v>3527942.6027327999</v>
      </c>
      <c r="P59" s="2">
        <v>1591.701</v>
      </c>
      <c r="Q59" s="16">
        <f t="shared" si="8"/>
        <v>538451.59701689996</v>
      </c>
      <c r="R59" s="22">
        <f t="shared" si="9"/>
        <v>279168482.46341002</v>
      </c>
      <c r="S59" s="23">
        <f t="shared" si="0"/>
        <v>389467066.88999993</v>
      </c>
      <c r="T59" s="20">
        <v>353.31900000000002</v>
      </c>
    </row>
    <row r="60" spans="1:20" x14ac:dyDescent="0.2">
      <c r="A60" s="3">
        <v>27638</v>
      </c>
      <c r="B60" s="2">
        <v>44581.457999999999</v>
      </c>
      <c r="C60" s="16">
        <f t="shared" si="1"/>
        <v>116000953.71599999</v>
      </c>
      <c r="D60" s="2">
        <v>1370</v>
      </c>
      <c r="E60" s="16">
        <f t="shared" si="2"/>
        <v>74528000</v>
      </c>
      <c r="F60" s="2">
        <v>155440.826</v>
      </c>
      <c r="G60" s="16">
        <f t="shared" si="3"/>
        <v>60311040.487999998</v>
      </c>
      <c r="H60" s="2">
        <v>898.76</v>
      </c>
      <c r="I60" s="16">
        <f t="shared" si="4"/>
        <v>304038.73424399993</v>
      </c>
      <c r="J60" s="2">
        <v>503.64100000000002</v>
      </c>
      <c r="K60" s="16">
        <f t="shared" si="5"/>
        <v>170375.15260289999</v>
      </c>
      <c r="L60" s="2">
        <v>4163.0590000000002</v>
      </c>
      <c r="M60" s="16">
        <f t="shared" si="6"/>
        <v>1415459.6263773001</v>
      </c>
      <c r="N60" s="2">
        <v>8966.7649999999994</v>
      </c>
      <c r="O60" s="16">
        <f t="shared" si="7"/>
        <v>3474493.2127605001</v>
      </c>
      <c r="P60" s="2">
        <v>1235.6079999999999</v>
      </c>
      <c r="Q60" s="16">
        <f t="shared" si="8"/>
        <v>417989.99993519997</v>
      </c>
      <c r="R60" s="22">
        <f t="shared" si="9"/>
        <v>256622350.92991993</v>
      </c>
      <c r="S60" s="23">
        <f t="shared" si="0"/>
        <v>371187460.15999997</v>
      </c>
      <c r="T60" s="20">
        <v>336.73599999999999</v>
      </c>
    </row>
    <row r="61" spans="1:20" x14ac:dyDescent="0.2">
      <c r="A61" s="3">
        <v>27668</v>
      </c>
      <c r="B61" s="2">
        <v>45360.754999999997</v>
      </c>
      <c r="C61" s="16">
        <f t="shared" si="1"/>
        <v>118028684.50999999</v>
      </c>
      <c r="D61" s="2">
        <v>1544</v>
      </c>
      <c r="E61" s="16">
        <f t="shared" si="2"/>
        <v>83993600</v>
      </c>
      <c r="F61" s="2">
        <v>155187.742</v>
      </c>
      <c r="G61" s="16">
        <f t="shared" si="3"/>
        <v>60212843.895999998</v>
      </c>
      <c r="H61" s="2">
        <v>1059.8920000000001</v>
      </c>
      <c r="I61" s="16">
        <f t="shared" si="4"/>
        <v>358547.57901479997</v>
      </c>
      <c r="J61" s="2">
        <v>558.43399999999997</v>
      </c>
      <c r="K61" s="16">
        <f t="shared" si="5"/>
        <v>188910.90671459996</v>
      </c>
      <c r="L61" s="2">
        <v>4429.9840000000004</v>
      </c>
      <c r="M61" s="16">
        <f t="shared" si="6"/>
        <v>1506215.3809247999</v>
      </c>
      <c r="N61" s="2">
        <v>9100.6910000000007</v>
      </c>
      <c r="O61" s="16">
        <f t="shared" si="7"/>
        <v>3526387.6226186994</v>
      </c>
      <c r="P61" s="2">
        <v>1227.6110000000001</v>
      </c>
      <c r="Q61" s="16">
        <f t="shared" si="8"/>
        <v>415284.71959589992</v>
      </c>
      <c r="R61" s="22">
        <f t="shared" si="9"/>
        <v>268230474.61486879</v>
      </c>
      <c r="S61" s="23">
        <f t="shared" si="0"/>
        <v>397419131.23000002</v>
      </c>
      <c r="T61" s="20">
        <v>360.53300000000002</v>
      </c>
    </row>
    <row r="62" spans="1:20" x14ac:dyDescent="0.2">
      <c r="A62" s="3">
        <v>27699</v>
      </c>
      <c r="B62" s="2">
        <v>46393.362000000001</v>
      </c>
      <c r="C62" s="16">
        <f t="shared" si="1"/>
        <v>120715527.92400001</v>
      </c>
      <c r="D62" s="2">
        <v>1640</v>
      </c>
      <c r="E62" s="16">
        <f t="shared" si="2"/>
        <v>89216000</v>
      </c>
      <c r="F62" s="2">
        <v>153035.09700000001</v>
      </c>
      <c r="G62" s="16">
        <f t="shared" si="3"/>
        <v>59377617.636</v>
      </c>
      <c r="H62" s="2">
        <v>1322.4010000000001</v>
      </c>
      <c r="I62" s="16">
        <f t="shared" si="4"/>
        <v>447350.9348469</v>
      </c>
      <c r="J62" s="2">
        <v>642.04499999999996</v>
      </c>
      <c r="K62" s="16">
        <f t="shared" si="5"/>
        <v>217195.41271049998</v>
      </c>
      <c r="L62" s="2">
        <v>3955.7759999999998</v>
      </c>
      <c r="M62" s="16">
        <f t="shared" si="6"/>
        <v>1344982.4321471998</v>
      </c>
      <c r="N62" s="2">
        <v>8604.8269999999993</v>
      </c>
      <c r="O62" s="16">
        <f t="shared" si="7"/>
        <v>3334247.4134738999</v>
      </c>
      <c r="P62" s="2">
        <v>1252.184</v>
      </c>
      <c r="Q62" s="16">
        <f t="shared" si="8"/>
        <v>423597.44358959998</v>
      </c>
      <c r="R62" s="22">
        <f t="shared" si="9"/>
        <v>275076519.19676811</v>
      </c>
      <c r="S62" s="23">
        <f t="shared" si="0"/>
        <v>394653435.43999994</v>
      </c>
      <c r="T62" s="20">
        <v>358.024</v>
      </c>
    </row>
    <row r="63" spans="1:20" x14ac:dyDescent="0.2">
      <c r="A63" s="3">
        <v>27729</v>
      </c>
      <c r="B63" s="2">
        <v>51485.56</v>
      </c>
      <c r="C63" s="16">
        <f t="shared" si="1"/>
        <v>133965427.11999999</v>
      </c>
      <c r="D63" s="2">
        <v>2049</v>
      </c>
      <c r="E63" s="16">
        <f t="shared" si="2"/>
        <v>111465600</v>
      </c>
      <c r="F63" s="2">
        <v>169628.296</v>
      </c>
      <c r="G63" s="16">
        <f t="shared" si="3"/>
        <v>65815778.847999997</v>
      </c>
      <c r="H63" s="2">
        <v>2107.6909999999998</v>
      </c>
      <c r="I63" s="16">
        <f t="shared" si="4"/>
        <v>713004.25454789994</v>
      </c>
      <c r="J63" s="2">
        <v>994.80700000000002</v>
      </c>
      <c r="K63" s="16">
        <f t="shared" si="5"/>
        <v>336530.17612829997</v>
      </c>
      <c r="L63" s="2">
        <v>4401.741</v>
      </c>
      <c r="M63" s="16">
        <f t="shared" si="6"/>
        <v>1496612.6281826999</v>
      </c>
      <c r="N63" s="2">
        <v>9169.6929999999993</v>
      </c>
      <c r="O63" s="16">
        <f t="shared" si="7"/>
        <v>3553124.9108901001</v>
      </c>
      <c r="P63" s="2">
        <v>1511.067</v>
      </c>
      <c r="Q63" s="16">
        <f t="shared" si="8"/>
        <v>511174.17112229997</v>
      </c>
      <c r="R63" s="22">
        <f t="shared" si="9"/>
        <v>317857252.10887134</v>
      </c>
      <c r="S63" s="23">
        <f t="shared" si="0"/>
        <v>472357471.95999885</v>
      </c>
      <c r="T63" s="20">
        <v>428.515999999999</v>
      </c>
    </row>
    <row r="64" spans="1:20" x14ac:dyDescent="0.2">
      <c r="A64" s="3">
        <v>27760</v>
      </c>
      <c r="B64" s="2">
        <v>53398.648000000001</v>
      </c>
      <c r="C64" s="16">
        <f t="shared" si="1"/>
        <v>138943282.09600002</v>
      </c>
      <c r="D64" s="2">
        <v>2291</v>
      </c>
      <c r="E64" s="16">
        <f t="shared" si="2"/>
        <v>124630400</v>
      </c>
      <c r="F64" s="2">
        <v>178608.61199999999</v>
      </c>
      <c r="G64" s="16">
        <f t="shared" si="3"/>
        <v>69300141.456</v>
      </c>
      <c r="H64" s="2">
        <v>2443.6819999999998</v>
      </c>
      <c r="I64" s="16">
        <f t="shared" si="4"/>
        <v>826665.60836579988</v>
      </c>
      <c r="J64" s="2">
        <v>1157.904</v>
      </c>
      <c r="K64" s="16">
        <f t="shared" si="5"/>
        <v>391703.75465759996</v>
      </c>
      <c r="L64" s="2">
        <v>4479.3029999999999</v>
      </c>
      <c r="M64" s="16">
        <f t="shared" si="6"/>
        <v>1522984.0727241</v>
      </c>
      <c r="N64" s="2">
        <v>8755.84</v>
      </c>
      <c r="O64" s="16">
        <f t="shared" si="7"/>
        <v>3392762.7914879997</v>
      </c>
      <c r="P64" s="2">
        <v>1810.174</v>
      </c>
      <c r="Q64" s="16">
        <f t="shared" si="8"/>
        <v>612358.15092059993</v>
      </c>
      <c r="R64" s="22">
        <f t="shared" si="9"/>
        <v>339620297.93015617</v>
      </c>
      <c r="S64" s="23">
        <f t="shared" si="0"/>
        <v>498664100.10999995</v>
      </c>
      <c r="T64" s="20">
        <v>452.38099999999997</v>
      </c>
    </row>
    <row r="65" spans="1:20" x14ac:dyDescent="0.2">
      <c r="A65" s="3">
        <v>27791</v>
      </c>
      <c r="B65" s="2">
        <v>47273.411</v>
      </c>
      <c r="C65" s="16">
        <f t="shared" si="1"/>
        <v>123005415.42200001</v>
      </c>
      <c r="D65" s="2">
        <v>1938</v>
      </c>
      <c r="E65" s="16">
        <f t="shared" si="2"/>
        <v>105427200</v>
      </c>
      <c r="F65" s="2">
        <v>156965.799</v>
      </c>
      <c r="G65" s="16">
        <f t="shared" si="3"/>
        <v>60902730.012000002</v>
      </c>
      <c r="H65" s="2">
        <v>1985.636</v>
      </c>
      <c r="I65" s="16">
        <f t="shared" si="4"/>
        <v>671714.64696839987</v>
      </c>
      <c r="J65" s="2">
        <v>987.69100000000003</v>
      </c>
      <c r="K65" s="16">
        <f t="shared" si="5"/>
        <v>334122.92654789996</v>
      </c>
      <c r="L65" s="2">
        <v>4353.7079999999996</v>
      </c>
      <c r="M65" s="16">
        <f t="shared" si="6"/>
        <v>1480281.1824275998</v>
      </c>
      <c r="N65" s="2">
        <v>8694.125</v>
      </c>
      <c r="O65" s="16">
        <f t="shared" si="7"/>
        <v>3368849.1115124999</v>
      </c>
      <c r="P65" s="2">
        <v>1488.114</v>
      </c>
      <c r="Q65" s="16">
        <f t="shared" si="8"/>
        <v>503409.47190659994</v>
      </c>
      <c r="R65" s="22">
        <f t="shared" si="9"/>
        <v>295693722.77336299</v>
      </c>
      <c r="S65" s="23">
        <f t="shared" si="0"/>
        <v>434547136.64999992</v>
      </c>
      <c r="T65" s="20">
        <v>394.21499999999997</v>
      </c>
    </row>
    <row r="66" spans="1:20" x14ac:dyDescent="0.2">
      <c r="A66" s="3">
        <v>27820</v>
      </c>
      <c r="B66" s="2">
        <v>49050.887999999999</v>
      </c>
      <c r="C66" s="16">
        <f t="shared" si="1"/>
        <v>127630410.57599999</v>
      </c>
      <c r="D66" s="2">
        <v>1721</v>
      </c>
      <c r="E66" s="16">
        <f t="shared" si="2"/>
        <v>93622400</v>
      </c>
      <c r="F66" s="2">
        <v>164466.67600000001</v>
      </c>
      <c r="G66" s="16">
        <f t="shared" si="3"/>
        <v>63813070.288000003</v>
      </c>
      <c r="H66" s="2">
        <v>1608.202</v>
      </c>
      <c r="I66" s="16">
        <f t="shared" si="4"/>
        <v>544033.66915379988</v>
      </c>
      <c r="J66" s="2">
        <v>807.89800000000002</v>
      </c>
      <c r="K66" s="16">
        <f t="shared" si="5"/>
        <v>273301.30993619998</v>
      </c>
      <c r="L66" s="2">
        <v>4166.1329999999998</v>
      </c>
      <c r="M66" s="16">
        <f t="shared" si="6"/>
        <v>1416504.8008250999</v>
      </c>
      <c r="N66" s="2">
        <v>9300.9279999999999</v>
      </c>
      <c r="O66" s="16">
        <f t="shared" si="7"/>
        <v>3603976.5967295999</v>
      </c>
      <c r="P66" s="2">
        <v>1418.8389999999999</v>
      </c>
      <c r="Q66" s="16">
        <f t="shared" si="8"/>
        <v>479974.64690909995</v>
      </c>
      <c r="R66" s="22">
        <f t="shared" si="9"/>
        <v>291383671.88755381</v>
      </c>
      <c r="S66" s="23">
        <f t="shared" si="0"/>
        <v>436228159.39999998</v>
      </c>
      <c r="T66" s="20">
        <v>395.74</v>
      </c>
    </row>
    <row r="67" spans="1:20" x14ac:dyDescent="0.2">
      <c r="A67" s="3">
        <v>27851</v>
      </c>
      <c r="B67" s="2">
        <v>46849.91</v>
      </c>
      <c r="C67" s="16">
        <f t="shared" si="1"/>
        <v>121903465.82000002</v>
      </c>
      <c r="D67" s="2">
        <v>1508</v>
      </c>
      <c r="E67" s="16">
        <f t="shared" si="2"/>
        <v>82035200</v>
      </c>
      <c r="F67" s="2">
        <v>153467.39199999999</v>
      </c>
      <c r="G67" s="16">
        <f t="shared" si="3"/>
        <v>59545348.096000001</v>
      </c>
      <c r="H67" s="2">
        <v>1137.6210000000001</v>
      </c>
      <c r="I67" s="16">
        <f t="shared" si="4"/>
        <v>384842.28146489995</v>
      </c>
      <c r="J67" s="2">
        <v>594.39200000000005</v>
      </c>
      <c r="K67" s="16">
        <f t="shared" si="5"/>
        <v>201075.0270648</v>
      </c>
      <c r="L67" s="2">
        <v>4074.29</v>
      </c>
      <c r="M67" s="16">
        <f t="shared" si="6"/>
        <v>1385277.7491629999</v>
      </c>
      <c r="N67" s="2">
        <v>9526.1280000000006</v>
      </c>
      <c r="O67" s="16">
        <f t="shared" si="7"/>
        <v>3691238.3763695997</v>
      </c>
      <c r="P67" s="2">
        <v>1339.1030000000001</v>
      </c>
      <c r="Q67" s="16">
        <f t="shared" si="8"/>
        <v>453001.00265069999</v>
      </c>
      <c r="R67" s="22">
        <f t="shared" si="9"/>
        <v>269599448.35271299</v>
      </c>
      <c r="S67" s="23">
        <f t="shared" si="0"/>
        <v>401643183.14999998</v>
      </c>
      <c r="T67" s="20">
        <v>364.36500000000001</v>
      </c>
    </row>
    <row r="68" spans="1:20" x14ac:dyDescent="0.2">
      <c r="A68" s="3">
        <v>27881</v>
      </c>
      <c r="B68" s="2">
        <v>47117.843000000001</v>
      </c>
      <c r="C68" s="16">
        <f t="shared" si="1"/>
        <v>122600627.486</v>
      </c>
      <c r="D68" s="2">
        <v>1434</v>
      </c>
      <c r="E68" s="16">
        <f t="shared" si="2"/>
        <v>78009600</v>
      </c>
      <c r="F68" s="2">
        <v>157664.467</v>
      </c>
      <c r="G68" s="16">
        <f t="shared" si="3"/>
        <v>61173813.196000002</v>
      </c>
      <c r="H68" s="2">
        <v>950.68600000000004</v>
      </c>
      <c r="I68" s="16">
        <f t="shared" si="4"/>
        <v>321604.61981339997</v>
      </c>
      <c r="J68" s="2">
        <v>531.096</v>
      </c>
      <c r="K68" s="16">
        <f t="shared" si="5"/>
        <v>179662.81944239998</v>
      </c>
      <c r="L68" s="2">
        <v>4147.8339999999998</v>
      </c>
      <c r="M68" s="16">
        <f t="shared" si="6"/>
        <v>1410283.0548198</v>
      </c>
      <c r="N68" s="2">
        <v>9125.3770000000004</v>
      </c>
      <c r="O68" s="16">
        <f t="shared" si="7"/>
        <v>3535953.0946088997</v>
      </c>
      <c r="P68" s="2">
        <v>1222.395</v>
      </c>
      <c r="Q68" s="16">
        <f t="shared" si="8"/>
        <v>413520.21512549999</v>
      </c>
      <c r="R68" s="22">
        <f t="shared" si="9"/>
        <v>267645064.48581001</v>
      </c>
      <c r="S68" s="23">
        <f t="shared" si="0"/>
        <v>393490498.38999999</v>
      </c>
      <c r="T68" s="20">
        <v>356.96899999999999</v>
      </c>
    </row>
    <row r="69" spans="1:20" x14ac:dyDescent="0.2">
      <c r="A69" s="3">
        <v>27912</v>
      </c>
      <c r="B69" s="2">
        <v>48840.781999999999</v>
      </c>
      <c r="C69" s="16">
        <f t="shared" si="1"/>
        <v>127083714.764</v>
      </c>
      <c r="D69" s="2">
        <v>1335</v>
      </c>
      <c r="E69" s="16">
        <f t="shared" si="2"/>
        <v>72624000</v>
      </c>
      <c r="F69" s="2">
        <v>173673.71900000001</v>
      </c>
      <c r="G69" s="16">
        <f t="shared" si="3"/>
        <v>67385402.972000003</v>
      </c>
      <c r="H69" s="2">
        <v>829.76300000000003</v>
      </c>
      <c r="I69" s="16">
        <f t="shared" si="4"/>
        <v>280697.95300469996</v>
      </c>
      <c r="J69" s="2">
        <v>500.26600000000002</v>
      </c>
      <c r="K69" s="16">
        <f t="shared" si="5"/>
        <v>169233.43431539997</v>
      </c>
      <c r="L69" s="2">
        <v>4289.1170000000002</v>
      </c>
      <c r="M69" s="16">
        <f t="shared" si="6"/>
        <v>1458319.9388498999</v>
      </c>
      <c r="N69" s="2">
        <v>9749.9689999999991</v>
      </c>
      <c r="O69" s="16">
        <f t="shared" si="7"/>
        <v>3777973.5629432998</v>
      </c>
      <c r="P69" s="2">
        <v>1455.452</v>
      </c>
      <c r="Q69" s="16">
        <f t="shared" si="8"/>
        <v>492360.34517879994</v>
      </c>
      <c r="R69" s="22">
        <f t="shared" si="9"/>
        <v>273271702.97029209</v>
      </c>
      <c r="S69" s="23">
        <f t="shared" si="0"/>
        <v>394266524.63</v>
      </c>
      <c r="T69" s="20">
        <v>357.673</v>
      </c>
    </row>
    <row r="70" spans="1:20" x14ac:dyDescent="0.2">
      <c r="A70" s="3">
        <v>27942</v>
      </c>
      <c r="B70" s="2">
        <v>52054.088000000003</v>
      </c>
      <c r="C70" s="16">
        <f t="shared" si="1"/>
        <v>135444736.97600001</v>
      </c>
      <c r="D70" s="2">
        <v>1372</v>
      </c>
      <c r="E70" s="16">
        <f t="shared" si="2"/>
        <v>74636800</v>
      </c>
      <c r="F70" s="2">
        <v>186691.04</v>
      </c>
      <c r="G70" s="16">
        <f t="shared" si="3"/>
        <v>72436123.519999996</v>
      </c>
      <c r="H70" s="2">
        <v>691.52</v>
      </c>
      <c r="I70" s="16">
        <f t="shared" si="4"/>
        <v>233932.15708799998</v>
      </c>
      <c r="J70" s="2">
        <v>426.72300000000001</v>
      </c>
      <c r="K70" s="16">
        <f t="shared" si="5"/>
        <v>144354.80082869998</v>
      </c>
      <c r="L70" s="2">
        <v>4314.6270000000004</v>
      </c>
      <c r="M70" s="16">
        <f t="shared" si="6"/>
        <v>1466993.4587469001</v>
      </c>
      <c r="N70" s="2">
        <v>9649.4590000000007</v>
      </c>
      <c r="O70" s="16">
        <f t="shared" si="7"/>
        <v>3739027.3752362998</v>
      </c>
      <c r="P70" s="2">
        <v>1524.4110000000001</v>
      </c>
      <c r="Q70" s="16">
        <f t="shared" si="8"/>
        <v>515688.27151589998</v>
      </c>
      <c r="R70" s="22">
        <f t="shared" si="9"/>
        <v>288617656.55941576</v>
      </c>
      <c r="S70" s="23">
        <f t="shared" si="0"/>
        <v>407214257.88999993</v>
      </c>
      <c r="T70" s="20">
        <v>369.41899999999998</v>
      </c>
    </row>
    <row r="71" spans="1:20" x14ac:dyDescent="0.2">
      <c r="A71" s="3">
        <v>27973</v>
      </c>
      <c r="B71" s="2">
        <v>52443.319000000003</v>
      </c>
      <c r="C71" s="16">
        <f t="shared" si="1"/>
        <v>136457516.03800002</v>
      </c>
      <c r="D71" s="2">
        <v>1317</v>
      </c>
      <c r="E71" s="16">
        <f t="shared" si="2"/>
        <v>71644800</v>
      </c>
      <c r="F71" s="2">
        <v>186638.696</v>
      </c>
      <c r="G71" s="16">
        <f t="shared" si="3"/>
        <v>72415814.047999993</v>
      </c>
      <c r="H71" s="2">
        <v>704.06799999999998</v>
      </c>
      <c r="I71" s="16">
        <f t="shared" si="4"/>
        <v>238176.98110919996</v>
      </c>
      <c r="J71" s="2">
        <v>430.53300000000002</v>
      </c>
      <c r="K71" s="16">
        <f t="shared" si="5"/>
        <v>145643.67391769998</v>
      </c>
      <c r="L71" s="2">
        <v>4517.982</v>
      </c>
      <c r="M71" s="16">
        <f t="shared" si="6"/>
        <v>1536135.1145154</v>
      </c>
      <c r="N71" s="2">
        <v>9405.7199999999993</v>
      </c>
      <c r="O71" s="16">
        <f t="shared" si="7"/>
        <v>3644581.9982039998</v>
      </c>
      <c r="P71" s="2">
        <v>1583.729</v>
      </c>
      <c r="Q71" s="16">
        <f t="shared" si="8"/>
        <v>535754.77385009988</v>
      </c>
      <c r="R71" s="22">
        <f t="shared" si="9"/>
        <v>286618422.62759644</v>
      </c>
      <c r="S71" s="23">
        <f t="shared" si="0"/>
        <v>404506984.53000003</v>
      </c>
      <c r="T71" s="20">
        <v>366.96300000000002</v>
      </c>
    </row>
    <row r="72" spans="1:20" x14ac:dyDescent="0.2">
      <c r="A72" s="3">
        <v>28004</v>
      </c>
      <c r="B72" s="2">
        <v>48091.319000000003</v>
      </c>
      <c r="C72" s="16">
        <f t="shared" si="1"/>
        <v>125133612.038</v>
      </c>
      <c r="D72" s="2">
        <v>1302</v>
      </c>
      <c r="E72" s="16">
        <f t="shared" si="2"/>
        <v>70828800</v>
      </c>
      <c r="F72" s="2">
        <v>165237.43700000001</v>
      </c>
      <c r="G72" s="16">
        <f t="shared" si="3"/>
        <v>64112125.556000002</v>
      </c>
      <c r="H72" s="2">
        <v>854.46900000000005</v>
      </c>
      <c r="I72" s="16">
        <f t="shared" si="4"/>
        <v>289055.66915609996</v>
      </c>
      <c r="J72" s="2">
        <v>489.01799999999997</v>
      </c>
      <c r="K72" s="16">
        <f t="shared" si="5"/>
        <v>165428.38326419998</v>
      </c>
      <c r="L72" s="2">
        <v>4595.1390000000001</v>
      </c>
      <c r="M72" s="16">
        <f t="shared" si="6"/>
        <v>1562368.8571533</v>
      </c>
      <c r="N72" s="2">
        <v>9538.3179999999993</v>
      </c>
      <c r="O72" s="16">
        <f t="shared" si="7"/>
        <v>3695961.8270525998</v>
      </c>
      <c r="P72" s="2">
        <v>1359.856</v>
      </c>
      <c r="Q72" s="16">
        <f t="shared" si="8"/>
        <v>460021.47068639996</v>
      </c>
      <c r="R72" s="22">
        <f t="shared" si="9"/>
        <v>266247373.8013126</v>
      </c>
      <c r="S72" s="23">
        <f t="shared" si="0"/>
        <v>390117429.78999996</v>
      </c>
      <c r="T72" s="20">
        <v>353.90899999999999</v>
      </c>
    </row>
    <row r="73" spans="1:20" x14ac:dyDescent="0.2">
      <c r="A73" s="3">
        <v>28034</v>
      </c>
      <c r="B73" s="2">
        <v>49756.080999999998</v>
      </c>
      <c r="C73" s="16">
        <f t="shared" si="1"/>
        <v>129465322.76199999</v>
      </c>
      <c r="D73" s="2">
        <v>1621</v>
      </c>
      <c r="E73" s="16">
        <f t="shared" si="2"/>
        <v>88182400</v>
      </c>
      <c r="F73" s="2">
        <v>164009.44500000001</v>
      </c>
      <c r="G73" s="16">
        <f t="shared" si="3"/>
        <v>63635664.659999996</v>
      </c>
      <c r="H73" s="2">
        <v>1188.588</v>
      </c>
      <c r="I73" s="16">
        <f t="shared" si="4"/>
        <v>402083.74989719997</v>
      </c>
      <c r="J73" s="2">
        <v>605.64</v>
      </c>
      <c r="K73" s="16">
        <f t="shared" si="5"/>
        <v>204880.07811599996</v>
      </c>
      <c r="L73" s="2">
        <v>4642.8100000000004</v>
      </c>
      <c r="M73" s="16">
        <f t="shared" si="6"/>
        <v>1578577.2212070001</v>
      </c>
      <c r="N73" s="2">
        <v>9290.6290000000008</v>
      </c>
      <c r="O73" s="16">
        <f t="shared" si="7"/>
        <v>3599985.8815052994</v>
      </c>
      <c r="P73" s="2">
        <v>1362.6890000000001</v>
      </c>
      <c r="Q73" s="16">
        <f t="shared" si="8"/>
        <v>460979.83747409994</v>
      </c>
      <c r="R73" s="22">
        <f t="shared" si="9"/>
        <v>287529894.19019961</v>
      </c>
      <c r="S73" s="23">
        <f t="shared" si="0"/>
        <v>423520729.71999997</v>
      </c>
      <c r="T73" s="20">
        <v>384.21199999999999</v>
      </c>
    </row>
    <row r="74" spans="1:20" x14ac:dyDescent="0.2">
      <c r="A74" s="3">
        <v>28065</v>
      </c>
      <c r="B74" s="2">
        <v>52281.559000000001</v>
      </c>
      <c r="C74" s="16">
        <f t="shared" si="1"/>
        <v>136036616.51800001</v>
      </c>
      <c r="D74" s="2">
        <v>1875</v>
      </c>
      <c r="E74" s="16">
        <f t="shared" si="2"/>
        <v>102000000</v>
      </c>
      <c r="F74" s="2">
        <v>169346.291</v>
      </c>
      <c r="G74" s="16">
        <f t="shared" si="3"/>
        <v>65706360.908</v>
      </c>
      <c r="H74" s="2">
        <v>1920.2860000000001</v>
      </c>
      <c r="I74" s="16">
        <f t="shared" si="4"/>
        <v>649607.59805339994</v>
      </c>
      <c r="J74" s="2">
        <v>942.75599999999997</v>
      </c>
      <c r="K74" s="16">
        <f t="shared" si="5"/>
        <v>318922.00469639996</v>
      </c>
      <c r="L74" s="2">
        <v>4698.732</v>
      </c>
      <c r="M74" s="16">
        <f t="shared" si="6"/>
        <v>1597590.9640404</v>
      </c>
      <c r="N74" s="2">
        <v>9540.2890000000007</v>
      </c>
      <c r="O74" s="16">
        <f t="shared" si="7"/>
        <v>3696725.5613672994</v>
      </c>
      <c r="P74" s="2">
        <v>1744.8710000000001</v>
      </c>
      <c r="Q74" s="16">
        <f t="shared" si="8"/>
        <v>590267.00148989994</v>
      </c>
      <c r="R74" s="22">
        <f t="shared" si="9"/>
        <v>310596090.55564737</v>
      </c>
      <c r="S74" s="23">
        <f t="shared" si="0"/>
        <v>462858866.68999994</v>
      </c>
      <c r="T74" s="20">
        <v>419.899</v>
      </c>
    </row>
    <row r="75" spans="1:20" x14ac:dyDescent="0.2">
      <c r="A75" s="3">
        <v>28095</v>
      </c>
      <c r="B75" s="2">
        <v>56632.125999999997</v>
      </c>
      <c r="C75" s="16">
        <f t="shared" si="1"/>
        <v>147356791.852</v>
      </c>
      <c r="D75" s="2">
        <v>2232</v>
      </c>
      <c r="E75" s="16">
        <f t="shared" si="2"/>
        <v>121420800</v>
      </c>
      <c r="F75" s="2">
        <v>184144.10699999999</v>
      </c>
      <c r="G75" s="16">
        <f t="shared" si="3"/>
        <v>71447913.516000003</v>
      </c>
      <c r="H75" s="2">
        <v>2492.826</v>
      </c>
      <c r="I75" s="16">
        <f t="shared" si="4"/>
        <v>843290.37977939984</v>
      </c>
      <c r="J75" s="2">
        <v>1201.0060000000001</v>
      </c>
      <c r="K75" s="16">
        <f t="shared" si="5"/>
        <v>406284.59662139992</v>
      </c>
      <c r="L75" s="2">
        <v>5074.3320000000003</v>
      </c>
      <c r="M75" s="16">
        <f t="shared" si="6"/>
        <v>1725296.7293604</v>
      </c>
      <c r="N75" s="2">
        <v>9871.2090000000007</v>
      </c>
      <c r="O75" s="16">
        <f t="shared" si="7"/>
        <v>3824952.3292112998</v>
      </c>
      <c r="P75" s="2">
        <v>1920.5619999999999</v>
      </c>
      <c r="Q75" s="16">
        <f t="shared" si="8"/>
        <v>649700.96523779992</v>
      </c>
      <c r="R75" s="22">
        <f t="shared" si="9"/>
        <v>347675030.36821032</v>
      </c>
      <c r="S75" s="23">
        <f t="shared" si="0"/>
        <v>527770595.65999991</v>
      </c>
      <c r="T75" s="20">
        <v>478.786</v>
      </c>
    </row>
    <row r="76" spans="1:20" x14ac:dyDescent="0.2">
      <c r="A76" s="3">
        <v>28126</v>
      </c>
      <c r="B76" s="2">
        <v>56880.004000000001</v>
      </c>
      <c r="C76" s="16">
        <f t="shared" si="1"/>
        <v>148001770.40799999</v>
      </c>
      <c r="D76" s="2">
        <v>2407</v>
      </c>
      <c r="E76" s="16">
        <f t="shared" si="2"/>
        <v>130940800</v>
      </c>
      <c r="F76" s="2">
        <v>196665.182</v>
      </c>
      <c r="G76" s="16">
        <f t="shared" si="3"/>
        <v>76306090.615999997</v>
      </c>
      <c r="H76" s="2">
        <v>2948.5129999999999</v>
      </c>
      <c r="I76" s="16">
        <f t="shared" si="4"/>
        <v>997443.32237969991</v>
      </c>
      <c r="J76" s="2">
        <v>1447.252</v>
      </c>
      <c r="K76" s="16">
        <f t="shared" si="5"/>
        <v>489586.39259879995</v>
      </c>
      <c r="L76" s="2">
        <v>4633.1040000000003</v>
      </c>
      <c r="M76" s="16">
        <f t="shared" si="6"/>
        <v>1575277.1355888001</v>
      </c>
      <c r="N76" s="2">
        <v>9026.4490000000005</v>
      </c>
      <c r="O76" s="16">
        <f t="shared" si="7"/>
        <v>3497619.9092792999</v>
      </c>
      <c r="P76" s="2">
        <v>2449.0050000000001</v>
      </c>
      <c r="Q76" s="16">
        <f t="shared" si="8"/>
        <v>828466.30953449989</v>
      </c>
      <c r="R76" s="22">
        <f t="shared" si="9"/>
        <v>362637054.09338111</v>
      </c>
      <c r="S76" s="23">
        <f t="shared" si="0"/>
        <v>539092421.66999888</v>
      </c>
      <c r="T76" s="20">
        <v>489.05699999999899</v>
      </c>
    </row>
    <row r="77" spans="1:20" x14ac:dyDescent="0.2">
      <c r="A77" s="3">
        <v>28157</v>
      </c>
      <c r="B77" s="2">
        <v>50381.088000000003</v>
      </c>
      <c r="C77" s="16">
        <f t="shared" si="1"/>
        <v>131091590.97600001</v>
      </c>
      <c r="D77" s="2">
        <v>1816</v>
      </c>
      <c r="E77" s="16">
        <f t="shared" si="2"/>
        <v>98790400</v>
      </c>
      <c r="F77" s="2">
        <v>162949.08799999999</v>
      </c>
      <c r="G77" s="16">
        <f t="shared" si="3"/>
        <v>63224246.144000001</v>
      </c>
      <c r="H77" s="2">
        <v>2416.5720000000001</v>
      </c>
      <c r="I77" s="16">
        <f t="shared" si="4"/>
        <v>817494.65050679992</v>
      </c>
      <c r="J77" s="2">
        <v>1236.8009999999999</v>
      </c>
      <c r="K77" s="16">
        <f t="shared" si="5"/>
        <v>418393.57620689995</v>
      </c>
      <c r="L77" s="2">
        <v>5291.9780000000001</v>
      </c>
      <c r="M77" s="16">
        <f t="shared" si="6"/>
        <v>1799297.3922965999</v>
      </c>
      <c r="N77" s="2">
        <v>9720.9410000000007</v>
      </c>
      <c r="O77" s="16">
        <f t="shared" si="7"/>
        <v>3766725.6280436995</v>
      </c>
      <c r="P77" s="2">
        <v>1815.53</v>
      </c>
      <c r="Q77" s="16">
        <f t="shared" si="8"/>
        <v>614170.01555699995</v>
      </c>
      <c r="R77" s="22">
        <f t="shared" si="9"/>
        <v>300522318.38261104</v>
      </c>
      <c r="S77" s="23">
        <f t="shared" si="0"/>
        <v>461554833.95999992</v>
      </c>
      <c r="T77" s="20">
        <v>418.71600000000001</v>
      </c>
    </row>
    <row r="78" spans="1:20" x14ac:dyDescent="0.2">
      <c r="A78" s="3">
        <v>28185</v>
      </c>
      <c r="B78" s="2">
        <v>50717.279000000002</v>
      </c>
      <c r="C78" s="16">
        <f t="shared" si="1"/>
        <v>131966359.958</v>
      </c>
      <c r="D78" s="2">
        <v>1715</v>
      </c>
      <c r="E78" s="16">
        <f t="shared" si="2"/>
        <v>93296000</v>
      </c>
      <c r="F78" s="2">
        <v>169437.171</v>
      </c>
      <c r="G78" s="16">
        <f t="shared" si="3"/>
        <v>65741622.347999997</v>
      </c>
      <c r="H78" s="2">
        <v>1524.356</v>
      </c>
      <c r="I78" s="16">
        <f t="shared" si="4"/>
        <v>515669.66573639994</v>
      </c>
      <c r="J78" s="2">
        <v>793.59199999999998</v>
      </c>
      <c r="K78" s="16">
        <f t="shared" si="5"/>
        <v>268461.77754479996</v>
      </c>
      <c r="L78" s="2">
        <v>4642.9930000000004</v>
      </c>
      <c r="M78" s="16">
        <f t="shared" si="6"/>
        <v>1578639.4420671</v>
      </c>
      <c r="N78" s="2">
        <v>9591.4779999999992</v>
      </c>
      <c r="O78" s="16">
        <f t="shared" si="7"/>
        <v>3716560.5668645995</v>
      </c>
      <c r="P78" s="2">
        <v>1571.3230000000001</v>
      </c>
      <c r="Q78" s="16">
        <f t="shared" si="8"/>
        <v>531557.98656869994</v>
      </c>
      <c r="R78" s="22">
        <f t="shared" si="9"/>
        <v>297614871.74478155</v>
      </c>
      <c r="S78" s="23">
        <f t="shared" si="0"/>
        <v>449559496.53999996</v>
      </c>
      <c r="T78" s="20">
        <v>407.834</v>
      </c>
    </row>
    <row r="79" spans="1:20" x14ac:dyDescent="0.2">
      <c r="A79" s="3">
        <v>28216</v>
      </c>
      <c r="B79" s="2">
        <v>46765.909</v>
      </c>
      <c r="C79" s="16">
        <f t="shared" si="1"/>
        <v>121684895.21799999</v>
      </c>
      <c r="D79" s="2">
        <v>1439</v>
      </c>
      <c r="E79" s="16">
        <f t="shared" si="2"/>
        <v>78281600</v>
      </c>
      <c r="F79" s="2">
        <v>157117.35500000001</v>
      </c>
      <c r="G79" s="16">
        <f t="shared" si="3"/>
        <v>60961533.740000002</v>
      </c>
      <c r="H79" s="2">
        <v>1091.2670000000001</v>
      </c>
      <c r="I79" s="16">
        <f t="shared" si="4"/>
        <v>369161.33050229994</v>
      </c>
      <c r="J79" s="2">
        <v>604.33500000000004</v>
      </c>
      <c r="K79" s="16">
        <f t="shared" si="5"/>
        <v>204438.61371149999</v>
      </c>
      <c r="L79" s="2">
        <v>4525.9139999999998</v>
      </c>
      <c r="M79" s="16">
        <f t="shared" si="6"/>
        <v>1538832.0317958</v>
      </c>
      <c r="N79" s="2">
        <v>9875.17</v>
      </c>
      <c r="O79" s="16">
        <f t="shared" si="7"/>
        <v>3826487.160069</v>
      </c>
      <c r="P79" s="2">
        <v>1482.981</v>
      </c>
      <c r="Q79" s="16">
        <f t="shared" si="8"/>
        <v>501673.04524889996</v>
      </c>
      <c r="R79" s="22">
        <f t="shared" si="9"/>
        <v>267368621.1393275</v>
      </c>
      <c r="S79" s="23">
        <f t="shared" si="0"/>
        <v>407752185.16999996</v>
      </c>
      <c r="T79" s="20">
        <v>369.90699999999998</v>
      </c>
    </row>
    <row r="80" spans="1:20" x14ac:dyDescent="0.2">
      <c r="A80" s="3">
        <v>28246</v>
      </c>
      <c r="B80" s="2">
        <v>49557.006999999998</v>
      </c>
      <c r="C80" s="16">
        <f t="shared" si="1"/>
        <v>128947332.214</v>
      </c>
      <c r="D80" s="2">
        <v>1379</v>
      </c>
      <c r="E80" s="16">
        <f t="shared" si="2"/>
        <v>75017600</v>
      </c>
      <c r="F80" s="2">
        <v>169596.40299999999</v>
      </c>
      <c r="G80" s="16">
        <f t="shared" si="3"/>
        <v>65803404.364</v>
      </c>
      <c r="H80" s="2">
        <v>934.43100000000004</v>
      </c>
      <c r="I80" s="16">
        <f t="shared" si="4"/>
        <v>316105.76625390002</v>
      </c>
      <c r="J80" s="2">
        <v>555.51300000000003</v>
      </c>
      <c r="K80" s="16">
        <f t="shared" si="5"/>
        <v>187922.77067969998</v>
      </c>
      <c r="L80" s="2">
        <v>4464.28</v>
      </c>
      <c r="M80" s="16">
        <f t="shared" si="6"/>
        <v>1517876.182116</v>
      </c>
      <c r="N80" s="2">
        <v>9448.3289999999997</v>
      </c>
      <c r="O80" s="16">
        <f t="shared" si="7"/>
        <v>3661092.3763953</v>
      </c>
      <c r="P80" s="2">
        <v>1569.769</v>
      </c>
      <c r="Q80" s="16">
        <f t="shared" si="8"/>
        <v>531032.2887261</v>
      </c>
      <c r="R80" s="22">
        <f t="shared" si="9"/>
        <v>275982365.96217096</v>
      </c>
      <c r="S80" s="23">
        <f t="shared" si="0"/>
        <v>408074059.68999994</v>
      </c>
      <c r="T80" s="20">
        <v>370.19900000000001</v>
      </c>
    </row>
    <row r="81" spans="1:20" x14ac:dyDescent="0.2">
      <c r="A81" s="3">
        <v>28277</v>
      </c>
      <c r="B81" s="2">
        <v>52194.031999999999</v>
      </c>
      <c r="C81" s="16">
        <f t="shared" si="1"/>
        <v>135808871.264</v>
      </c>
      <c r="D81" s="2">
        <v>1333</v>
      </c>
      <c r="E81" s="16">
        <f t="shared" si="2"/>
        <v>72515200</v>
      </c>
      <c r="F81" s="2">
        <v>181031.212</v>
      </c>
      <c r="G81" s="16">
        <f t="shared" si="3"/>
        <v>70240110.255999997</v>
      </c>
      <c r="H81" s="2">
        <v>804.03899999999999</v>
      </c>
      <c r="I81" s="16">
        <f t="shared" si="4"/>
        <v>271995.8607891</v>
      </c>
      <c r="J81" s="2">
        <v>505.07600000000002</v>
      </c>
      <c r="K81" s="16">
        <f t="shared" si="5"/>
        <v>170860.5943044</v>
      </c>
      <c r="L81" s="2">
        <v>4920.9059999999999</v>
      </c>
      <c r="M81" s="16">
        <f t="shared" si="6"/>
        <v>1673131.1682581999</v>
      </c>
      <c r="N81" s="2">
        <v>10126.808999999999</v>
      </c>
      <c r="O81" s="16">
        <f t="shared" si="7"/>
        <v>3923993.6741312998</v>
      </c>
      <c r="P81" s="2">
        <v>1686.5029999999999</v>
      </c>
      <c r="Q81" s="16">
        <f t="shared" si="8"/>
        <v>570521.87171069987</v>
      </c>
      <c r="R81" s="22">
        <f t="shared" si="9"/>
        <v>285174684.68919367</v>
      </c>
      <c r="S81" s="23">
        <f t="shared" si="0"/>
        <v>415124434.44999999</v>
      </c>
      <c r="T81" s="20">
        <v>376.59500000000003</v>
      </c>
    </row>
    <row r="82" spans="1:20" x14ac:dyDescent="0.2">
      <c r="A82" s="3">
        <v>28307</v>
      </c>
      <c r="B82" s="2">
        <v>56461.665999999997</v>
      </c>
      <c r="C82" s="16">
        <f t="shared" si="1"/>
        <v>146913254.93199998</v>
      </c>
      <c r="D82" s="2">
        <v>1325</v>
      </c>
      <c r="E82" s="16">
        <f t="shared" si="2"/>
        <v>72080000</v>
      </c>
      <c r="F82" s="2">
        <v>199167.726</v>
      </c>
      <c r="G82" s="16">
        <f t="shared" si="3"/>
        <v>77277077.687999994</v>
      </c>
      <c r="H82" s="2">
        <v>713.25699999999995</v>
      </c>
      <c r="I82" s="16">
        <f t="shared" si="4"/>
        <v>241285.49943329999</v>
      </c>
      <c r="J82" s="2">
        <v>453.44499999999999</v>
      </c>
      <c r="K82" s="16">
        <f t="shared" si="5"/>
        <v>153394.5033705</v>
      </c>
      <c r="L82" s="2">
        <v>4613.53</v>
      </c>
      <c r="M82" s="16">
        <f t="shared" si="6"/>
        <v>1568621.883591</v>
      </c>
      <c r="N82" s="2">
        <v>9772.7880000000005</v>
      </c>
      <c r="O82" s="16">
        <f t="shared" si="7"/>
        <v>3786815.5991316</v>
      </c>
      <c r="P82" s="2">
        <v>2014.884</v>
      </c>
      <c r="Q82" s="16">
        <f t="shared" si="8"/>
        <v>681608.86221960001</v>
      </c>
      <c r="R82" s="22">
        <f t="shared" si="9"/>
        <v>302702058.96774596</v>
      </c>
      <c r="S82" s="23">
        <f t="shared" si="0"/>
        <v>427382121.64999992</v>
      </c>
      <c r="T82" s="20">
        <v>387.71499999999997</v>
      </c>
    </row>
    <row r="83" spans="1:20" x14ac:dyDescent="0.2">
      <c r="A83" s="3">
        <v>28338</v>
      </c>
      <c r="B83" s="2">
        <v>55288.684999999998</v>
      </c>
      <c r="C83" s="16">
        <f t="shared" si="1"/>
        <v>143861158.37</v>
      </c>
      <c r="D83" s="2">
        <v>1364</v>
      </c>
      <c r="E83" s="16">
        <f t="shared" si="2"/>
        <v>74201600</v>
      </c>
      <c r="F83" s="2">
        <v>196363.166</v>
      </c>
      <c r="G83" s="16">
        <f t="shared" si="3"/>
        <v>76188908.408000007</v>
      </c>
      <c r="H83" s="2">
        <v>756.31399999999996</v>
      </c>
      <c r="I83" s="16">
        <f t="shared" si="4"/>
        <v>255851.11848659997</v>
      </c>
      <c r="J83" s="2">
        <v>479.28100000000001</v>
      </c>
      <c r="K83" s="16">
        <f t="shared" si="5"/>
        <v>162134.48371889998</v>
      </c>
      <c r="L83" s="2">
        <v>4932.1750000000002</v>
      </c>
      <c r="M83" s="16">
        <f t="shared" si="6"/>
        <v>1676962.6812224998</v>
      </c>
      <c r="N83" s="2">
        <v>10016.807000000001</v>
      </c>
      <c r="O83" s="16">
        <f t="shared" si="7"/>
        <v>3881369.4721598998</v>
      </c>
      <c r="P83" s="2">
        <v>1827.2940000000001</v>
      </c>
      <c r="Q83" s="16">
        <f t="shared" si="8"/>
        <v>618149.62264860002</v>
      </c>
      <c r="R83" s="22">
        <f t="shared" si="9"/>
        <v>300846134.15623647</v>
      </c>
      <c r="S83" s="23">
        <f t="shared" si="0"/>
        <v>431273275.94999999</v>
      </c>
      <c r="T83" s="20">
        <v>391.245</v>
      </c>
    </row>
    <row r="84" spans="1:20" x14ac:dyDescent="0.2">
      <c r="A84" s="3">
        <v>28369</v>
      </c>
      <c r="B84" s="2">
        <v>51005.398999999998</v>
      </c>
      <c r="C84" s="16">
        <f t="shared" si="1"/>
        <v>132716048.198</v>
      </c>
      <c r="D84" s="2">
        <v>1427</v>
      </c>
      <c r="E84" s="16">
        <f t="shared" si="2"/>
        <v>77628800</v>
      </c>
      <c r="F84" s="2">
        <v>176497.56</v>
      </c>
      <c r="G84" s="16">
        <f t="shared" si="3"/>
        <v>68481053.280000001</v>
      </c>
      <c r="H84" s="2">
        <v>856.01300000000003</v>
      </c>
      <c r="I84" s="16">
        <f t="shared" si="4"/>
        <v>289577.98412969994</v>
      </c>
      <c r="J84" s="2">
        <v>523.30499999999995</v>
      </c>
      <c r="K84" s="16">
        <f t="shared" si="5"/>
        <v>177027.22620449995</v>
      </c>
      <c r="L84" s="2">
        <v>4896.232</v>
      </c>
      <c r="M84" s="16">
        <f t="shared" si="6"/>
        <v>1664741.8922904001</v>
      </c>
      <c r="N84" s="2">
        <v>9910.3919999999998</v>
      </c>
      <c r="O84" s="16">
        <f t="shared" si="7"/>
        <v>3840135.1813943996</v>
      </c>
      <c r="P84" s="2">
        <v>1528.4590000000001</v>
      </c>
      <c r="Q84" s="16">
        <f t="shared" si="8"/>
        <v>517057.6568870999</v>
      </c>
      <c r="R84" s="22">
        <f t="shared" si="9"/>
        <v>285314441.41890621</v>
      </c>
      <c r="S84" s="23">
        <f t="shared" si="0"/>
        <v>415651338.62999994</v>
      </c>
      <c r="T84" s="20">
        <v>377.07299999999998</v>
      </c>
    </row>
    <row r="85" spans="1:20" x14ac:dyDescent="0.2">
      <c r="A85" s="3">
        <v>28399</v>
      </c>
      <c r="B85" s="2">
        <v>50640.182999999997</v>
      </c>
      <c r="C85" s="16">
        <f t="shared" si="1"/>
        <v>131765756.16599999</v>
      </c>
      <c r="D85" s="2">
        <v>1518</v>
      </c>
      <c r="E85" s="16">
        <f t="shared" si="2"/>
        <v>82579200</v>
      </c>
      <c r="F85" s="2">
        <v>166645.28200000001</v>
      </c>
      <c r="G85" s="16">
        <f t="shared" si="3"/>
        <v>64658369.416000001</v>
      </c>
      <c r="H85" s="2">
        <v>1173.819</v>
      </c>
      <c r="I85" s="16">
        <f t="shared" si="4"/>
        <v>397087.59067109996</v>
      </c>
      <c r="J85" s="2">
        <v>638.577</v>
      </c>
      <c r="K85" s="16">
        <f t="shared" si="5"/>
        <v>216022.23374129998</v>
      </c>
      <c r="L85" s="2">
        <v>5019.9319999999998</v>
      </c>
      <c r="M85" s="16">
        <f t="shared" si="6"/>
        <v>1706800.4736803998</v>
      </c>
      <c r="N85" s="2">
        <v>9701.5720000000001</v>
      </c>
      <c r="O85" s="16">
        <f t="shared" si="7"/>
        <v>3759220.4175203997</v>
      </c>
      <c r="P85" s="2">
        <v>1290.1959999999999</v>
      </c>
      <c r="Q85" s="16">
        <f t="shared" si="8"/>
        <v>436456.40523239993</v>
      </c>
      <c r="R85" s="22">
        <f t="shared" si="9"/>
        <v>285518912.70284563</v>
      </c>
      <c r="S85" s="23">
        <f t="shared" si="0"/>
        <v>427564002.79999995</v>
      </c>
      <c r="T85" s="20">
        <v>387.88</v>
      </c>
    </row>
    <row r="86" spans="1:20" x14ac:dyDescent="0.2">
      <c r="A86" s="3">
        <v>28430</v>
      </c>
      <c r="B86" s="2">
        <v>51177.701999999997</v>
      </c>
      <c r="C86" s="16">
        <f t="shared" si="1"/>
        <v>133164380.60399999</v>
      </c>
      <c r="D86" s="2">
        <v>1690</v>
      </c>
      <c r="E86" s="16">
        <f t="shared" si="2"/>
        <v>91936000</v>
      </c>
      <c r="F86" s="2">
        <v>167388.07199999999</v>
      </c>
      <c r="G86" s="16">
        <f t="shared" si="3"/>
        <v>64946571.935999997</v>
      </c>
      <c r="H86" s="2">
        <v>1401.607</v>
      </c>
      <c r="I86" s="16">
        <f t="shared" si="4"/>
        <v>474145.28704829997</v>
      </c>
      <c r="J86" s="2">
        <v>719.79399999999998</v>
      </c>
      <c r="K86" s="16">
        <f t="shared" si="5"/>
        <v>243496.88089859998</v>
      </c>
      <c r="L86" s="2">
        <v>5008.6930000000002</v>
      </c>
      <c r="M86" s="16">
        <f t="shared" si="6"/>
        <v>1702979.1608571</v>
      </c>
      <c r="N86" s="2">
        <v>9868.93</v>
      </c>
      <c r="O86" s="16">
        <f t="shared" si="7"/>
        <v>3824069.2493009996</v>
      </c>
      <c r="P86" s="2">
        <v>1438.308</v>
      </c>
      <c r="Q86" s="16">
        <f t="shared" si="8"/>
        <v>486560.75456519995</v>
      </c>
      <c r="R86" s="22">
        <f t="shared" si="9"/>
        <v>296778203.87267011</v>
      </c>
      <c r="S86" s="23">
        <f t="shared" si="0"/>
        <v>440808257.44999993</v>
      </c>
      <c r="T86" s="20">
        <v>399.89499999999998</v>
      </c>
    </row>
    <row r="87" spans="1:20" x14ac:dyDescent="0.2">
      <c r="A87" s="3">
        <v>28460</v>
      </c>
      <c r="B87" s="2">
        <v>54222.008999999998</v>
      </c>
      <c r="C87" s="16">
        <f t="shared" si="1"/>
        <v>141085667.41799998</v>
      </c>
      <c r="D87" s="2">
        <v>2108</v>
      </c>
      <c r="E87" s="16">
        <f t="shared" si="2"/>
        <v>114675200</v>
      </c>
      <c r="F87" s="2">
        <v>184589.27</v>
      </c>
      <c r="G87" s="16">
        <f t="shared" si="3"/>
        <v>71620636.760000005</v>
      </c>
      <c r="H87" s="2">
        <v>2113.8330000000001</v>
      </c>
      <c r="I87" s="16">
        <f t="shared" si="4"/>
        <v>715082.01268769987</v>
      </c>
      <c r="J87" s="2">
        <v>1049.29</v>
      </c>
      <c r="K87" s="16">
        <f t="shared" si="5"/>
        <v>354961.06130099995</v>
      </c>
      <c r="L87" s="2">
        <v>4955.8869999999997</v>
      </c>
      <c r="M87" s="16">
        <f t="shared" si="6"/>
        <v>1685024.8726689001</v>
      </c>
      <c r="N87" s="2">
        <v>10098.062</v>
      </c>
      <c r="O87" s="16">
        <f t="shared" si="7"/>
        <v>3912854.6227134001</v>
      </c>
      <c r="P87" s="2">
        <v>1834.6389999999999</v>
      </c>
      <c r="Q87" s="16">
        <f t="shared" si="8"/>
        <v>620634.33992909989</v>
      </c>
      <c r="R87" s="22">
        <f t="shared" si="9"/>
        <v>334670061.08730006</v>
      </c>
      <c r="S87" s="23">
        <f t="shared" si="0"/>
        <v>505955880.75999993</v>
      </c>
      <c r="T87" s="20">
        <v>458.99599999999998</v>
      </c>
    </row>
    <row r="88" spans="1:20" x14ac:dyDescent="0.2">
      <c r="A88" s="3">
        <v>28491</v>
      </c>
      <c r="B88" s="2">
        <v>54312.646000000001</v>
      </c>
      <c r="C88" s="16">
        <f t="shared" si="1"/>
        <v>141321504.89199999</v>
      </c>
      <c r="D88" s="2">
        <v>2382</v>
      </c>
      <c r="E88" s="16">
        <f t="shared" si="2"/>
        <v>129580800</v>
      </c>
      <c r="F88" s="2">
        <v>198107.63500000001</v>
      </c>
      <c r="G88" s="16">
        <f t="shared" si="3"/>
        <v>76865762.379999995</v>
      </c>
      <c r="H88" s="2">
        <v>2152.556</v>
      </c>
      <c r="I88" s="16">
        <f t="shared" si="4"/>
        <v>728181.49631639989</v>
      </c>
      <c r="J88" s="2">
        <v>1021.008</v>
      </c>
      <c r="K88" s="16">
        <f t="shared" si="5"/>
        <v>345393.63119519997</v>
      </c>
      <c r="L88" s="2">
        <v>4919.3919999999998</v>
      </c>
      <c r="M88" s="16">
        <f t="shared" si="6"/>
        <v>1672616.4011424</v>
      </c>
      <c r="N88" s="2">
        <v>9414.9110000000001</v>
      </c>
      <c r="O88" s="16">
        <f t="shared" si="7"/>
        <v>3648143.3792726998</v>
      </c>
      <c r="P88" s="2">
        <v>2244.424</v>
      </c>
      <c r="Q88" s="16">
        <f t="shared" si="8"/>
        <v>759259.23724559997</v>
      </c>
      <c r="R88" s="22">
        <f t="shared" si="9"/>
        <v>354921661.41717225</v>
      </c>
      <c r="S88" s="23">
        <f t="shared" si="0"/>
        <v>517762723.16999996</v>
      </c>
      <c r="T88" s="20">
        <v>469.70699999999999</v>
      </c>
    </row>
    <row r="89" spans="1:20" x14ac:dyDescent="0.2">
      <c r="A89" s="3">
        <v>28522</v>
      </c>
      <c r="B89" s="2">
        <v>45488.034</v>
      </c>
      <c r="C89" s="16">
        <f t="shared" si="1"/>
        <v>118359864.46799999</v>
      </c>
      <c r="D89" s="2">
        <v>2139</v>
      </c>
      <c r="E89" s="16">
        <f t="shared" si="2"/>
        <v>116361600</v>
      </c>
      <c r="F89" s="2">
        <v>173745.731</v>
      </c>
      <c r="G89" s="16">
        <f t="shared" si="3"/>
        <v>67413343.628000006</v>
      </c>
      <c r="H89" s="2">
        <v>2283.3580000000002</v>
      </c>
      <c r="I89" s="16">
        <f t="shared" si="4"/>
        <v>772430.09941019991</v>
      </c>
      <c r="J89" s="2">
        <v>1098.922</v>
      </c>
      <c r="K89" s="16">
        <f t="shared" si="5"/>
        <v>371750.91672179999</v>
      </c>
      <c r="L89" s="2">
        <v>5131.0320000000002</v>
      </c>
      <c r="M89" s="16">
        <f t="shared" si="6"/>
        <v>1744574.9958504001</v>
      </c>
      <c r="N89" s="2">
        <v>9971.7240000000002</v>
      </c>
      <c r="O89" s="16">
        <f t="shared" si="7"/>
        <v>3863900.4543467998</v>
      </c>
      <c r="P89" s="2">
        <v>2414.998</v>
      </c>
      <c r="Q89" s="16">
        <f t="shared" si="8"/>
        <v>816962.18692619994</v>
      </c>
      <c r="R89" s="22">
        <f t="shared" si="9"/>
        <v>309704426.74925536</v>
      </c>
      <c r="S89" s="23">
        <f t="shared" si="0"/>
        <v>474286514.45999885</v>
      </c>
      <c r="T89" s="20">
        <v>430.265999999999</v>
      </c>
    </row>
    <row r="90" spans="1:20" x14ac:dyDescent="0.2">
      <c r="A90" s="3">
        <v>28550</v>
      </c>
      <c r="B90" s="2">
        <v>43287.531999999999</v>
      </c>
      <c r="C90" s="16">
        <f t="shared" si="1"/>
        <v>112634158.264</v>
      </c>
      <c r="D90" s="2">
        <v>1918</v>
      </c>
      <c r="E90" s="16">
        <f t="shared" si="2"/>
        <v>104339200</v>
      </c>
      <c r="F90" s="2">
        <v>173460.88699999999</v>
      </c>
      <c r="G90" s="16">
        <f t="shared" si="3"/>
        <v>67302824.156000003</v>
      </c>
      <c r="H90" s="2">
        <v>1776.202</v>
      </c>
      <c r="I90" s="16">
        <f t="shared" si="4"/>
        <v>600865.86835379992</v>
      </c>
      <c r="J90" s="2">
        <v>904.08199999999999</v>
      </c>
      <c r="K90" s="16">
        <f t="shared" si="5"/>
        <v>305839.09712579998</v>
      </c>
      <c r="L90" s="2">
        <v>4708.8999999999996</v>
      </c>
      <c r="M90" s="16">
        <f t="shared" si="6"/>
        <v>1601048.1318299999</v>
      </c>
      <c r="N90" s="2">
        <v>10181.495999999999</v>
      </c>
      <c r="O90" s="16">
        <f t="shared" si="7"/>
        <v>3945184.1046071998</v>
      </c>
      <c r="P90" s="2">
        <v>2081.3519999999999</v>
      </c>
      <c r="Q90" s="16">
        <f t="shared" si="8"/>
        <v>704094.11588879977</v>
      </c>
      <c r="R90" s="22">
        <f t="shared" si="9"/>
        <v>291433213.7378056</v>
      </c>
      <c r="S90" s="23">
        <f t="shared" si="0"/>
        <v>465503308.37999994</v>
      </c>
      <c r="T90" s="20">
        <v>422.298</v>
      </c>
    </row>
    <row r="91" spans="1:20" x14ac:dyDescent="0.2">
      <c r="A91" s="3">
        <v>28581</v>
      </c>
      <c r="B91" s="2">
        <v>46283.565999999999</v>
      </c>
      <c r="C91" s="16">
        <f t="shared" si="1"/>
        <v>120429838.73199999</v>
      </c>
      <c r="D91" s="2">
        <v>1539</v>
      </c>
      <c r="E91" s="16">
        <f t="shared" si="2"/>
        <v>83721600</v>
      </c>
      <c r="F91" s="2">
        <v>160012.98199999999</v>
      </c>
      <c r="G91" s="16">
        <f t="shared" si="3"/>
        <v>62085037.016000003</v>
      </c>
      <c r="H91" s="2">
        <v>1073.192</v>
      </c>
      <c r="I91" s="16">
        <f t="shared" si="4"/>
        <v>363046.79478479997</v>
      </c>
      <c r="J91" s="2">
        <v>573.18700000000001</v>
      </c>
      <c r="K91" s="16">
        <f t="shared" si="5"/>
        <v>193901.65335029998</v>
      </c>
      <c r="L91" s="2">
        <v>4644.5200000000004</v>
      </c>
      <c r="M91" s="16">
        <f t="shared" si="6"/>
        <v>1579158.629244</v>
      </c>
      <c r="N91" s="2">
        <v>10015.388999999999</v>
      </c>
      <c r="O91" s="16">
        <f t="shared" si="7"/>
        <v>3880820.0174372997</v>
      </c>
      <c r="P91" s="2">
        <v>1440.8109999999999</v>
      </c>
      <c r="Q91" s="16">
        <f t="shared" si="8"/>
        <v>487407.4866759</v>
      </c>
      <c r="R91" s="22">
        <f t="shared" si="9"/>
        <v>272740810.32949233</v>
      </c>
      <c r="S91" s="23">
        <f t="shared" si="0"/>
        <v>415058295.84999996</v>
      </c>
      <c r="T91" s="20">
        <v>376.53500000000003</v>
      </c>
    </row>
    <row r="92" spans="1:20" x14ac:dyDescent="0.2">
      <c r="A92" s="3">
        <v>28611</v>
      </c>
      <c r="B92" s="2">
        <v>49416.423000000003</v>
      </c>
      <c r="C92" s="16">
        <f t="shared" si="1"/>
        <v>128581532.64600001</v>
      </c>
      <c r="D92" s="2">
        <v>1380</v>
      </c>
      <c r="E92" s="16">
        <f t="shared" si="2"/>
        <v>75072000</v>
      </c>
      <c r="F92" s="2">
        <v>175548.628</v>
      </c>
      <c r="G92" s="16">
        <f t="shared" si="3"/>
        <v>68112867.664000005</v>
      </c>
      <c r="H92" s="2">
        <v>983.346</v>
      </c>
      <c r="I92" s="16">
        <f t="shared" si="4"/>
        <v>332653.06996739993</v>
      </c>
      <c r="J92" s="2">
        <v>573.28899999999999</v>
      </c>
      <c r="K92" s="16">
        <f t="shared" si="5"/>
        <v>193936.15861409999</v>
      </c>
      <c r="L92" s="2">
        <v>4860.098</v>
      </c>
      <c r="M92" s="16">
        <f t="shared" si="6"/>
        <v>1652456.1624605998</v>
      </c>
      <c r="N92" s="2">
        <v>10436.983</v>
      </c>
      <c r="O92" s="16">
        <f t="shared" si="7"/>
        <v>4044181.6636430998</v>
      </c>
      <c r="P92" s="2">
        <v>1376.6379999999999</v>
      </c>
      <c r="Q92" s="16">
        <f t="shared" si="8"/>
        <v>465698.60144219996</v>
      </c>
      <c r="R92" s="22">
        <f t="shared" si="9"/>
        <v>278455325.96612751</v>
      </c>
      <c r="S92" s="23">
        <f t="shared" ref="S92:S155" si="10">T92*$R$23*1000000</f>
        <v>425138920.80000001</v>
      </c>
      <c r="T92" s="20">
        <v>385.68</v>
      </c>
    </row>
    <row r="93" spans="1:20" x14ac:dyDescent="0.2">
      <c r="A93" s="3">
        <v>28642</v>
      </c>
      <c r="B93" s="2">
        <v>52795.014000000003</v>
      </c>
      <c r="C93" s="16">
        <f t="shared" ref="C93:C156" si="11">B93*$C$4*1000/1000</f>
        <v>137372626.428</v>
      </c>
      <c r="D93" s="2">
        <v>1249</v>
      </c>
      <c r="E93" s="16">
        <f t="shared" ref="E93:E156" si="12">D93*1000000000*$C$7/1000</f>
        <v>67945600</v>
      </c>
      <c r="F93" s="2">
        <v>188585.386</v>
      </c>
      <c r="G93" s="16">
        <f t="shared" ref="G93:G156" si="13">F93*1000000*$C$23/1000</f>
        <v>73171129.768000007</v>
      </c>
      <c r="H93" s="2">
        <v>818.96199999999999</v>
      </c>
      <c r="I93" s="16">
        <f t="shared" ref="I93:I156" si="14">H93*1000*42*$E$4/1000</f>
        <v>277044.11619779997</v>
      </c>
      <c r="J93" s="2">
        <v>513.75699999999995</v>
      </c>
      <c r="K93" s="16">
        <f t="shared" ref="K93:K156" si="15">J93*1000*42*$E$4/1000</f>
        <v>173797.26288329993</v>
      </c>
      <c r="L93" s="2">
        <v>4820.6080000000002</v>
      </c>
      <c r="M93" s="16">
        <f t="shared" ref="M93:M156" si="16">L93*1000*42*$E$6/1000</f>
        <v>1639029.3768575999</v>
      </c>
      <c r="N93" s="2">
        <v>10557.939</v>
      </c>
      <c r="O93" s="16">
        <f t="shared" ref="O93:O156" si="17">N93*1000*42*$E$7/1000</f>
        <v>4091050.3839722998</v>
      </c>
      <c r="P93" s="2">
        <v>1548.4670000000001</v>
      </c>
      <c r="Q93" s="16">
        <f t="shared" ref="Q93:Q156" si="18">P93*1000*42*$E$8/1000</f>
        <v>523826.10118229996</v>
      </c>
      <c r="R93" s="22">
        <f t="shared" ref="R93:R156" si="19">C93+E93+G93+I93+K93+M93+O93+Q93</f>
        <v>285194103.43709326</v>
      </c>
      <c r="S93" s="23">
        <f t="shared" si="10"/>
        <v>413325464.52999997</v>
      </c>
      <c r="T93" s="20">
        <v>374.96300000000002</v>
      </c>
    </row>
    <row r="94" spans="1:20" x14ac:dyDescent="0.2">
      <c r="A94" s="3">
        <v>28672</v>
      </c>
      <c r="B94" s="2">
        <v>56200.328999999998</v>
      </c>
      <c r="C94" s="16">
        <f t="shared" si="11"/>
        <v>146233256.058</v>
      </c>
      <c r="D94" s="2">
        <v>1333</v>
      </c>
      <c r="E94" s="16">
        <f t="shared" si="12"/>
        <v>72515200</v>
      </c>
      <c r="F94" s="2">
        <v>202947.29300000001</v>
      </c>
      <c r="G94" s="16">
        <f t="shared" si="13"/>
        <v>78743549.684</v>
      </c>
      <c r="H94" s="2">
        <v>711.24800000000005</v>
      </c>
      <c r="I94" s="16">
        <f t="shared" si="14"/>
        <v>240605.88105119998</v>
      </c>
      <c r="J94" s="2">
        <v>453.58100000000002</v>
      </c>
      <c r="K94" s="16">
        <f t="shared" si="15"/>
        <v>153440.51038889997</v>
      </c>
      <c r="L94" s="2">
        <v>4730.4520000000002</v>
      </c>
      <c r="M94" s="16">
        <f t="shared" si="16"/>
        <v>1608375.9131244</v>
      </c>
      <c r="N94" s="2">
        <v>10084.019</v>
      </c>
      <c r="O94" s="16">
        <f t="shared" si="17"/>
        <v>3907413.1610282999</v>
      </c>
      <c r="P94" s="2">
        <v>1654.0219999999999</v>
      </c>
      <c r="Q94" s="16">
        <f t="shared" si="18"/>
        <v>559533.97491179989</v>
      </c>
      <c r="R94" s="22">
        <f t="shared" si="19"/>
        <v>303961375.18250459</v>
      </c>
      <c r="S94" s="23">
        <f t="shared" si="10"/>
        <v>425987699.49999994</v>
      </c>
      <c r="T94" s="20">
        <v>386.45</v>
      </c>
    </row>
    <row r="95" spans="1:20" x14ac:dyDescent="0.2">
      <c r="A95" s="3">
        <v>28703</v>
      </c>
      <c r="B95" s="2">
        <v>58055.96</v>
      </c>
      <c r="C95" s="16">
        <f t="shared" si="11"/>
        <v>151061607.91999999</v>
      </c>
      <c r="D95" s="2">
        <v>1285</v>
      </c>
      <c r="E95" s="16">
        <f t="shared" si="12"/>
        <v>69904000</v>
      </c>
      <c r="F95" s="2">
        <v>206658.74900000001</v>
      </c>
      <c r="G95" s="16">
        <f t="shared" si="13"/>
        <v>80183594.612000003</v>
      </c>
      <c r="H95" s="2">
        <v>876.14700000000005</v>
      </c>
      <c r="I95" s="16">
        <f t="shared" si="14"/>
        <v>296389.05257429997</v>
      </c>
      <c r="J95" s="2">
        <v>550.99300000000005</v>
      </c>
      <c r="K95" s="16">
        <f t="shared" si="15"/>
        <v>186393.71389169997</v>
      </c>
      <c r="L95" s="2">
        <v>4834.7929999999997</v>
      </c>
      <c r="M95" s="16">
        <f t="shared" si="16"/>
        <v>1643852.3435270998</v>
      </c>
      <c r="N95" s="2">
        <v>10558.844999999999</v>
      </c>
      <c r="O95" s="16">
        <f t="shared" si="17"/>
        <v>4091401.4460164993</v>
      </c>
      <c r="P95" s="2">
        <v>1817.8679999999999</v>
      </c>
      <c r="Q95" s="16">
        <f t="shared" si="18"/>
        <v>614960.93032919988</v>
      </c>
      <c r="R95" s="22">
        <f t="shared" si="19"/>
        <v>307982200.01833874</v>
      </c>
      <c r="S95" s="23">
        <f t="shared" si="10"/>
        <v>440560237.69999999</v>
      </c>
      <c r="T95" s="20">
        <v>399.67</v>
      </c>
    </row>
    <row r="96" spans="1:20" x14ac:dyDescent="0.2">
      <c r="A96" s="3">
        <v>28734</v>
      </c>
      <c r="B96" s="2">
        <v>55024.080999999998</v>
      </c>
      <c r="C96" s="16">
        <f t="shared" si="11"/>
        <v>143172658.76199999</v>
      </c>
      <c r="D96" s="2">
        <v>1235</v>
      </c>
      <c r="E96" s="16">
        <f t="shared" si="12"/>
        <v>67184000</v>
      </c>
      <c r="F96" s="2">
        <v>185802.05799999999</v>
      </c>
      <c r="G96" s="16">
        <f t="shared" si="13"/>
        <v>72091198.503999993</v>
      </c>
      <c r="H96" s="2">
        <v>938.63499999999999</v>
      </c>
      <c r="I96" s="16">
        <f t="shared" si="14"/>
        <v>317527.92438149994</v>
      </c>
      <c r="J96" s="2">
        <v>564.471</v>
      </c>
      <c r="K96" s="16">
        <f t="shared" si="15"/>
        <v>190953.14472989997</v>
      </c>
      <c r="L96" s="2">
        <v>4890.0820000000003</v>
      </c>
      <c r="M96" s="16">
        <f t="shared" si="16"/>
        <v>1662650.8633854</v>
      </c>
      <c r="N96" s="2">
        <v>10008.446</v>
      </c>
      <c r="O96" s="16">
        <f t="shared" si="17"/>
        <v>3878129.7042222</v>
      </c>
      <c r="P96" s="2">
        <v>1551.866</v>
      </c>
      <c r="Q96" s="16">
        <f t="shared" si="18"/>
        <v>524975.93835539999</v>
      </c>
      <c r="R96" s="22">
        <f t="shared" si="19"/>
        <v>289022094.84107435</v>
      </c>
      <c r="S96" s="23">
        <f t="shared" si="10"/>
        <v>412735728.67999995</v>
      </c>
      <c r="T96" s="20">
        <v>374.428</v>
      </c>
    </row>
    <row r="97" spans="1:20" x14ac:dyDescent="0.2">
      <c r="A97" s="3">
        <v>28764</v>
      </c>
      <c r="B97" s="2">
        <v>53002.851000000002</v>
      </c>
      <c r="C97" s="16">
        <f t="shared" si="11"/>
        <v>137913418.30200002</v>
      </c>
      <c r="D97" s="2">
        <v>1440</v>
      </c>
      <c r="E97" s="16">
        <f t="shared" si="12"/>
        <v>78336000</v>
      </c>
      <c r="F97" s="2">
        <v>176013.11600000001</v>
      </c>
      <c r="G97" s="16">
        <f t="shared" si="13"/>
        <v>68293089.008000001</v>
      </c>
      <c r="H97" s="2">
        <v>1207.194</v>
      </c>
      <c r="I97" s="16">
        <f t="shared" si="14"/>
        <v>408377.9159586</v>
      </c>
      <c r="J97" s="2">
        <v>667.21400000000006</v>
      </c>
      <c r="K97" s="16">
        <f t="shared" si="15"/>
        <v>225709.75569659998</v>
      </c>
      <c r="L97" s="2">
        <v>4987.848</v>
      </c>
      <c r="M97" s="16">
        <f t="shared" si="16"/>
        <v>1695891.7628855999</v>
      </c>
      <c r="N97" s="2">
        <v>10129.429</v>
      </c>
      <c r="O97" s="16">
        <f t="shared" si="17"/>
        <v>3925008.8866653</v>
      </c>
      <c r="P97" s="2">
        <v>1425.799</v>
      </c>
      <c r="Q97" s="16">
        <f t="shared" si="18"/>
        <v>482329.12373309996</v>
      </c>
      <c r="R97" s="22">
        <f t="shared" si="19"/>
        <v>291279824.75493914</v>
      </c>
      <c r="S97" s="23">
        <f t="shared" si="10"/>
        <v>433275070.90999997</v>
      </c>
      <c r="T97" s="20">
        <v>393.06099999999998</v>
      </c>
    </row>
    <row r="98" spans="1:20" x14ac:dyDescent="0.2">
      <c r="A98" s="3">
        <v>28795</v>
      </c>
      <c r="B98" s="2">
        <v>53155.040999999997</v>
      </c>
      <c r="C98" s="16">
        <f t="shared" si="11"/>
        <v>138309416.68199998</v>
      </c>
      <c r="D98" s="2">
        <v>1658</v>
      </c>
      <c r="E98" s="16">
        <f t="shared" si="12"/>
        <v>90195200</v>
      </c>
      <c r="F98" s="2">
        <v>176389.09299999999</v>
      </c>
      <c r="G98" s="16">
        <f t="shared" si="13"/>
        <v>68438968.084000006</v>
      </c>
      <c r="H98" s="2">
        <v>1488.1880000000001</v>
      </c>
      <c r="I98" s="16">
        <f t="shared" si="14"/>
        <v>503434.50513719994</v>
      </c>
      <c r="J98" s="2">
        <v>772.88300000000004</v>
      </c>
      <c r="K98" s="16">
        <f t="shared" si="15"/>
        <v>261456.19413269998</v>
      </c>
      <c r="L98" s="2">
        <v>4996.2910000000002</v>
      </c>
      <c r="M98" s="16">
        <f t="shared" si="16"/>
        <v>1698762.4225676998</v>
      </c>
      <c r="N98" s="2">
        <v>10338.491</v>
      </c>
      <c r="O98" s="16">
        <f t="shared" si="17"/>
        <v>4006017.4220786998</v>
      </c>
      <c r="P98" s="2">
        <v>1560.347</v>
      </c>
      <c r="Q98" s="16">
        <f t="shared" si="18"/>
        <v>527844.94955429994</v>
      </c>
      <c r="R98" s="22">
        <f t="shared" si="19"/>
        <v>303941100.25947064</v>
      </c>
      <c r="S98" s="23">
        <f t="shared" si="10"/>
        <v>452343931.59999996</v>
      </c>
      <c r="T98" s="20">
        <v>410.36</v>
      </c>
    </row>
    <row r="99" spans="1:20" x14ac:dyDescent="0.2">
      <c r="A99" s="3">
        <v>28825</v>
      </c>
      <c r="B99" s="2">
        <v>58203.35</v>
      </c>
      <c r="C99" s="16">
        <f t="shared" si="11"/>
        <v>151445116.69999999</v>
      </c>
      <c r="D99" s="2">
        <v>2069</v>
      </c>
      <c r="E99" s="16">
        <f t="shared" si="12"/>
        <v>112553600</v>
      </c>
      <c r="F99" s="2">
        <v>192105.353</v>
      </c>
      <c r="G99" s="16">
        <f t="shared" si="13"/>
        <v>74536876.964000002</v>
      </c>
      <c r="H99" s="2">
        <v>1961.4069999999999</v>
      </c>
      <c r="I99" s="16">
        <f t="shared" si="14"/>
        <v>663518.29366829991</v>
      </c>
      <c r="J99" s="2">
        <v>974.78899999999999</v>
      </c>
      <c r="K99" s="16">
        <f t="shared" si="15"/>
        <v>329758.34896409995</v>
      </c>
      <c r="L99" s="2">
        <v>4907.4309999999996</v>
      </c>
      <c r="M99" s="16">
        <f t="shared" si="16"/>
        <v>1668549.6049257</v>
      </c>
      <c r="N99" s="2">
        <v>10211.517</v>
      </c>
      <c r="O99" s="16">
        <f t="shared" si="17"/>
        <v>3956816.8128068997</v>
      </c>
      <c r="P99" s="2">
        <v>1889.114</v>
      </c>
      <c r="Q99" s="16">
        <f t="shared" si="18"/>
        <v>639062.51880660001</v>
      </c>
      <c r="R99" s="22">
        <f t="shared" si="19"/>
        <v>345793299.24317157</v>
      </c>
      <c r="S99" s="23">
        <f t="shared" si="10"/>
        <v>507733906.78999996</v>
      </c>
      <c r="T99" s="20">
        <v>460.60899999999998</v>
      </c>
    </row>
    <row r="100" spans="1:20" x14ac:dyDescent="0.2">
      <c r="A100" s="3">
        <v>28856</v>
      </c>
      <c r="B100" s="2">
        <v>61198.502</v>
      </c>
      <c r="C100" s="16">
        <f t="shared" si="11"/>
        <v>159238502.204</v>
      </c>
      <c r="D100" s="2">
        <v>2426</v>
      </c>
      <c r="E100" s="16">
        <f t="shared" si="12"/>
        <v>131974400</v>
      </c>
      <c r="F100" s="2">
        <v>209986.74900000001</v>
      </c>
      <c r="G100" s="16">
        <f t="shared" si="13"/>
        <v>81474858.612000003</v>
      </c>
      <c r="H100" s="2">
        <v>1911.547</v>
      </c>
      <c r="I100" s="16">
        <f t="shared" si="14"/>
        <v>646651.30883429991</v>
      </c>
      <c r="J100" s="2">
        <v>1068.5039999999999</v>
      </c>
      <c r="K100" s="16">
        <f t="shared" si="15"/>
        <v>361460.90579759999</v>
      </c>
      <c r="L100" s="2">
        <v>5525.47</v>
      </c>
      <c r="M100" s="16">
        <f t="shared" si="16"/>
        <v>1878685.7697089999</v>
      </c>
      <c r="N100" s="2">
        <v>9865.9549999999999</v>
      </c>
      <c r="O100" s="16">
        <f t="shared" si="17"/>
        <v>3822916.4793434995</v>
      </c>
      <c r="P100" s="2">
        <v>2214.105</v>
      </c>
      <c r="Q100" s="16">
        <f t="shared" si="18"/>
        <v>749002.71672449994</v>
      </c>
      <c r="R100" s="22">
        <f t="shared" si="19"/>
        <v>380146477.99640888</v>
      </c>
      <c r="S100" s="23">
        <f t="shared" si="10"/>
        <v>545213549.10000002</v>
      </c>
      <c r="T100" s="20">
        <v>494.61</v>
      </c>
    </row>
    <row r="101" spans="1:20" x14ac:dyDescent="0.2">
      <c r="A101" s="3">
        <v>28887</v>
      </c>
      <c r="B101" s="2">
        <v>54463.491999999998</v>
      </c>
      <c r="C101" s="16">
        <f t="shared" si="11"/>
        <v>141714006.18399999</v>
      </c>
      <c r="D101" s="2">
        <v>2204</v>
      </c>
      <c r="E101" s="16">
        <f t="shared" si="12"/>
        <v>119897600</v>
      </c>
      <c r="F101" s="2">
        <v>186587.30900000001</v>
      </c>
      <c r="G101" s="16">
        <f t="shared" si="13"/>
        <v>72395875.892000005</v>
      </c>
      <c r="H101" s="2">
        <v>1973.6510000000001</v>
      </c>
      <c r="I101" s="16">
        <f t="shared" si="14"/>
        <v>667660.27847190003</v>
      </c>
      <c r="J101" s="2">
        <v>1115.4770000000001</v>
      </c>
      <c r="K101" s="16">
        <f t="shared" si="15"/>
        <v>377351.25635129993</v>
      </c>
      <c r="L101" s="2">
        <v>5648.8819999999996</v>
      </c>
      <c r="M101" s="16">
        <f t="shared" si="16"/>
        <v>1920646.4297453999</v>
      </c>
      <c r="N101" s="2">
        <v>10522.284</v>
      </c>
      <c r="O101" s="16">
        <f t="shared" si="17"/>
        <v>4077234.5813388</v>
      </c>
      <c r="P101" s="2">
        <v>2027.67</v>
      </c>
      <c r="Q101" s="16">
        <f t="shared" si="18"/>
        <v>685934.19852299988</v>
      </c>
      <c r="R101" s="22">
        <f t="shared" si="19"/>
        <v>341736308.82043034</v>
      </c>
      <c r="S101" s="23">
        <f t="shared" si="10"/>
        <v>500910607.88999993</v>
      </c>
      <c r="T101" s="20">
        <v>454.41899999999998</v>
      </c>
    </row>
    <row r="102" spans="1:20" x14ac:dyDescent="0.2">
      <c r="A102" s="3">
        <v>28915</v>
      </c>
      <c r="B102" s="2">
        <v>54864.256999999998</v>
      </c>
      <c r="C102" s="16">
        <f t="shared" si="11"/>
        <v>142756796.71399999</v>
      </c>
      <c r="D102" s="2">
        <v>1881</v>
      </c>
      <c r="E102" s="16">
        <f t="shared" si="12"/>
        <v>102326400</v>
      </c>
      <c r="F102" s="2">
        <v>183154.00399999999</v>
      </c>
      <c r="G102" s="16">
        <f t="shared" si="13"/>
        <v>71063753.552000001</v>
      </c>
      <c r="H102" s="2">
        <v>1288.739</v>
      </c>
      <c r="I102" s="16">
        <f t="shared" si="14"/>
        <v>435963.52121909993</v>
      </c>
      <c r="J102" s="2">
        <v>764.84900000000005</v>
      </c>
      <c r="K102" s="16">
        <f t="shared" si="15"/>
        <v>258738.39717809996</v>
      </c>
      <c r="L102" s="2">
        <v>5513.83</v>
      </c>
      <c r="M102" s="16">
        <f t="shared" si="16"/>
        <v>1874728.115001</v>
      </c>
      <c r="N102" s="2">
        <v>10517.075000000001</v>
      </c>
      <c r="O102" s="16">
        <f t="shared" si="17"/>
        <v>4075216.1683274996</v>
      </c>
      <c r="P102" s="2">
        <v>1237.1510000000001</v>
      </c>
      <c r="Q102" s="16">
        <f t="shared" si="18"/>
        <v>418511.97662189999</v>
      </c>
      <c r="R102" s="22">
        <f t="shared" si="19"/>
        <v>323210108.44434762</v>
      </c>
      <c r="S102" s="23">
        <f t="shared" si="10"/>
        <v>480506849.78999996</v>
      </c>
      <c r="T102" s="20">
        <v>435.90899999999999</v>
      </c>
    </row>
    <row r="103" spans="1:20" x14ac:dyDescent="0.2">
      <c r="A103" s="3">
        <v>28946</v>
      </c>
      <c r="B103" s="2">
        <v>51601.296000000002</v>
      </c>
      <c r="C103" s="16">
        <f t="shared" si="11"/>
        <v>134266572.192</v>
      </c>
      <c r="D103" s="2">
        <v>1594</v>
      </c>
      <c r="E103" s="16">
        <f t="shared" si="12"/>
        <v>86713600</v>
      </c>
      <c r="F103" s="2">
        <v>170260.47200000001</v>
      </c>
      <c r="G103" s="16">
        <f t="shared" si="13"/>
        <v>66061063.136</v>
      </c>
      <c r="H103" s="2">
        <v>946.33199999999999</v>
      </c>
      <c r="I103" s="16">
        <f t="shared" si="14"/>
        <v>320131.7186508</v>
      </c>
      <c r="J103" s="2">
        <v>578.50400000000002</v>
      </c>
      <c r="K103" s="16">
        <f t="shared" si="15"/>
        <v>195700.32479759998</v>
      </c>
      <c r="L103" s="2">
        <v>4871.8209999999999</v>
      </c>
      <c r="M103" s="16">
        <f t="shared" si="16"/>
        <v>1656442.0375587</v>
      </c>
      <c r="N103" s="2">
        <v>9852.1749999999993</v>
      </c>
      <c r="O103" s="16">
        <f t="shared" si="17"/>
        <v>3817576.9263974996</v>
      </c>
      <c r="P103" s="2">
        <v>1185.202</v>
      </c>
      <c r="Q103" s="16">
        <f t="shared" si="18"/>
        <v>400938.31045379996</v>
      </c>
      <c r="R103" s="22">
        <f t="shared" si="19"/>
        <v>293432024.64585835</v>
      </c>
      <c r="S103" s="23">
        <f t="shared" si="10"/>
        <v>422421726.64999992</v>
      </c>
      <c r="T103" s="20">
        <v>383.21499999999997</v>
      </c>
    </row>
    <row r="104" spans="1:20" x14ac:dyDescent="0.2">
      <c r="A104" s="3">
        <v>28976</v>
      </c>
      <c r="B104" s="2">
        <v>54025.803</v>
      </c>
      <c r="C104" s="16">
        <f t="shared" si="11"/>
        <v>140575139.40599999</v>
      </c>
      <c r="D104" s="2">
        <v>1429</v>
      </c>
      <c r="E104" s="16">
        <f t="shared" si="12"/>
        <v>77737600</v>
      </c>
      <c r="F104" s="2">
        <v>178409.356</v>
      </c>
      <c r="G104" s="16">
        <f t="shared" si="13"/>
        <v>69222830.128000006</v>
      </c>
      <c r="H104" s="2">
        <v>759.21799999999996</v>
      </c>
      <c r="I104" s="16">
        <f t="shared" si="14"/>
        <v>256833.50364419995</v>
      </c>
      <c r="J104" s="2">
        <v>502.95600000000002</v>
      </c>
      <c r="K104" s="16">
        <f t="shared" si="15"/>
        <v>170143.42607639998</v>
      </c>
      <c r="L104" s="2">
        <v>5242.9830000000002</v>
      </c>
      <c r="M104" s="16">
        <f t="shared" si="16"/>
        <v>1782638.8620200998</v>
      </c>
      <c r="N104" s="2">
        <v>10087.237999999999</v>
      </c>
      <c r="O104" s="16">
        <f t="shared" si="17"/>
        <v>3908660.4774965998</v>
      </c>
      <c r="P104" s="2">
        <v>1208.2170000000001</v>
      </c>
      <c r="Q104" s="16">
        <f t="shared" si="18"/>
        <v>408723.98345729994</v>
      </c>
      <c r="R104" s="22">
        <f t="shared" si="19"/>
        <v>294062569.78669465</v>
      </c>
      <c r="S104" s="23">
        <f t="shared" si="10"/>
        <v>427586048.99999994</v>
      </c>
      <c r="T104" s="20">
        <v>387.9</v>
      </c>
    </row>
    <row r="105" spans="1:20" x14ac:dyDescent="0.2">
      <c r="A105" s="3">
        <v>29007</v>
      </c>
      <c r="B105" s="2">
        <v>56025.087</v>
      </c>
      <c r="C105" s="16">
        <f t="shared" si="11"/>
        <v>145777276.37400001</v>
      </c>
      <c r="D105" s="2">
        <v>1309</v>
      </c>
      <c r="E105" s="16">
        <f t="shared" si="12"/>
        <v>71209600</v>
      </c>
      <c r="F105" s="2">
        <v>186976.37899999999</v>
      </c>
      <c r="G105" s="16">
        <f t="shared" si="13"/>
        <v>72546835.052000001</v>
      </c>
      <c r="H105" s="2">
        <v>635.375</v>
      </c>
      <c r="I105" s="16">
        <f t="shared" si="14"/>
        <v>214939.03908749999</v>
      </c>
      <c r="J105" s="2">
        <v>445.03199999999998</v>
      </c>
      <c r="K105" s="16">
        <f t="shared" si="15"/>
        <v>150548.4956808</v>
      </c>
      <c r="L105" s="2">
        <v>5256.0469999999996</v>
      </c>
      <c r="M105" s="16">
        <f t="shared" si="16"/>
        <v>1787080.6834208998</v>
      </c>
      <c r="N105" s="2">
        <v>10059.271000000001</v>
      </c>
      <c r="O105" s="16">
        <f t="shared" si="17"/>
        <v>3897823.6649246998</v>
      </c>
      <c r="P105" s="2">
        <v>1389.9079999999999</v>
      </c>
      <c r="Q105" s="16">
        <f t="shared" si="18"/>
        <v>470187.66860519996</v>
      </c>
      <c r="R105" s="22">
        <f t="shared" si="19"/>
        <v>296054290.97771907</v>
      </c>
      <c r="S105" s="23">
        <f t="shared" si="10"/>
        <v>417094262.41999882</v>
      </c>
      <c r="T105" s="20">
        <v>378.38199999999898</v>
      </c>
    </row>
    <row r="106" spans="1:20" x14ac:dyDescent="0.2">
      <c r="A106" s="3">
        <v>29037</v>
      </c>
      <c r="B106" s="2">
        <v>60397.408000000003</v>
      </c>
      <c r="C106" s="16">
        <f t="shared" si="11"/>
        <v>157154055.616</v>
      </c>
      <c r="D106" s="2">
        <v>1330</v>
      </c>
      <c r="E106" s="16">
        <f t="shared" si="12"/>
        <v>72352000</v>
      </c>
      <c r="F106" s="2">
        <v>202522.47700000001</v>
      </c>
      <c r="G106" s="16">
        <f t="shared" si="13"/>
        <v>78578721.076000005</v>
      </c>
      <c r="H106" s="2">
        <v>585.65300000000002</v>
      </c>
      <c r="I106" s="16">
        <f t="shared" si="14"/>
        <v>198118.73784569997</v>
      </c>
      <c r="J106" s="2">
        <v>417.33100000000002</v>
      </c>
      <c r="K106" s="16">
        <f t="shared" si="15"/>
        <v>141177.61026389999</v>
      </c>
      <c r="L106" s="2">
        <v>5059.3310000000001</v>
      </c>
      <c r="M106" s="16">
        <f t="shared" si="16"/>
        <v>1720196.3188557001</v>
      </c>
      <c r="N106" s="2">
        <v>9648.5509999999995</v>
      </c>
      <c r="O106" s="16">
        <f t="shared" si="17"/>
        <v>3738675.5382206999</v>
      </c>
      <c r="P106" s="2">
        <v>1433.07</v>
      </c>
      <c r="Q106" s="16">
        <f t="shared" si="18"/>
        <v>484788.80778299994</v>
      </c>
      <c r="R106" s="22">
        <f t="shared" si="19"/>
        <v>314367733.70496905</v>
      </c>
      <c r="S106" s="23">
        <f t="shared" si="10"/>
        <v>425377019.75999886</v>
      </c>
      <c r="T106" s="20">
        <v>385.89599999999899</v>
      </c>
    </row>
    <row r="107" spans="1:20" x14ac:dyDescent="0.2">
      <c r="A107" s="3">
        <v>29068</v>
      </c>
      <c r="B107" s="2">
        <v>60750.13</v>
      </c>
      <c r="C107" s="16">
        <f t="shared" si="11"/>
        <v>158071838.25999999</v>
      </c>
      <c r="D107" s="2">
        <v>1342</v>
      </c>
      <c r="E107" s="16">
        <f t="shared" si="12"/>
        <v>73004800</v>
      </c>
      <c r="F107" s="2">
        <v>205100.592</v>
      </c>
      <c r="G107" s="16">
        <f t="shared" si="13"/>
        <v>79579029.695999995</v>
      </c>
      <c r="H107" s="2">
        <v>653.34799999999996</v>
      </c>
      <c r="I107" s="16">
        <f t="shared" si="14"/>
        <v>221019.06954119998</v>
      </c>
      <c r="J107" s="2">
        <v>462.03500000000003</v>
      </c>
      <c r="K107" s="16">
        <f t="shared" si="15"/>
        <v>156300.38784149999</v>
      </c>
      <c r="L107" s="2">
        <v>5431.5780000000004</v>
      </c>
      <c r="M107" s="16">
        <f t="shared" si="16"/>
        <v>1846762.0484166001</v>
      </c>
      <c r="N107" s="2">
        <v>10149.867</v>
      </c>
      <c r="O107" s="16">
        <f t="shared" si="17"/>
        <v>3932928.3194018998</v>
      </c>
      <c r="P107" s="2">
        <v>1451.9469999999999</v>
      </c>
      <c r="Q107" s="16">
        <f t="shared" si="18"/>
        <v>491174.64959429996</v>
      </c>
      <c r="R107" s="22">
        <f t="shared" si="19"/>
        <v>317303852.43079555</v>
      </c>
      <c r="S107" s="23">
        <f t="shared" si="10"/>
        <v>439367538.27999997</v>
      </c>
      <c r="T107" s="20">
        <v>398.58800000000002</v>
      </c>
    </row>
    <row r="108" spans="1:20" x14ac:dyDescent="0.2">
      <c r="A108" s="3">
        <v>29099</v>
      </c>
      <c r="B108" s="2">
        <v>54219.413999999997</v>
      </c>
      <c r="C108" s="16">
        <f t="shared" si="11"/>
        <v>141078915.22799999</v>
      </c>
      <c r="D108" s="2">
        <v>1329</v>
      </c>
      <c r="E108" s="16">
        <f t="shared" si="12"/>
        <v>72297600</v>
      </c>
      <c r="F108" s="2">
        <v>180974.64600000001</v>
      </c>
      <c r="G108" s="16">
        <f t="shared" si="13"/>
        <v>70218162.648000002</v>
      </c>
      <c r="H108" s="2">
        <v>703.56600000000003</v>
      </c>
      <c r="I108" s="16">
        <f t="shared" si="14"/>
        <v>238007.16108539997</v>
      </c>
      <c r="J108" s="2">
        <v>481.36700000000002</v>
      </c>
      <c r="K108" s="16">
        <f t="shared" si="15"/>
        <v>162840.1501923</v>
      </c>
      <c r="L108" s="2">
        <v>5166.4539999999997</v>
      </c>
      <c r="M108" s="16">
        <f t="shared" si="16"/>
        <v>1756618.6423338</v>
      </c>
      <c r="N108" s="2">
        <v>9761.6939999999995</v>
      </c>
      <c r="O108" s="16">
        <f t="shared" si="17"/>
        <v>3782516.8327757996</v>
      </c>
      <c r="P108" s="2">
        <v>1286.7190000000001</v>
      </c>
      <c r="Q108" s="16">
        <f t="shared" si="18"/>
        <v>435280.18168109993</v>
      </c>
      <c r="R108" s="22">
        <f t="shared" si="19"/>
        <v>289969940.84406841</v>
      </c>
      <c r="S108" s="23">
        <f t="shared" si="10"/>
        <v>408578917.66999996</v>
      </c>
      <c r="T108" s="20">
        <v>370.65699999999998</v>
      </c>
    </row>
    <row r="109" spans="1:20" x14ac:dyDescent="0.2">
      <c r="A109" s="3">
        <v>29129</v>
      </c>
      <c r="B109" s="2">
        <v>55719.038</v>
      </c>
      <c r="C109" s="16">
        <f t="shared" si="11"/>
        <v>144980936.87599999</v>
      </c>
      <c r="D109" s="2">
        <v>1557</v>
      </c>
      <c r="E109" s="16">
        <f t="shared" si="12"/>
        <v>84700800</v>
      </c>
      <c r="F109" s="2">
        <v>179953.36300000001</v>
      </c>
      <c r="G109" s="16">
        <f t="shared" si="13"/>
        <v>69821904.843999997</v>
      </c>
      <c r="H109" s="2">
        <v>917.68499999999995</v>
      </c>
      <c r="I109" s="16">
        <f t="shared" si="14"/>
        <v>310440.81382649997</v>
      </c>
      <c r="J109" s="2">
        <v>579.30999999999995</v>
      </c>
      <c r="K109" s="16">
        <f t="shared" si="15"/>
        <v>195972.98403899997</v>
      </c>
      <c r="L109" s="2">
        <v>5533.2</v>
      </c>
      <c r="M109" s="16">
        <f t="shared" si="16"/>
        <v>1881314.0060399999</v>
      </c>
      <c r="N109" s="2">
        <v>10027.652</v>
      </c>
      <c r="O109" s="16">
        <f t="shared" si="17"/>
        <v>3885571.7545763999</v>
      </c>
      <c r="P109" s="2">
        <v>1117.96</v>
      </c>
      <c r="Q109" s="16">
        <f t="shared" si="18"/>
        <v>378191.22272399999</v>
      </c>
      <c r="R109" s="22">
        <f t="shared" si="19"/>
        <v>306155132.50120586</v>
      </c>
      <c r="S109" s="23">
        <f t="shared" si="10"/>
        <v>440869986.80999887</v>
      </c>
      <c r="T109" s="20">
        <v>399.950999999999</v>
      </c>
    </row>
    <row r="110" spans="1:20" x14ac:dyDescent="0.2">
      <c r="A110" s="3">
        <v>29160</v>
      </c>
      <c r="B110" s="2">
        <v>55996.923000000003</v>
      </c>
      <c r="C110" s="16">
        <f t="shared" si="11"/>
        <v>145703993.646</v>
      </c>
      <c r="D110" s="2">
        <v>1768</v>
      </c>
      <c r="E110" s="16">
        <f t="shared" si="12"/>
        <v>96179200</v>
      </c>
      <c r="F110" s="2">
        <v>177769.508</v>
      </c>
      <c r="G110" s="16">
        <f t="shared" si="13"/>
        <v>68974569.104000002</v>
      </c>
      <c r="H110" s="2">
        <v>1147.5260000000001</v>
      </c>
      <c r="I110" s="16">
        <f t="shared" si="14"/>
        <v>388193.01320939994</v>
      </c>
      <c r="J110" s="2">
        <v>675.47299999999996</v>
      </c>
      <c r="K110" s="16">
        <f t="shared" si="15"/>
        <v>228503.66720369997</v>
      </c>
      <c r="L110" s="2">
        <v>5409.1959999999999</v>
      </c>
      <c r="M110" s="16">
        <f t="shared" si="16"/>
        <v>1839152.0632211999</v>
      </c>
      <c r="N110" s="2">
        <v>9751.8289999999997</v>
      </c>
      <c r="O110" s="16">
        <f t="shared" si="17"/>
        <v>3778694.2863452998</v>
      </c>
      <c r="P110" s="2">
        <v>1328.875</v>
      </c>
      <c r="Q110" s="16">
        <f t="shared" si="18"/>
        <v>449541.00423749996</v>
      </c>
      <c r="R110" s="22">
        <f t="shared" si="19"/>
        <v>317541846.78421712</v>
      </c>
      <c r="S110" s="23">
        <f t="shared" si="10"/>
        <v>449951918.89999998</v>
      </c>
      <c r="T110" s="20">
        <v>408.19</v>
      </c>
    </row>
    <row r="111" spans="1:20" x14ac:dyDescent="0.2">
      <c r="A111" s="3">
        <v>29190</v>
      </c>
      <c r="B111" s="2">
        <v>61262.898000000001</v>
      </c>
      <c r="C111" s="16">
        <f t="shared" si="11"/>
        <v>159406060.59600002</v>
      </c>
      <c r="D111" s="2">
        <v>2072</v>
      </c>
      <c r="E111" s="16">
        <f t="shared" si="12"/>
        <v>112716800</v>
      </c>
      <c r="F111" s="2">
        <v>188970.171</v>
      </c>
      <c r="G111" s="16">
        <f t="shared" si="13"/>
        <v>73320426.348000005</v>
      </c>
      <c r="H111" s="2">
        <v>1398.066</v>
      </c>
      <c r="I111" s="16">
        <f t="shared" si="14"/>
        <v>472947.41313539993</v>
      </c>
      <c r="J111" s="2">
        <v>798.62599999999998</v>
      </c>
      <c r="K111" s="16">
        <f t="shared" si="15"/>
        <v>270164.71379939996</v>
      </c>
      <c r="L111" s="2">
        <v>5466.6940000000004</v>
      </c>
      <c r="M111" s="16">
        <f t="shared" si="16"/>
        <v>1858701.6534618</v>
      </c>
      <c r="N111" s="2">
        <v>9851.82</v>
      </c>
      <c r="O111" s="16">
        <f t="shared" si="17"/>
        <v>3817439.3689739997</v>
      </c>
      <c r="P111" s="2">
        <v>1406.6010000000001</v>
      </c>
      <c r="Q111" s="16">
        <f t="shared" si="18"/>
        <v>475834.69182689994</v>
      </c>
      <c r="R111" s="22">
        <f t="shared" si="19"/>
        <v>352338374.7851975</v>
      </c>
      <c r="S111" s="23">
        <f t="shared" si="10"/>
        <v>498388522.60999995</v>
      </c>
      <c r="T111" s="20">
        <v>452.13099999999997</v>
      </c>
    </row>
    <row r="112" spans="1:20" x14ac:dyDescent="0.2">
      <c r="A112" s="3">
        <v>29221</v>
      </c>
      <c r="B112" s="2">
        <v>63518.540999999997</v>
      </c>
      <c r="C112" s="16">
        <f t="shared" si="11"/>
        <v>165275243.68199998</v>
      </c>
      <c r="D112" s="2">
        <v>2237.7429999999999</v>
      </c>
      <c r="E112" s="16">
        <f t="shared" si="12"/>
        <v>121733219.2</v>
      </c>
      <c r="F112" s="2">
        <v>200296.33</v>
      </c>
      <c r="G112" s="16">
        <f t="shared" si="13"/>
        <v>77714976.040000007</v>
      </c>
      <c r="H112" s="2">
        <v>1541.5830000000001</v>
      </c>
      <c r="I112" s="16">
        <f t="shared" si="14"/>
        <v>521497.33416269993</v>
      </c>
      <c r="J112" s="2">
        <v>1019.31</v>
      </c>
      <c r="K112" s="16">
        <f t="shared" si="15"/>
        <v>344819.22003899998</v>
      </c>
      <c r="L112" s="2">
        <v>5402.5240000000003</v>
      </c>
      <c r="M112" s="16">
        <f t="shared" si="16"/>
        <v>1836883.5518627998</v>
      </c>
      <c r="N112" s="2">
        <v>9495.66</v>
      </c>
      <c r="O112" s="16">
        <f t="shared" si="17"/>
        <v>3679432.4620619998</v>
      </c>
      <c r="P112" s="2">
        <v>1392.4079999999999</v>
      </c>
      <c r="Q112" s="16">
        <f t="shared" si="18"/>
        <v>471033.38585519994</v>
      </c>
      <c r="R112" s="22">
        <f t="shared" si="19"/>
        <v>371577104.87598169</v>
      </c>
      <c r="S112" s="23">
        <f t="shared" si="10"/>
        <v>511302084.25999993</v>
      </c>
      <c r="T112" s="20">
        <v>463.846</v>
      </c>
    </row>
    <row r="113" spans="1:20" x14ac:dyDescent="0.2">
      <c r="A113" s="3">
        <v>29252</v>
      </c>
      <c r="B113" s="2">
        <v>59678.381999999998</v>
      </c>
      <c r="C113" s="16">
        <f t="shared" si="11"/>
        <v>155283149.96399999</v>
      </c>
      <c r="D113" s="2">
        <v>2146.7710000000002</v>
      </c>
      <c r="E113" s="16">
        <f t="shared" si="12"/>
        <v>116784342.40000001</v>
      </c>
      <c r="F113" s="2">
        <v>188961.37899999999</v>
      </c>
      <c r="G113" s="16">
        <f t="shared" si="13"/>
        <v>73317015.052000001</v>
      </c>
      <c r="H113" s="2">
        <v>1428.595</v>
      </c>
      <c r="I113" s="16">
        <f t="shared" si="14"/>
        <v>483274.97390549991</v>
      </c>
      <c r="J113" s="2">
        <v>932.149</v>
      </c>
      <c r="K113" s="16">
        <f t="shared" si="15"/>
        <v>315333.79554809997</v>
      </c>
      <c r="L113" s="2">
        <v>5164.13</v>
      </c>
      <c r="M113" s="16">
        <f t="shared" si="16"/>
        <v>1755828.471411</v>
      </c>
      <c r="N113" s="2">
        <v>9835.223</v>
      </c>
      <c r="O113" s="16">
        <f t="shared" si="17"/>
        <v>3811008.2688111002</v>
      </c>
      <c r="P113" s="2">
        <v>1457.11</v>
      </c>
      <c r="Q113" s="16">
        <f t="shared" si="18"/>
        <v>492921.22485899995</v>
      </c>
      <c r="R113" s="22">
        <f t="shared" si="19"/>
        <v>352242874.15053463</v>
      </c>
      <c r="S113" s="23">
        <f t="shared" si="10"/>
        <v>483112710.63</v>
      </c>
      <c r="T113" s="20">
        <v>438.27300000000002</v>
      </c>
    </row>
    <row r="114" spans="1:20" x14ac:dyDescent="0.2">
      <c r="A114" s="3">
        <v>29281</v>
      </c>
      <c r="B114" s="2">
        <v>58851.915000000001</v>
      </c>
      <c r="C114" s="16">
        <f t="shared" si="11"/>
        <v>153132682.83000001</v>
      </c>
      <c r="D114" s="2">
        <v>2053.9450000000002</v>
      </c>
      <c r="E114" s="16">
        <f t="shared" si="12"/>
        <v>111734608</v>
      </c>
      <c r="F114" s="2">
        <v>187744.8</v>
      </c>
      <c r="G114" s="16">
        <f t="shared" si="13"/>
        <v>72844982.400000006</v>
      </c>
      <c r="H114" s="2">
        <v>1044.396</v>
      </c>
      <c r="I114" s="16">
        <f t="shared" si="14"/>
        <v>353305.48521239997</v>
      </c>
      <c r="J114" s="2">
        <v>680.40300000000002</v>
      </c>
      <c r="K114" s="16">
        <f t="shared" si="15"/>
        <v>230171.42162069998</v>
      </c>
      <c r="L114" s="2">
        <v>4946.5039999999999</v>
      </c>
      <c r="M114" s="16">
        <f t="shared" si="16"/>
        <v>1681834.6085687999</v>
      </c>
      <c r="N114" s="2">
        <v>9581.39</v>
      </c>
      <c r="O114" s="16">
        <f t="shared" si="17"/>
        <v>3712651.6111229998</v>
      </c>
      <c r="P114" s="2">
        <v>1124.211</v>
      </c>
      <c r="Q114" s="16">
        <f t="shared" si="18"/>
        <v>380305.85413589998</v>
      </c>
      <c r="R114" s="22">
        <f t="shared" si="19"/>
        <v>344070542.21066082</v>
      </c>
      <c r="S114" s="23">
        <f t="shared" si="10"/>
        <v>471560501.82999998</v>
      </c>
      <c r="T114" s="20">
        <v>427.79300000000001</v>
      </c>
    </row>
    <row r="115" spans="1:20" x14ac:dyDescent="0.2">
      <c r="A115" s="3">
        <v>29312</v>
      </c>
      <c r="B115" s="2">
        <v>52635.271999999997</v>
      </c>
      <c r="C115" s="16">
        <f t="shared" si="11"/>
        <v>136956977.74399999</v>
      </c>
      <c r="D115" s="2">
        <v>1534.606</v>
      </c>
      <c r="E115" s="16">
        <f t="shared" si="12"/>
        <v>83482566.400000006</v>
      </c>
      <c r="F115" s="2">
        <v>169016.58499999999</v>
      </c>
      <c r="G115" s="16">
        <f t="shared" si="13"/>
        <v>65578434.979999997</v>
      </c>
      <c r="H115" s="2">
        <v>704.96400000000006</v>
      </c>
      <c r="I115" s="16">
        <f t="shared" si="14"/>
        <v>238480.08617159998</v>
      </c>
      <c r="J115" s="2">
        <v>493.09199999999998</v>
      </c>
      <c r="K115" s="16">
        <f t="shared" si="15"/>
        <v>166806.56409480001</v>
      </c>
      <c r="L115" s="2">
        <v>4724.2269999999999</v>
      </c>
      <c r="M115" s="16">
        <f t="shared" si="16"/>
        <v>1606259.3838668999</v>
      </c>
      <c r="N115" s="2">
        <v>9942.9879999999994</v>
      </c>
      <c r="O115" s="16">
        <f t="shared" si="17"/>
        <v>3852765.6652715998</v>
      </c>
      <c r="P115" s="2">
        <v>919.19500000000005</v>
      </c>
      <c r="Q115" s="16">
        <f t="shared" si="18"/>
        <v>310951.62704549998</v>
      </c>
      <c r="R115" s="22">
        <f t="shared" si="19"/>
        <v>292193242.45045042</v>
      </c>
      <c r="S115" s="23">
        <f t="shared" si="10"/>
        <v>411882540.73999995</v>
      </c>
      <c r="T115" s="20">
        <v>373.654</v>
      </c>
    </row>
    <row r="116" spans="1:20" x14ac:dyDescent="0.2">
      <c r="A116" s="3">
        <v>29342</v>
      </c>
      <c r="B116" s="2">
        <v>52833.635000000002</v>
      </c>
      <c r="C116" s="16">
        <f t="shared" si="11"/>
        <v>137473118.27000001</v>
      </c>
      <c r="D116" s="2">
        <v>1356.886</v>
      </c>
      <c r="E116" s="16">
        <f t="shared" si="12"/>
        <v>73814598.400000006</v>
      </c>
      <c r="F116" s="2">
        <v>176066.486</v>
      </c>
      <c r="G116" s="16">
        <f t="shared" si="13"/>
        <v>68313796.568000004</v>
      </c>
      <c r="H116" s="2">
        <v>620.15700000000004</v>
      </c>
      <c r="I116" s="16">
        <f t="shared" si="14"/>
        <v>209790.98904329998</v>
      </c>
      <c r="J116" s="2">
        <v>477.11799999999999</v>
      </c>
      <c r="K116" s="16">
        <f t="shared" si="15"/>
        <v>161402.76915419998</v>
      </c>
      <c r="L116" s="2">
        <v>4686.375</v>
      </c>
      <c r="M116" s="16">
        <f t="shared" si="16"/>
        <v>1593389.5259624999</v>
      </c>
      <c r="N116" s="2">
        <v>9554.5490000000009</v>
      </c>
      <c r="O116" s="16">
        <f t="shared" si="17"/>
        <v>3702251.1074492997</v>
      </c>
      <c r="P116" s="2">
        <v>899.54300000000001</v>
      </c>
      <c r="Q116" s="16">
        <f t="shared" si="18"/>
        <v>304303.61288669996</v>
      </c>
      <c r="R116" s="22">
        <f t="shared" si="19"/>
        <v>285572651.24249601</v>
      </c>
      <c r="S116" s="23">
        <f t="shared" si="10"/>
        <v>398039731.75999999</v>
      </c>
      <c r="T116" s="20">
        <v>361.096</v>
      </c>
    </row>
    <row r="117" spans="1:20" x14ac:dyDescent="0.2">
      <c r="A117" s="3">
        <v>29373</v>
      </c>
      <c r="B117" s="2">
        <v>56097.608999999997</v>
      </c>
      <c r="C117" s="16">
        <f t="shared" si="11"/>
        <v>145965978.618</v>
      </c>
      <c r="D117" s="2">
        <v>1254.894</v>
      </c>
      <c r="E117" s="16">
        <f t="shared" si="12"/>
        <v>68266233.599999994</v>
      </c>
      <c r="F117" s="2">
        <v>189748.486</v>
      </c>
      <c r="G117" s="16">
        <f t="shared" si="13"/>
        <v>73622412.568000004</v>
      </c>
      <c r="H117" s="2">
        <v>556.76099999999997</v>
      </c>
      <c r="I117" s="16">
        <f t="shared" si="14"/>
        <v>188344.9527309</v>
      </c>
      <c r="J117" s="2">
        <v>447.62900000000002</v>
      </c>
      <c r="K117" s="16">
        <f t="shared" si="15"/>
        <v>151427.02676009998</v>
      </c>
      <c r="L117" s="2">
        <v>4669.9470000000001</v>
      </c>
      <c r="M117" s="16">
        <f t="shared" si="16"/>
        <v>1587803.9287509001</v>
      </c>
      <c r="N117" s="2">
        <v>9487.8349999999991</v>
      </c>
      <c r="O117" s="16">
        <f t="shared" si="17"/>
        <v>3676400.3864595001</v>
      </c>
      <c r="P117" s="2">
        <v>1024.829</v>
      </c>
      <c r="Q117" s="16">
        <f t="shared" si="18"/>
        <v>346686.22544009995</v>
      </c>
      <c r="R117" s="22">
        <f t="shared" si="19"/>
        <v>293805287.3061415</v>
      </c>
      <c r="S117" s="23">
        <f t="shared" si="10"/>
        <v>391624287.55999994</v>
      </c>
      <c r="T117" s="20">
        <v>355.27600000000001</v>
      </c>
    </row>
    <row r="118" spans="1:20" x14ac:dyDescent="0.2">
      <c r="A118" s="3">
        <v>29403</v>
      </c>
      <c r="B118" s="2">
        <v>63122.139000000003</v>
      </c>
      <c r="C118" s="16">
        <f t="shared" si="11"/>
        <v>164243805.678</v>
      </c>
      <c r="D118" s="2">
        <v>1295.3389999999999</v>
      </c>
      <c r="E118" s="16">
        <f t="shared" si="12"/>
        <v>70466441.599999994</v>
      </c>
      <c r="F118" s="2">
        <v>217057.853</v>
      </c>
      <c r="G118" s="16">
        <f t="shared" si="13"/>
        <v>84218446.964000002</v>
      </c>
      <c r="H118" s="2">
        <v>446.589</v>
      </c>
      <c r="I118" s="16">
        <f t="shared" si="14"/>
        <v>151075.2083841</v>
      </c>
      <c r="J118" s="2">
        <v>373.036</v>
      </c>
      <c r="K118" s="16">
        <f t="shared" si="15"/>
        <v>126193.19202839999</v>
      </c>
      <c r="L118" s="2">
        <v>4379.3469999999998</v>
      </c>
      <c r="M118" s="16">
        <f t="shared" si="16"/>
        <v>1488998.5629308999</v>
      </c>
      <c r="N118" s="2">
        <v>9513.9240000000009</v>
      </c>
      <c r="O118" s="16">
        <f t="shared" si="17"/>
        <v>3686509.5008867998</v>
      </c>
      <c r="P118" s="2">
        <v>1294.9100000000001</v>
      </c>
      <c r="Q118" s="16">
        <f t="shared" si="18"/>
        <v>438051.08967899997</v>
      </c>
      <c r="R118" s="22">
        <f t="shared" si="19"/>
        <v>324819521.79590917</v>
      </c>
      <c r="S118" s="23">
        <f t="shared" si="10"/>
        <v>415013101.13999999</v>
      </c>
      <c r="T118" s="20">
        <v>376.49400000000003</v>
      </c>
    </row>
    <row r="119" spans="1:20" x14ac:dyDescent="0.2">
      <c r="A119" s="3">
        <v>29434</v>
      </c>
      <c r="B119" s="2">
        <v>62751.874000000003</v>
      </c>
      <c r="C119" s="16">
        <f t="shared" si="11"/>
        <v>163280376.148</v>
      </c>
      <c r="D119" s="2">
        <v>1282.3430000000001</v>
      </c>
      <c r="E119" s="16">
        <f t="shared" si="12"/>
        <v>69759459.200000003</v>
      </c>
      <c r="F119" s="2">
        <v>215629.38200000001</v>
      </c>
      <c r="G119" s="16">
        <f t="shared" si="13"/>
        <v>83664200.216000006</v>
      </c>
      <c r="H119" s="2">
        <v>432.02100000000002</v>
      </c>
      <c r="I119" s="16">
        <f t="shared" si="14"/>
        <v>146147.04482489996</v>
      </c>
      <c r="J119" s="2">
        <v>356.46199999999999</v>
      </c>
      <c r="K119" s="16">
        <f t="shared" si="15"/>
        <v>120586.4249478</v>
      </c>
      <c r="L119" s="2">
        <v>4313.6710000000003</v>
      </c>
      <c r="M119" s="16">
        <f t="shared" si="16"/>
        <v>1466668.4142537001</v>
      </c>
      <c r="N119" s="2">
        <v>9265.9429999999993</v>
      </c>
      <c r="O119" s="16">
        <f t="shared" si="17"/>
        <v>3590420.4095151001</v>
      </c>
      <c r="P119" s="2">
        <v>1384.7739999999999</v>
      </c>
      <c r="Q119" s="16">
        <f t="shared" si="18"/>
        <v>468450.90366059996</v>
      </c>
      <c r="R119" s="22">
        <f t="shared" si="19"/>
        <v>322496308.7612021</v>
      </c>
      <c r="S119" s="23">
        <f t="shared" si="10"/>
        <v>409767207.84999996</v>
      </c>
      <c r="T119" s="20">
        <v>371.73500000000001</v>
      </c>
    </row>
    <row r="120" spans="1:20" x14ac:dyDescent="0.2">
      <c r="A120" s="3">
        <v>29465</v>
      </c>
      <c r="B120" s="2">
        <v>57306.317000000003</v>
      </c>
      <c r="C120" s="16">
        <f t="shared" si="11"/>
        <v>149111036.83400002</v>
      </c>
      <c r="D120" s="2">
        <v>1299.2860000000001</v>
      </c>
      <c r="E120" s="16">
        <f t="shared" si="12"/>
        <v>70681158.400000006</v>
      </c>
      <c r="F120" s="2">
        <v>191697.74</v>
      </c>
      <c r="G120" s="16">
        <f t="shared" si="13"/>
        <v>74378723.120000005</v>
      </c>
      <c r="H120" s="2">
        <v>558.53200000000004</v>
      </c>
      <c r="I120" s="16">
        <f t="shared" si="14"/>
        <v>188944.05883079997</v>
      </c>
      <c r="J120" s="2">
        <v>444.89800000000002</v>
      </c>
      <c r="K120" s="16">
        <f t="shared" si="15"/>
        <v>150503.16523619997</v>
      </c>
      <c r="L120" s="2">
        <v>5081.973</v>
      </c>
      <c r="M120" s="16">
        <f t="shared" si="16"/>
        <v>1727894.7052730999</v>
      </c>
      <c r="N120" s="2">
        <v>9489.3130000000001</v>
      </c>
      <c r="O120" s="16">
        <f t="shared" si="17"/>
        <v>3676973.0903240996</v>
      </c>
      <c r="P120" s="2">
        <v>1023.683</v>
      </c>
      <c r="Q120" s="16">
        <f t="shared" si="18"/>
        <v>346298.54865269997</v>
      </c>
      <c r="R120" s="22">
        <f t="shared" si="19"/>
        <v>300261531.92231691</v>
      </c>
      <c r="S120" s="23">
        <f t="shared" si="10"/>
        <v>400419619.04999995</v>
      </c>
      <c r="T120" s="20">
        <v>363.255</v>
      </c>
    </row>
    <row r="121" spans="1:20" x14ac:dyDescent="0.2">
      <c r="A121" s="3">
        <v>29495</v>
      </c>
      <c r="B121" s="2">
        <v>55775.124000000003</v>
      </c>
      <c r="C121" s="16">
        <f t="shared" si="11"/>
        <v>145126872.648</v>
      </c>
      <c r="D121" s="2">
        <v>1522.2660000000001</v>
      </c>
      <c r="E121" s="16">
        <f t="shared" si="12"/>
        <v>82811270.400000006</v>
      </c>
      <c r="F121" s="2">
        <v>178761.03400000001</v>
      </c>
      <c r="G121" s="16">
        <f t="shared" si="13"/>
        <v>69359281.192000002</v>
      </c>
      <c r="H121" s="2">
        <v>854.00900000000001</v>
      </c>
      <c r="I121" s="16">
        <f t="shared" si="14"/>
        <v>288900.05718210002</v>
      </c>
      <c r="J121" s="2">
        <v>616.95699999999999</v>
      </c>
      <c r="K121" s="16">
        <f t="shared" si="15"/>
        <v>208708.4709633</v>
      </c>
      <c r="L121" s="2">
        <v>5007.4170000000004</v>
      </c>
      <c r="M121" s="16">
        <f t="shared" si="16"/>
        <v>1702545.3148598999</v>
      </c>
      <c r="N121" s="2">
        <v>9645.4230000000007</v>
      </c>
      <c r="O121" s="16">
        <f t="shared" si="17"/>
        <v>3737463.4829511</v>
      </c>
      <c r="P121" s="2">
        <v>870.90300000000002</v>
      </c>
      <c r="Q121" s="16">
        <f t="shared" si="18"/>
        <v>294615.07607070002</v>
      </c>
      <c r="R121" s="22">
        <f t="shared" si="19"/>
        <v>303529656.64202714</v>
      </c>
      <c r="S121" s="23">
        <f t="shared" si="10"/>
        <v>421089033.8599999</v>
      </c>
      <c r="T121" s="20">
        <v>382.00599999999997</v>
      </c>
    </row>
    <row r="122" spans="1:20" x14ac:dyDescent="0.2">
      <c r="A122" s="3">
        <v>29526</v>
      </c>
      <c r="B122" s="2">
        <v>56798.927000000003</v>
      </c>
      <c r="C122" s="16">
        <f t="shared" si="11"/>
        <v>147790808.05400002</v>
      </c>
      <c r="D122" s="2">
        <v>1760.559</v>
      </c>
      <c r="E122" s="16">
        <f t="shared" si="12"/>
        <v>95774409.599999994</v>
      </c>
      <c r="F122" s="2">
        <v>178771.361</v>
      </c>
      <c r="G122" s="16">
        <f t="shared" si="13"/>
        <v>69363288.068000004</v>
      </c>
      <c r="H122" s="2">
        <v>1094.2159999999999</v>
      </c>
      <c r="I122" s="16">
        <f t="shared" si="14"/>
        <v>370158.93857039994</v>
      </c>
      <c r="J122" s="2">
        <v>746.01400000000001</v>
      </c>
      <c r="K122" s="16">
        <f t="shared" si="15"/>
        <v>252366.76341659998</v>
      </c>
      <c r="L122" s="2">
        <v>4632.0940000000001</v>
      </c>
      <c r="M122" s="16">
        <f t="shared" si="16"/>
        <v>1574933.7308417999</v>
      </c>
      <c r="N122" s="2">
        <v>9091.8089999999993</v>
      </c>
      <c r="O122" s="16">
        <f t="shared" si="17"/>
        <v>3522945.9746313002</v>
      </c>
      <c r="P122" s="2">
        <v>1137.9000000000001</v>
      </c>
      <c r="Q122" s="16">
        <f t="shared" si="18"/>
        <v>384936.66350999998</v>
      </c>
      <c r="R122" s="22">
        <f t="shared" si="19"/>
        <v>319033847.79297012</v>
      </c>
      <c r="S122" s="23">
        <f t="shared" si="10"/>
        <v>431457361.71999991</v>
      </c>
      <c r="T122" s="20">
        <v>391.41199999999998</v>
      </c>
    </row>
    <row r="123" spans="1:20" x14ac:dyDescent="0.2">
      <c r="A123" s="3">
        <v>29556</v>
      </c>
      <c r="B123" s="2">
        <v>63359</v>
      </c>
      <c r="C123" s="16">
        <f t="shared" si="11"/>
        <v>164860118</v>
      </c>
      <c r="D123" s="2">
        <v>2128.9569999999999</v>
      </c>
      <c r="E123" s="16">
        <f t="shared" si="12"/>
        <v>115815260.8</v>
      </c>
      <c r="F123" s="2">
        <v>195848.927</v>
      </c>
      <c r="G123" s="16">
        <f t="shared" si="13"/>
        <v>75989383.675999999</v>
      </c>
      <c r="H123" s="2">
        <v>1417.104</v>
      </c>
      <c r="I123" s="16">
        <f t="shared" si="14"/>
        <v>479387.71913759992</v>
      </c>
      <c r="J123" s="2">
        <v>935.75099999999998</v>
      </c>
      <c r="K123" s="16">
        <f t="shared" si="15"/>
        <v>316552.30496189999</v>
      </c>
      <c r="L123" s="2">
        <v>5111.13</v>
      </c>
      <c r="M123" s="16">
        <f t="shared" si="16"/>
        <v>1737808.2223109999</v>
      </c>
      <c r="N123" s="2">
        <v>9665.2209999999995</v>
      </c>
      <c r="O123" s="16">
        <f t="shared" si="17"/>
        <v>3745134.9248396996</v>
      </c>
      <c r="P123" s="2">
        <v>1281.182</v>
      </c>
      <c r="Q123" s="16">
        <f t="shared" si="18"/>
        <v>433407.08711579995</v>
      </c>
      <c r="R123" s="22">
        <f t="shared" si="19"/>
        <v>363377052.73436606</v>
      </c>
      <c r="S123" s="23">
        <f t="shared" si="10"/>
        <v>497452661.4199999</v>
      </c>
      <c r="T123" s="20">
        <v>451.28199999999998</v>
      </c>
    </row>
    <row r="124" spans="1:20" x14ac:dyDescent="0.2">
      <c r="A124" s="3">
        <v>29587</v>
      </c>
      <c r="B124" s="2">
        <v>67580.051999999996</v>
      </c>
      <c r="C124" s="16">
        <f t="shared" si="11"/>
        <v>175843295.30399999</v>
      </c>
      <c r="D124" s="2">
        <v>2278.6060000000002</v>
      </c>
      <c r="E124" s="16">
        <f t="shared" si="12"/>
        <v>123956166.40000001</v>
      </c>
      <c r="F124" s="2">
        <v>206758.20499999999</v>
      </c>
      <c r="G124" s="16">
        <f t="shared" si="13"/>
        <v>80222183.540000007</v>
      </c>
      <c r="H124" s="2">
        <v>1646.655</v>
      </c>
      <c r="I124" s="16">
        <f t="shared" si="14"/>
        <v>557041.81531949993</v>
      </c>
      <c r="J124" s="2">
        <v>1046.3989999999999</v>
      </c>
      <c r="K124" s="16">
        <f t="shared" si="15"/>
        <v>353983.07387309993</v>
      </c>
      <c r="L124" s="2">
        <v>4690.9889999999996</v>
      </c>
      <c r="M124" s="16">
        <f t="shared" si="16"/>
        <v>1594958.3076483</v>
      </c>
      <c r="N124" s="2">
        <v>9626.8680000000004</v>
      </c>
      <c r="O124" s="16">
        <f t="shared" si="17"/>
        <v>3730273.6857875995</v>
      </c>
      <c r="P124" s="2">
        <v>1418.826</v>
      </c>
      <c r="Q124" s="16">
        <f t="shared" si="18"/>
        <v>479970.24917939998</v>
      </c>
      <c r="R124" s="22">
        <f t="shared" si="19"/>
        <v>386737872.37580794</v>
      </c>
      <c r="S124" s="23">
        <f t="shared" si="10"/>
        <v>518238921.08999997</v>
      </c>
      <c r="T124" s="20">
        <v>470.13900000000001</v>
      </c>
    </row>
    <row r="125" spans="1:20" x14ac:dyDescent="0.2">
      <c r="A125" s="3">
        <v>29618</v>
      </c>
      <c r="B125" s="2">
        <v>59734.769</v>
      </c>
      <c r="C125" s="16">
        <f t="shared" si="11"/>
        <v>155429868.93799999</v>
      </c>
      <c r="D125" s="2">
        <v>1895.0029999999999</v>
      </c>
      <c r="E125" s="16">
        <f t="shared" si="12"/>
        <v>103088163.2</v>
      </c>
      <c r="F125" s="2">
        <v>179859.91</v>
      </c>
      <c r="G125" s="16">
        <f t="shared" si="13"/>
        <v>69785645.079999998</v>
      </c>
      <c r="H125" s="2">
        <v>1224.818</v>
      </c>
      <c r="I125" s="16">
        <f t="shared" si="14"/>
        <v>414339.88428419997</v>
      </c>
      <c r="J125" s="2">
        <v>777.91800000000001</v>
      </c>
      <c r="K125" s="16">
        <f t="shared" si="15"/>
        <v>263159.46867419995</v>
      </c>
      <c r="L125" s="2">
        <v>4474.3909999999996</v>
      </c>
      <c r="M125" s="16">
        <f t="shared" si="16"/>
        <v>1521313.9696377001</v>
      </c>
      <c r="N125" s="2">
        <v>9438.9369999999999</v>
      </c>
      <c r="O125" s="16">
        <f t="shared" si="17"/>
        <v>3657453.1107008997</v>
      </c>
      <c r="P125" s="2">
        <v>1072.867</v>
      </c>
      <c r="Q125" s="16">
        <f t="shared" si="18"/>
        <v>362936.85154229996</v>
      </c>
      <c r="R125" s="22">
        <f t="shared" si="19"/>
        <v>334522880.50283927</v>
      </c>
      <c r="S125" s="23">
        <f t="shared" si="10"/>
        <v>437328264.77999997</v>
      </c>
      <c r="T125" s="20">
        <v>396.738</v>
      </c>
    </row>
    <row r="126" spans="1:20" x14ac:dyDescent="0.2">
      <c r="A126" s="3">
        <v>29646</v>
      </c>
      <c r="B126" s="2">
        <v>60069.199000000001</v>
      </c>
      <c r="C126" s="16">
        <f t="shared" si="11"/>
        <v>156300055.79800001</v>
      </c>
      <c r="D126" s="2">
        <v>1899.431</v>
      </c>
      <c r="E126" s="16">
        <f t="shared" si="12"/>
        <v>103329046.40000001</v>
      </c>
      <c r="F126" s="2">
        <v>185833.88200000001</v>
      </c>
      <c r="G126" s="16">
        <f t="shared" si="13"/>
        <v>72103546.216000006</v>
      </c>
      <c r="H126" s="2">
        <v>806.37400000000002</v>
      </c>
      <c r="I126" s="16">
        <f t="shared" si="14"/>
        <v>272785.76070059999</v>
      </c>
      <c r="J126" s="2">
        <v>497.98</v>
      </c>
      <c r="K126" s="16">
        <f t="shared" si="15"/>
        <v>168460.11046199998</v>
      </c>
      <c r="L126" s="2">
        <v>4330.2309999999998</v>
      </c>
      <c r="M126" s="16">
        <f t="shared" si="16"/>
        <v>1472298.8920857001</v>
      </c>
      <c r="N126" s="2">
        <v>9326.6450000000004</v>
      </c>
      <c r="O126" s="16">
        <f t="shared" si="17"/>
        <v>3613941.5664764997</v>
      </c>
      <c r="P126" s="2">
        <v>945.548</v>
      </c>
      <c r="Q126" s="16">
        <f t="shared" si="18"/>
        <v>319866.50172120001</v>
      </c>
      <c r="R126" s="22">
        <f t="shared" si="19"/>
        <v>337580001.24544603</v>
      </c>
      <c r="S126" s="23">
        <f t="shared" si="10"/>
        <v>442770369.25</v>
      </c>
      <c r="T126" s="20">
        <v>401.67500000000001</v>
      </c>
    </row>
    <row r="127" spans="1:20" x14ac:dyDescent="0.2">
      <c r="A127" s="3">
        <v>29677</v>
      </c>
      <c r="B127" s="2">
        <v>54649.222999999998</v>
      </c>
      <c r="C127" s="16">
        <f t="shared" si="11"/>
        <v>142197278.24599999</v>
      </c>
      <c r="D127" s="2">
        <v>1488.0530000000001</v>
      </c>
      <c r="E127" s="16">
        <f t="shared" si="12"/>
        <v>80950083.200000003</v>
      </c>
      <c r="F127" s="2">
        <v>172841.342</v>
      </c>
      <c r="G127" s="16">
        <f t="shared" si="13"/>
        <v>67062440.696000002</v>
      </c>
      <c r="H127" s="2">
        <v>542.79600000000005</v>
      </c>
      <c r="I127" s="16">
        <f t="shared" si="14"/>
        <v>183620.77617239996</v>
      </c>
      <c r="J127" s="2">
        <v>376.16399999999999</v>
      </c>
      <c r="K127" s="16">
        <f t="shared" si="15"/>
        <v>127251.35345159998</v>
      </c>
      <c r="L127" s="2">
        <v>4113.6549999999997</v>
      </c>
      <c r="M127" s="16">
        <f t="shared" si="16"/>
        <v>1398662.0341784996</v>
      </c>
      <c r="N127" s="2">
        <v>9463.0040000000008</v>
      </c>
      <c r="O127" s="16">
        <f t="shared" si="17"/>
        <v>3666778.7290428001</v>
      </c>
      <c r="P127" s="2">
        <v>854.01900000000001</v>
      </c>
      <c r="Q127" s="16">
        <f t="shared" si="18"/>
        <v>288903.44005109998</v>
      </c>
      <c r="R127" s="22">
        <f t="shared" si="19"/>
        <v>295875018.47489637</v>
      </c>
      <c r="S127" s="23">
        <f t="shared" si="10"/>
        <v>392854465.51999998</v>
      </c>
      <c r="T127" s="20">
        <v>356.392</v>
      </c>
    </row>
    <row r="128" spans="1:20" x14ac:dyDescent="0.2">
      <c r="A128" s="3">
        <v>29707</v>
      </c>
      <c r="B128" s="2">
        <v>55025.481</v>
      </c>
      <c r="C128" s="16">
        <f t="shared" si="11"/>
        <v>143176301.56200001</v>
      </c>
      <c r="D128" s="2">
        <v>1426.31</v>
      </c>
      <c r="E128" s="16">
        <f t="shared" si="12"/>
        <v>77591264</v>
      </c>
      <c r="F128" s="2">
        <v>178138.55300000001</v>
      </c>
      <c r="G128" s="16">
        <f t="shared" si="13"/>
        <v>69117758.563999996</v>
      </c>
      <c r="H128" s="2">
        <v>515.04700000000003</v>
      </c>
      <c r="I128" s="16">
        <f t="shared" si="14"/>
        <v>174233.65298429999</v>
      </c>
      <c r="J128" s="2">
        <v>377.512</v>
      </c>
      <c r="K128" s="16">
        <f t="shared" si="15"/>
        <v>127707.36419279999</v>
      </c>
      <c r="L128" s="2">
        <v>4324.7349999999997</v>
      </c>
      <c r="M128" s="16">
        <f t="shared" si="16"/>
        <v>1470430.2262545</v>
      </c>
      <c r="N128" s="2">
        <v>9329.3459999999995</v>
      </c>
      <c r="O128" s="16">
        <f t="shared" si="17"/>
        <v>3614988.1653521997</v>
      </c>
      <c r="P128" s="2">
        <v>806.32399999999996</v>
      </c>
      <c r="Q128" s="16">
        <f t="shared" si="18"/>
        <v>272768.84635559999</v>
      </c>
      <c r="R128" s="22">
        <f t="shared" si="19"/>
        <v>295545452.38113946</v>
      </c>
      <c r="S128" s="23">
        <f t="shared" si="10"/>
        <v>393888432.29999989</v>
      </c>
      <c r="T128" s="20">
        <v>357.33</v>
      </c>
    </row>
    <row r="129" spans="1:20" x14ac:dyDescent="0.2">
      <c r="A129" s="3">
        <v>29738</v>
      </c>
      <c r="B129" s="2">
        <v>59684.733999999997</v>
      </c>
      <c r="C129" s="16">
        <f t="shared" si="11"/>
        <v>155299677.868</v>
      </c>
      <c r="D129" s="2">
        <v>1308.7750000000001</v>
      </c>
      <c r="E129" s="16">
        <f t="shared" si="12"/>
        <v>71197360</v>
      </c>
      <c r="F129" s="2">
        <v>203020.75099999999</v>
      </c>
      <c r="G129" s="16">
        <f t="shared" si="13"/>
        <v>78772051.387999997</v>
      </c>
      <c r="H129" s="2">
        <v>451.94600000000003</v>
      </c>
      <c r="I129" s="16">
        <f t="shared" si="14"/>
        <v>152887.41130739998</v>
      </c>
      <c r="J129" s="2">
        <v>364.51100000000002</v>
      </c>
      <c r="K129" s="16">
        <f t="shared" si="15"/>
        <v>123309.29620589998</v>
      </c>
      <c r="L129" s="2">
        <v>4333.4830000000002</v>
      </c>
      <c r="M129" s="16">
        <f t="shared" si="16"/>
        <v>1473404.5873701</v>
      </c>
      <c r="N129" s="2">
        <v>9862.2710000000006</v>
      </c>
      <c r="O129" s="16">
        <f t="shared" si="17"/>
        <v>3821488.9820246999</v>
      </c>
      <c r="P129" s="2">
        <v>1082.3710000000001</v>
      </c>
      <c r="Q129" s="16">
        <f t="shared" si="18"/>
        <v>366151.93023990002</v>
      </c>
      <c r="R129" s="22">
        <f t="shared" si="19"/>
        <v>311206331.463148</v>
      </c>
      <c r="S129" s="23">
        <f t="shared" si="10"/>
        <v>400330331.93999994</v>
      </c>
      <c r="T129" s="20">
        <v>363.17399999999998</v>
      </c>
    </row>
    <row r="130" spans="1:20" x14ac:dyDescent="0.2">
      <c r="A130" s="3">
        <v>29768</v>
      </c>
      <c r="B130" s="2">
        <v>67394.25</v>
      </c>
      <c r="C130" s="16">
        <f t="shared" si="11"/>
        <v>175359838.5</v>
      </c>
      <c r="D130" s="2">
        <v>1313.6659999999999</v>
      </c>
      <c r="E130" s="16">
        <f t="shared" si="12"/>
        <v>71463430.400000006</v>
      </c>
      <c r="F130" s="2">
        <v>220654.747</v>
      </c>
      <c r="G130" s="16">
        <f t="shared" si="13"/>
        <v>85614041.835999995</v>
      </c>
      <c r="H130" s="2">
        <v>404.40699999999998</v>
      </c>
      <c r="I130" s="16">
        <f t="shared" si="14"/>
        <v>136805.59036829998</v>
      </c>
      <c r="J130" s="2">
        <v>332.79399999999998</v>
      </c>
      <c r="K130" s="16">
        <f t="shared" si="15"/>
        <v>112579.85059859998</v>
      </c>
      <c r="L130" s="2">
        <v>4158.7370000000001</v>
      </c>
      <c r="M130" s="16">
        <f t="shared" si="16"/>
        <v>1413990.1260639001</v>
      </c>
      <c r="N130" s="2">
        <v>9680.0550000000003</v>
      </c>
      <c r="O130" s="16">
        <f t="shared" si="17"/>
        <v>3750882.8877134994</v>
      </c>
      <c r="P130" s="2">
        <v>1106.384</v>
      </c>
      <c r="Q130" s="16">
        <f t="shared" si="18"/>
        <v>374275.21356959996</v>
      </c>
      <c r="R130" s="22">
        <f t="shared" si="19"/>
        <v>338225844.4043138</v>
      </c>
      <c r="S130" s="23">
        <f t="shared" si="10"/>
        <v>419509423.62999994</v>
      </c>
      <c r="T130" s="20">
        <v>380.57299999999998</v>
      </c>
    </row>
    <row r="131" spans="1:20" x14ac:dyDescent="0.2">
      <c r="A131" s="3">
        <v>29799</v>
      </c>
      <c r="B131" s="2">
        <v>65895.822</v>
      </c>
      <c r="C131" s="16">
        <f t="shared" si="11"/>
        <v>171460928.84400001</v>
      </c>
      <c r="D131" s="2">
        <v>1312.5640000000001</v>
      </c>
      <c r="E131" s="16">
        <f t="shared" si="12"/>
        <v>71403481.599999994</v>
      </c>
      <c r="F131" s="2">
        <v>210639.41500000001</v>
      </c>
      <c r="G131" s="16">
        <f t="shared" si="13"/>
        <v>81728093.019999996</v>
      </c>
      <c r="H131" s="2">
        <v>446.38600000000002</v>
      </c>
      <c r="I131" s="16">
        <f t="shared" si="14"/>
        <v>151006.53614339998</v>
      </c>
      <c r="J131" s="2">
        <v>361.14</v>
      </c>
      <c r="K131" s="16">
        <f t="shared" si="15"/>
        <v>122168.93106599999</v>
      </c>
      <c r="L131" s="2">
        <v>4128.1189999999997</v>
      </c>
      <c r="M131" s="16">
        <f t="shared" si="16"/>
        <v>1403579.8621592997</v>
      </c>
      <c r="N131" s="2">
        <v>9448.0580000000009</v>
      </c>
      <c r="O131" s="16">
        <f t="shared" si="17"/>
        <v>3660987.3677705997</v>
      </c>
      <c r="P131" s="2">
        <v>878.97400000000005</v>
      </c>
      <c r="Q131" s="16">
        <f t="shared" si="18"/>
        <v>297345.38964059995</v>
      </c>
      <c r="R131" s="22">
        <f t="shared" si="19"/>
        <v>330227591.55077994</v>
      </c>
      <c r="S131" s="23">
        <f t="shared" si="10"/>
        <v>410973134.98999995</v>
      </c>
      <c r="T131" s="20">
        <v>372.82900000000001</v>
      </c>
    </row>
    <row r="132" spans="1:20" x14ac:dyDescent="0.2">
      <c r="A132" s="3">
        <v>29830</v>
      </c>
      <c r="B132" s="2">
        <v>59720.63</v>
      </c>
      <c r="C132" s="16">
        <f t="shared" si="11"/>
        <v>155393079.25999999</v>
      </c>
      <c r="D132" s="2">
        <v>1264.828</v>
      </c>
      <c r="E132" s="16">
        <f t="shared" si="12"/>
        <v>68806643.200000003</v>
      </c>
      <c r="F132" s="2">
        <v>187051.489</v>
      </c>
      <c r="G132" s="16">
        <f t="shared" si="13"/>
        <v>72575977.731999993</v>
      </c>
      <c r="H132" s="2">
        <v>482.49900000000002</v>
      </c>
      <c r="I132" s="16">
        <f t="shared" si="14"/>
        <v>163223.0909631</v>
      </c>
      <c r="J132" s="2">
        <v>372.96100000000001</v>
      </c>
      <c r="K132" s="16">
        <f t="shared" si="15"/>
        <v>126167.8205109</v>
      </c>
      <c r="L132" s="2">
        <v>4400.1639999999998</v>
      </c>
      <c r="M132" s="16">
        <f t="shared" si="16"/>
        <v>1496076.4407707998</v>
      </c>
      <c r="N132" s="2">
        <v>9520.6890000000003</v>
      </c>
      <c r="O132" s="16">
        <f t="shared" si="17"/>
        <v>3689130.8416472999</v>
      </c>
      <c r="P132" s="2">
        <v>878.245</v>
      </c>
      <c r="Q132" s="16">
        <f t="shared" si="18"/>
        <v>297098.7784905</v>
      </c>
      <c r="R132" s="22">
        <f t="shared" si="19"/>
        <v>302547397.16438264</v>
      </c>
      <c r="S132" s="23">
        <f t="shared" si="10"/>
        <v>392616366.55999994</v>
      </c>
      <c r="T132" s="20">
        <v>356.17599999999999</v>
      </c>
    </row>
    <row r="133" spans="1:20" x14ac:dyDescent="0.2">
      <c r="A133" s="3">
        <v>29860</v>
      </c>
      <c r="B133" s="2">
        <v>59161.453999999998</v>
      </c>
      <c r="C133" s="16">
        <f t="shared" si="11"/>
        <v>153938103.308</v>
      </c>
      <c r="D133" s="2">
        <v>1518.67</v>
      </c>
      <c r="E133" s="16">
        <f t="shared" si="12"/>
        <v>82615648</v>
      </c>
      <c r="F133" s="2">
        <v>181557.59</v>
      </c>
      <c r="G133" s="16">
        <f t="shared" si="13"/>
        <v>70444344.920000002</v>
      </c>
      <c r="H133" s="2">
        <v>849.16899999999998</v>
      </c>
      <c r="I133" s="16">
        <f t="shared" si="14"/>
        <v>287262.7485861</v>
      </c>
      <c r="J133" s="2">
        <v>590.76199999999994</v>
      </c>
      <c r="K133" s="16">
        <f t="shared" si="15"/>
        <v>199847.04561779997</v>
      </c>
      <c r="L133" s="2">
        <v>4207.665</v>
      </c>
      <c r="M133" s="16">
        <f t="shared" si="16"/>
        <v>1430625.8760255</v>
      </c>
      <c r="N133" s="2">
        <v>9294.1470000000008</v>
      </c>
      <c r="O133" s="16">
        <f t="shared" si="17"/>
        <v>3601349.0561978999</v>
      </c>
      <c r="P133" s="2">
        <v>879.89</v>
      </c>
      <c r="Q133" s="16">
        <f t="shared" si="18"/>
        <v>297655.26044099999</v>
      </c>
      <c r="R133" s="22">
        <f t="shared" si="19"/>
        <v>312814836.21486831</v>
      </c>
      <c r="S133" s="23">
        <f t="shared" si="10"/>
        <v>414261325.71999884</v>
      </c>
      <c r="T133" s="20">
        <v>375.81199999999899</v>
      </c>
    </row>
    <row r="134" spans="1:20" x14ac:dyDescent="0.2">
      <c r="A134" s="3">
        <v>29891</v>
      </c>
      <c r="B134" s="2">
        <v>58694.803</v>
      </c>
      <c r="C134" s="16">
        <f t="shared" si="11"/>
        <v>152723877.40599999</v>
      </c>
      <c r="D134" s="2">
        <v>1618.8109999999999</v>
      </c>
      <c r="E134" s="16">
        <f t="shared" si="12"/>
        <v>88063318.400000006</v>
      </c>
      <c r="F134" s="2">
        <v>175791.753</v>
      </c>
      <c r="G134" s="16">
        <f t="shared" si="13"/>
        <v>68207200.164000005</v>
      </c>
      <c r="H134" s="2">
        <v>974.57100000000003</v>
      </c>
      <c r="I134" s="16">
        <f t="shared" si="14"/>
        <v>329684.60241989995</v>
      </c>
      <c r="J134" s="2">
        <v>642.25800000000004</v>
      </c>
      <c r="K134" s="16">
        <f t="shared" si="15"/>
        <v>217267.46782019996</v>
      </c>
      <c r="L134" s="2">
        <v>4005.1669999999999</v>
      </c>
      <c r="M134" s="16">
        <f t="shared" si="16"/>
        <v>1361775.6042849</v>
      </c>
      <c r="N134" s="2">
        <v>9195.9590000000007</v>
      </c>
      <c r="O134" s="16">
        <f t="shared" si="17"/>
        <v>3563302.6102862996</v>
      </c>
      <c r="P134" s="2">
        <v>774.673</v>
      </c>
      <c r="Q134" s="16">
        <f t="shared" si="18"/>
        <v>262061.72768369995</v>
      </c>
      <c r="R134" s="22">
        <f t="shared" si="19"/>
        <v>314728487.98249507</v>
      </c>
      <c r="S134" s="23">
        <f t="shared" si="10"/>
        <v>412396217.19999999</v>
      </c>
      <c r="T134" s="20">
        <v>374.12</v>
      </c>
    </row>
    <row r="135" spans="1:20" x14ac:dyDescent="0.2">
      <c r="A135" s="3">
        <v>29921</v>
      </c>
      <c r="B135" s="2">
        <v>65017.415999999997</v>
      </c>
      <c r="C135" s="16">
        <f t="shared" si="11"/>
        <v>169175316.43199998</v>
      </c>
      <c r="D135" s="2">
        <v>2076.4360000000001</v>
      </c>
      <c r="E135" s="16">
        <f t="shared" si="12"/>
        <v>112958118.40000001</v>
      </c>
      <c r="F135" s="2">
        <v>195825.69899999999</v>
      </c>
      <c r="G135" s="16">
        <f t="shared" si="13"/>
        <v>75980371.211999997</v>
      </c>
      <c r="H135" s="2">
        <v>1202.1089999999999</v>
      </c>
      <c r="I135" s="16">
        <f t="shared" si="14"/>
        <v>406657.72707209998</v>
      </c>
      <c r="J135" s="2">
        <v>748.74400000000003</v>
      </c>
      <c r="K135" s="16">
        <f t="shared" si="15"/>
        <v>253290.28665359996</v>
      </c>
      <c r="L135" s="2">
        <v>4119.4170000000004</v>
      </c>
      <c r="M135" s="16">
        <f t="shared" si="16"/>
        <v>1400621.1412599001</v>
      </c>
      <c r="N135" s="2">
        <v>9655.81</v>
      </c>
      <c r="O135" s="16">
        <f t="shared" si="17"/>
        <v>3741488.2969169999</v>
      </c>
      <c r="P135" s="2">
        <v>870.05899999999997</v>
      </c>
      <c r="Q135" s="16">
        <f t="shared" si="18"/>
        <v>294329.56192709995</v>
      </c>
      <c r="R135" s="22">
        <f t="shared" si="19"/>
        <v>364210193.05782974</v>
      </c>
      <c r="S135" s="23">
        <f t="shared" si="10"/>
        <v>475598263.35999882</v>
      </c>
      <c r="T135" s="20">
        <v>431.45599999999899</v>
      </c>
    </row>
    <row r="136" spans="1:20" x14ac:dyDescent="0.2">
      <c r="A136" s="3">
        <v>29952</v>
      </c>
      <c r="B136" s="2">
        <v>68692.482999999993</v>
      </c>
      <c r="C136" s="16">
        <f t="shared" si="11"/>
        <v>178737840.76599997</v>
      </c>
      <c r="D136" s="2">
        <v>2399.6750000000002</v>
      </c>
      <c r="E136" s="16">
        <f t="shared" si="12"/>
        <v>130542320</v>
      </c>
      <c r="F136" s="2">
        <v>209694.37299999999</v>
      </c>
      <c r="G136" s="16">
        <f t="shared" si="13"/>
        <v>81361416.724000007</v>
      </c>
      <c r="H136" s="2">
        <v>1249.54</v>
      </c>
      <c r="I136" s="16">
        <f t="shared" si="14"/>
        <v>422703.01302599994</v>
      </c>
      <c r="J136" s="2">
        <v>731.63400000000001</v>
      </c>
      <c r="K136" s="16">
        <f t="shared" si="15"/>
        <v>247502.19779459998</v>
      </c>
      <c r="L136" s="2">
        <v>4182.299</v>
      </c>
      <c r="M136" s="16">
        <f t="shared" si="16"/>
        <v>1422001.3168053001</v>
      </c>
      <c r="N136" s="2">
        <v>8816.9519999999993</v>
      </c>
      <c r="O136" s="16">
        <f t="shared" si="17"/>
        <v>3416442.8175863996</v>
      </c>
      <c r="P136" s="2">
        <v>1143.53</v>
      </c>
      <c r="Q136" s="16">
        <f t="shared" si="18"/>
        <v>386841.218757</v>
      </c>
      <c r="R136" s="22">
        <f t="shared" si="19"/>
        <v>396537068.05396932</v>
      </c>
      <c r="S136" s="23">
        <f t="shared" si="10"/>
        <v>499498548.77999991</v>
      </c>
      <c r="T136" s="20">
        <v>453.13799999999998</v>
      </c>
    </row>
    <row r="137" spans="1:20" x14ac:dyDescent="0.2">
      <c r="A137" s="3">
        <v>29983</v>
      </c>
      <c r="B137" s="2">
        <v>59745.588000000003</v>
      </c>
      <c r="C137" s="16">
        <f t="shared" si="11"/>
        <v>155458019.97600001</v>
      </c>
      <c r="D137" s="2">
        <v>1984.0319999999999</v>
      </c>
      <c r="E137" s="16">
        <f t="shared" si="12"/>
        <v>107931340.8</v>
      </c>
      <c r="F137" s="2">
        <v>180545.573</v>
      </c>
      <c r="G137" s="16">
        <f t="shared" si="13"/>
        <v>70051682.324000001</v>
      </c>
      <c r="H137" s="2">
        <v>1036.902</v>
      </c>
      <c r="I137" s="16">
        <f t="shared" si="14"/>
        <v>350770.36318379996</v>
      </c>
      <c r="J137" s="2">
        <v>616.30399999999997</v>
      </c>
      <c r="K137" s="16">
        <f t="shared" si="15"/>
        <v>208487.56961760001</v>
      </c>
      <c r="L137" s="2">
        <v>4115.0709999999999</v>
      </c>
      <c r="M137" s="16">
        <f t="shared" si="16"/>
        <v>1399143.4808336999</v>
      </c>
      <c r="N137" s="2">
        <v>9311.0010000000002</v>
      </c>
      <c r="O137" s="16">
        <f t="shared" si="17"/>
        <v>3607879.7401856999</v>
      </c>
      <c r="P137" s="2">
        <v>922.09799999999996</v>
      </c>
      <c r="Q137" s="16">
        <f t="shared" si="18"/>
        <v>311933.6739162</v>
      </c>
      <c r="R137" s="22">
        <f t="shared" si="19"/>
        <v>339319257.92773706</v>
      </c>
      <c r="S137" s="23">
        <f t="shared" si="10"/>
        <v>434220852.88999993</v>
      </c>
      <c r="T137" s="20">
        <v>393.91899999999998</v>
      </c>
    </row>
    <row r="138" spans="1:20" x14ac:dyDescent="0.2">
      <c r="A138" s="3">
        <v>30011</v>
      </c>
      <c r="B138" s="2">
        <v>58236.142</v>
      </c>
      <c r="C138" s="16">
        <f t="shared" si="11"/>
        <v>151530441.484</v>
      </c>
      <c r="D138" s="2">
        <v>1837.55</v>
      </c>
      <c r="E138" s="16">
        <f t="shared" si="12"/>
        <v>99962720</v>
      </c>
      <c r="F138" s="2">
        <v>187967.965</v>
      </c>
      <c r="G138" s="16">
        <f t="shared" si="13"/>
        <v>72931570.420000002</v>
      </c>
      <c r="H138" s="2">
        <v>949.05899999999997</v>
      </c>
      <c r="I138" s="16">
        <f t="shared" si="14"/>
        <v>321054.22702709999</v>
      </c>
      <c r="J138" s="2">
        <v>608.85</v>
      </c>
      <c r="K138" s="16">
        <f t="shared" si="15"/>
        <v>205965.97906499996</v>
      </c>
      <c r="L138" s="2">
        <v>3959.7020000000002</v>
      </c>
      <c r="M138" s="16">
        <f t="shared" si="16"/>
        <v>1346317.2905993999</v>
      </c>
      <c r="N138" s="2">
        <v>9302.7800000000007</v>
      </c>
      <c r="O138" s="16">
        <f t="shared" si="17"/>
        <v>3604694.2202459997</v>
      </c>
      <c r="P138" s="2">
        <v>740.08100000000002</v>
      </c>
      <c r="Q138" s="16">
        <f t="shared" si="18"/>
        <v>250359.70723889998</v>
      </c>
      <c r="R138" s="22">
        <f t="shared" si="19"/>
        <v>330153123.32817644</v>
      </c>
      <c r="S138" s="23">
        <f t="shared" si="10"/>
        <v>433269559.35999995</v>
      </c>
      <c r="T138" s="20">
        <v>393.05599999999998</v>
      </c>
    </row>
    <row r="139" spans="1:20" x14ac:dyDescent="0.2">
      <c r="A139" s="3">
        <v>30042</v>
      </c>
      <c r="B139" s="2">
        <v>53274.175000000003</v>
      </c>
      <c r="C139" s="16">
        <f t="shared" si="11"/>
        <v>138619403.34999999</v>
      </c>
      <c r="D139" s="2">
        <v>1485.3440000000001</v>
      </c>
      <c r="E139" s="16">
        <f t="shared" si="12"/>
        <v>80802713.599999994</v>
      </c>
      <c r="F139" s="2">
        <v>172876.50200000001</v>
      </c>
      <c r="G139" s="16">
        <f t="shared" si="13"/>
        <v>67076082.776000001</v>
      </c>
      <c r="H139" s="2">
        <v>889.89400000000001</v>
      </c>
      <c r="I139" s="16">
        <f t="shared" si="14"/>
        <v>301039.48258859996</v>
      </c>
      <c r="J139" s="2">
        <v>607.61800000000005</v>
      </c>
      <c r="K139" s="16">
        <f t="shared" si="15"/>
        <v>205549.20960419998</v>
      </c>
      <c r="L139" s="2">
        <v>4113.42</v>
      </c>
      <c r="M139" s="16">
        <f t="shared" si="16"/>
        <v>1398582.1330739998</v>
      </c>
      <c r="N139" s="2">
        <v>9798.75</v>
      </c>
      <c r="O139" s="16">
        <f t="shared" si="17"/>
        <v>3796875.5028749998</v>
      </c>
      <c r="P139" s="2">
        <v>636.61900000000003</v>
      </c>
      <c r="Q139" s="16">
        <f t="shared" si="18"/>
        <v>215359.86799109998</v>
      </c>
      <c r="R139" s="22">
        <f t="shared" si="19"/>
        <v>292415605.92213285</v>
      </c>
      <c r="S139" s="23">
        <f t="shared" si="10"/>
        <v>400997229.48999995</v>
      </c>
      <c r="T139" s="20">
        <v>363.779</v>
      </c>
    </row>
    <row r="140" spans="1:20" x14ac:dyDescent="0.2">
      <c r="A140" s="3">
        <v>30072</v>
      </c>
      <c r="B140" s="2">
        <v>54843.623</v>
      </c>
      <c r="C140" s="16">
        <f t="shared" si="11"/>
        <v>142703107.046</v>
      </c>
      <c r="D140" s="2">
        <v>1135.848</v>
      </c>
      <c r="E140" s="16">
        <f t="shared" si="12"/>
        <v>61790131.200000003</v>
      </c>
      <c r="F140" s="2">
        <v>177479.981</v>
      </c>
      <c r="G140" s="16">
        <f t="shared" si="13"/>
        <v>68862232.628000006</v>
      </c>
      <c r="H140" s="2">
        <v>573.74</v>
      </c>
      <c r="I140" s="16">
        <f t="shared" si="14"/>
        <v>194088.72600599998</v>
      </c>
      <c r="J140" s="2">
        <v>427.66</v>
      </c>
      <c r="K140" s="16">
        <f t="shared" si="15"/>
        <v>144671.775654</v>
      </c>
      <c r="L140" s="2">
        <v>3963.9409999999998</v>
      </c>
      <c r="M140" s="16">
        <f t="shared" si="16"/>
        <v>1347758.5705227</v>
      </c>
      <c r="N140" s="2">
        <v>9333.152</v>
      </c>
      <c r="O140" s="16">
        <f t="shared" si="17"/>
        <v>3616462.9359263997</v>
      </c>
      <c r="P140" s="2">
        <v>548.08100000000002</v>
      </c>
      <c r="Q140" s="16">
        <f t="shared" si="18"/>
        <v>185408.6224389</v>
      </c>
      <c r="R140" s="22">
        <f t="shared" si="19"/>
        <v>278843861.50454801</v>
      </c>
      <c r="S140" s="23">
        <f t="shared" si="10"/>
        <v>371837823.05999887</v>
      </c>
      <c r="T140" s="20">
        <v>337.325999999999</v>
      </c>
    </row>
    <row r="141" spans="1:20" x14ac:dyDescent="0.2">
      <c r="A141" s="3">
        <v>30103</v>
      </c>
      <c r="B141" s="2">
        <v>55949.139000000003</v>
      </c>
      <c r="C141" s="16">
        <f t="shared" si="11"/>
        <v>145579659.678</v>
      </c>
      <c r="D141" s="2">
        <v>1114.557</v>
      </c>
      <c r="E141" s="16">
        <f t="shared" si="12"/>
        <v>60631900.799999997</v>
      </c>
      <c r="F141" s="2">
        <v>186447.11900000001</v>
      </c>
      <c r="G141" s="16">
        <f t="shared" si="13"/>
        <v>72341482.172000006</v>
      </c>
      <c r="H141" s="2">
        <v>461.113</v>
      </c>
      <c r="I141" s="16">
        <f t="shared" si="14"/>
        <v>155988.48731969998</v>
      </c>
      <c r="J141" s="2">
        <v>357.50700000000001</v>
      </c>
      <c r="K141" s="16">
        <f t="shared" si="15"/>
        <v>120939.93475829999</v>
      </c>
      <c r="L141" s="2">
        <v>3986.239</v>
      </c>
      <c r="M141" s="16">
        <f t="shared" si="16"/>
        <v>1355339.9953232999</v>
      </c>
      <c r="N141" s="2">
        <v>9604.6139999999996</v>
      </c>
      <c r="O141" s="16">
        <f t="shared" si="17"/>
        <v>3721650.5790197998</v>
      </c>
      <c r="P141" s="2">
        <v>588.60299999999995</v>
      </c>
      <c r="Q141" s="16">
        <f t="shared" si="18"/>
        <v>199116.68420069999</v>
      </c>
      <c r="R141" s="22">
        <f t="shared" si="19"/>
        <v>284106078.33062178</v>
      </c>
      <c r="S141" s="23">
        <f t="shared" si="10"/>
        <v>366985454.43999994</v>
      </c>
      <c r="T141" s="20">
        <v>332.92399999999998</v>
      </c>
    </row>
    <row r="142" spans="1:20" x14ac:dyDescent="0.2">
      <c r="A142" s="3">
        <v>30133</v>
      </c>
      <c r="B142" s="2">
        <v>63827.555</v>
      </c>
      <c r="C142" s="16">
        <f t="shared" si="11"/>
        <v>166079298.11000001</v>
      </c>
      <c r="D142" s="2">
        <v>1144.818</v>
      </c>
      <c r="E142" s="16">
        <f t="shared" si="12"/>
        <v>62278099.200000003</v>
      </c>
      <c r="F142" s="2">
        <v>210865.079</v>
      </c>
      <c r="G142" s="16">
        <f t="shared" si="13"/>
        <v>81815650.651999995</v>
      </c>
      <c r="H142" s="2">
        <v>350.21</v>
      </c>
      <c r="I142" s="16">
        <f t="shared" si="14"/>
        <v>118471.45524899998</v>
      </c>
      <c r="J142" s="2">
        <v>281.88499999999999</v>
      </c>
      <c r="K142" s="16">
        <f t="shared" si="15"/>
        <v>95358.002806499993</v>
      </c>
      <c r="L142" s="2">
        <v>4083.2109999999998</v>
      </c>
      <c r="M142" s="16">
        <f t="shared" si="16"/>
        <v>1388310.9310917</v>
      </c>
      <c r="N142" s="2">
        <v>9364.4580000000005</v>
      </c>
      <c r="O142" s="16">
        <f t="shared" si="17"/>
        <v>3628593.5632505999</v>
      </c>
      <c r="P142" s="2">
        <v>740.83199999999999</v>
      </c>
      <c r="Q142" s="16">
        <f t="shared" si="18"/>
        <v>250613.76070079996</v>
      </c>
      <c r="R142" s="22">
        <f t="shared" si="19"/>
        <v>315654395.67509866</v>
      </c>
      <c r="S142" s="23">
        <f t="shared" si="10"/>
        <v>387722110.15999997</v>
      </c>
      <c r="T142" s="20">
        <v>351.73599999999999</v>
      </c>
    </row>
    <row r="143" spans="1:20" x14ac:dyDescent="0.2">
      <c r="A143" s="3">
        <v>30164</v>
      </c>
      <c r="B143" s="2">
        <v>63527.953999999998</v>
      </c>
      <c r="C143" s="16">
        <f t="shared" si="11"/>
        <v>165299736.308</v>
      </c>
      <c r="D143" s="2">
        <v>1151.3510000000001</v>
      </c>
      <c r="E143" s="16">
        <f t="shared" si="12"/>
        <v>62633494.399999999</v>
      </c>
      <c r="F143" s="2">
        <v>205891.67600000001</v>
      </c>
      <c r="G143" s="16">
        <f t="shared" si="13"/>
        <v>79885970.288000003</v>
      </c>
      <c r="H143" s="2">
        <v>399.31200000000001</v>
      </c>
      <c r="I143" s="16">
        <f t="shared" si="14"/>
        <v>135082.01861279996</v>
      </c>
      <c r="J143" s="2">
        <v>318.45100000000002</v>
      </c>
      <c r="K143" s="16">
        <f t="shared" si="15"/>
        <v>107727.80159189999</v>
      </c>
      <c r="L143" s="2">
        <v>4240.4179999999997</v>
      </c>
      <c r="M143" s="16">
        <f t="shared" si="16"/>
        <v>1441762.0499646</v>
      </c>
      <c r="N143" s="2">
        <v>9236.2890000000007</v>
      </c>
      <c r="O143" s="16">
        <f t="shared" si="17"/>
        <v>3578929.9085673001</v>
      </c>
      <c r="P143" s="2">
        <v>644.81500000000005</v>
      </c>
      <c r="Q143" s="16">
        <f t="shared" si="18"/>
        <v>218132.46742349997</v>
      </c>
      <c r="R143" s="22">
        <f t="shared" si="19"/>
        <v>313300835.24216008</v>
      </c>
      <c r="S143" s="23">
        <f t="shared" si="10"/>
        <v>389239991.02999997</v>
      </c>
      <c r="T143" s="20">
        <v>353.113</v>
      </c>
    </row>
    <row r="144" spans="1:20" x14ac:dyDescent="0.2">
      <c r="A144" s="3">
        <v>30195</v>
      </c>
      <c r="B144" s="2">
        <v>56734.353999999999</v>
      </c>
      <c r="C144" s="16">
        <f t="shared" si="11"/>
        <v>147622789.10800001</v>
      </c>
      <c r="D144" s="2">
        <v>1140.232</v>
      </c>
      <c r="E144" s="16">
        <f t="shared" si="12"/>
        <v>62028620.799999997</v>
      </c>
      <c r="F144" s="2">
        <v>180875.26800000001</v>
      </c>
      <c r="G144" s="16">
        <f t="shared" si="13"/>
        <v>70179603.983999997</v>
      </c>
      <c r="H144" s="2">
        <v>626.976</v>
      </c>
      <c r="I144" s="16">
        <f t="shared" si="14"/>
        <v>212097.76741439998</v>
      </c>
      <c r="J144" s="2">
        <v>475.57600000000002</v>
      </c>
      <c r="K144" s="16">
        <f t="shared" si="15"/>
        <v>160881.13075439999</v>
      </c>
      <c r="L144" s="2">
        <v>4080.0340000000001</v>
      </c>
      <c r="M144" s="16">
        <f t="shared" si="16"/>
        <v>1387230.7361598001</v>
      </c>
      <c r="N144" s="2">
        <v>9255.6280000000006</v>
      </c>
      <c r="O144" s="16">
        <f t="shared" si="17"/>
        <v>3586423.4945195997</v>
      </c>
      <c r="P144" s="2">
        <v>583.71100000000001</v>
      </c>
      <c r="Q144" s="16">
        <f t="shared" si="18"/>
        <v>197461.78468589997</v>
      </c>
      <c r="R144" s="22">
        <f t="shared" si="19"/>
        <v>285375108.80553406</v>
      </c>
      <c r="S144" s="23">
        <f t="shared" si="10"/>
        <v>368276259.44999999</v>
      </c>
      <c r="T144" s="20">
        <v>334.09500000000003</v>
      </c>
    </row>
    <row r="145" spans="1:20" x14ac:dyDescent="0.2">
      <c r="A145" s="3">
        <v>30225</v>
      </c>
      <c r="B145" s="2">
        <v>55033.85</v>
      </c>
      <c r="C145" s="16">
        <f t="shared" si="11"/>
        <v>143198077.69999999</v>
      </c>
      <c r="D145" s="2">
        <v>1310.0029999999999</v>
      </c>
      <c r="E145" s="16">
        <f t="shared" si="12"/>
        <v>71264163.200000003</v>
      </c>
      <c r="F145" s="2">
        <v>173172.24799999999</v>
      </c>
      <c r="G145" s="16">
        <f t="shared" si="13"/>
        <v>67190832.224000007</v>
      </c>
      <c r="H145" s="2">
        <v>690.20299999999997</v>
      </c>
      <c r="I145" s="16">
        <f t="shared" si="14"/>
        <v>233486.63324069997</v>
      </c>
      <c r="J145" s="2">
        <v>478.18099999999998</v>
      </c>
      <c r="K145" s="16">
        <f t="shared" si="15"/>
        <v>161762.36812889998</v>
      </c>
      <c r="L145" s="2">
        <v>4107.8459999999995</v>
      </c>
      <c r="M145" s="16">
        <f t="shared" si="16"/>
        <v>1396686.9468761997</v>
      </c>
      <c r="N145" s="2">
        <v>9035.8019999999997</v>
      </c>
      <c r="O145" s="16">
        <f t="shared" si="17"/>
        <v>3501244.0630313996</v>
      </c>
      <c r="P145" s="2">
        <v>546.56299999999999</v>
      </c>
      <c r="Q145" s="16">
        <f t="shared" si="18"/>
        <v>184895.10292469998</v>
      </c>
      <c r="R145" s="22">
        <f t="shared" si="19"/>
        <v>287131148.23820186</v>
      </c>
      <c r="S145" s="23">
        <f t="shared" si="10"/>
        <v>378938904.07999992</v>
      </c>
      <c r="T145" s="20">
        <v>343.76799999999997</v>
      </c>
    </row>
    <row r="146" spans="1:20" x14ac:dyDescent="0.2">
      <c r="A146" s="3">
        <v>30256</v>
      </c>
      <c r="B146" s="2">
        <v>56830.987999999998</v>
      </c>
      <c r="C146" s="16">
        <f t="shared" si="11"/>
        <v>147874230.77599999</v>
      </c>
      <c r="D146" s="2">
        <v>1559.4770000000001</v>
      </c>
      <c r="E146" s="16">
        <f t="shared" si="12"/>
        <v>84835548.799999997</v>
      </c>
      <c r="F146" s="2">
        <v>173598.75899999999</v>
      </c>
      <c r="G146" s="16">
        <f t="shared" si="13"/>
        <v>67356318.491999999</v>
      </c>
      <c r="H146" s="2">
        <v>696.71100000000001</v>
      </c>
      <c r="I146" s="16">
        <f t="shared" si="14"/>
        <v>235688.2043859</v>
      </c>
      <c r="J146" s="2">
        <v>429.28199999999998</v>
      </c>
      <c r="K146" s="16">
        <f t="shared" si="15"/>
        <v>145220.47700579997</v>
      </c>
      <c r="L146" s="2">
        <v>3960.64</v>
      </c>
      <c r="M146" s="16">
        <f t="shared" si="16"/>
        <v>1346636.2150079999</v>
      </c>
      <c r="N146" s="2">
        <v>9388.8510000000006</v>
      </c>
      <c r="O146" s="16">
        <f t="shared" si="17"/>
        <v>3638045.5019306997</v>
      </c>
      <c r="P146" s="2">
        <v>533.54200000000003</v>
      </c>
      <c r="Q146" s="16">
        <f t="shared" si="18"/>
        <v>180490.26919979998</v>
      </c>
      <c r="R146" s="22">
        <f t="shared" si="19"/>
        <v>305612178.73553014</v>
      </c>
      <c r="S146" s="23">
        <f t="shared" si="10"/>
        <v>395949751.99999994</v>
      </c>
      <c r="T146" s="20">
        <v>359.2</v>
      </c>
    </row>
    <row r="147" spans="1:20" x14ac:dyDescent="0.2">
      <c r="A147" s="3">
        <v>30286</v>
      </c>
      <c r="B147" s="2">
        <v>60213.792999999998</v>
      </c>
      <c r="C147" s="16">
        <f t="shared" si="11"/>
        <v>156676289.38600001</v>
      </c>
      <c r="D147" s="2">
        <v>1738.63</v>
      </c>
      <c r="E147" s="16">
        <f t="shared" si="12"/>
        <v>94581472</v>
      </c>
      <c r="F147" s="2">
        <v>184957.943</v>
      </c>
      <c r="G147" s="16">
        <f t="shared" si="13"/>
        <v>71763681.884000003</v>
      </c>
      <c r="H147" s="2">
        <v>1044.866</v>
      </c>
      <c r="I147" s="16">
        <f t="shared" si="14"/>
        <v>353464.48005539994</v>
      </c>
      <c r="J147" s="2">
        <v>658.51199999999994</v>
      </c>
      <c r="K147" s="16">
        <f t="shared" si="15"/>
        <v>222765.98309279999</v>
      </c>
      <c r="L147" s="2">
        <v>3903.643</v>
      </c>
      <c r="M147" s="16">
        <f t="shared" si="16"/>
        <v>1327256.9671220998</v>
      </c>
      <c r="N147" s="2">
        <v>9262.65</v>
      </c>
      <c r="O147" s="16">
        <f t="shared" si="17"/>
        <v>3589144.4191049999</v>
      </c>
      <c r="P147" s="2">
        <v>617.53300000000002</v>
      </c>
      <c r="Q147" s="16">
        <f t="shared" si="18"/>
        <v>208903.32421769996</v>
      </c>
      <c r="R147" s="22">
        <f t="shared" si="19"/>
        <v>328722978.44359291</v>
      </c>
      <c r="S147" s="23">
        <f t="shared" si="10"/>
        <v>428128385.51999992</v>
      </c>
      <c r="T147" s="20">
        <v>388.392</v>
      </c>
    </row>
    <row r="148" spans="1:20" x14ac:dyDescent="0.2">
      <c r="A148" s="3">
        <v>30317</v>
      </c>
      <c r="B148" s="2">
        <v>63018.495000000003</v>
      </c>
      <c r="C148" s="16">
        <f t="shared" si="11"/>
        <v>163974123.99000001</v>
      </c>
      <c r="D148" s="2">
        <v>2213.2139999999999</v>
      </c>
      <c r="E148" s="16">
        <f t="shared" si="12"/>
        <v>120398841.59999999</v>
      </c>
      <c r="F148" s="2">
        <v>195870.84400000001</v>
      </c>
      <c r="G148" s="16">
        <f t="shared" si="13"/>
        <v>75997887.472000003</v>
      </c>
      <c r="H148" s="2">
        <v>1102.23</v>
      </c>
      <c r="I148" s="16">
        <f t="shared" si="14"/>
        <v>372869.96978699992</v>
      </c>
      <c r="J148" s="2">
        <v>777.25900000000001</v>
      </c>
      <c r="K148" s="16">
        <f t="shared" si="15"/>
        <v>262936.53760709998</v>
      </c>
      <c r="L148" s="2">
        <v>3505.2849999999999</v>
      </c>
      <c r="M148" s="16">
        <f t="shared" si="16"/>
        <v>1191813.3748395001</v>
      </c>
      <c r="N148" s="2">
        <v>8630.3510000000006</v>
      </c>
      <c r="O148" s="16">
        <f t="shared" si="17"/>
        <v>3344137.5984807</v>
      </c>
      <c r="P148" s="2">
        <v>707.13800000000003</v>
      </c>
      <c r="Q148" s="16">
        <f t="shared" si="18"/>
        <v>239215.52189219996</v>
      </c>
      <c r="R148" s="22">
        <f t="shared" si="19"/>
        <v>365781826.06460649</v>
      </c>
      <c r="S148" s="23">
        <f t="shared" si="10"/>
        <v>453024056.86999995</v>
      </c>
      <c r="T148" s="20">
        <v>410.97699999999998</v>
      </c>
    </row>
    <row r="149" spans="1:20" x14ac:dyDescent="0.2">
      <c r="A149" s="3">
        <v>30348</v>
      </c>
      <c r="B149" s="2">
        <v>54692.366000000002</v>
      </c>
      <c r="C149" s="16">
        <f t="shared" si="11"/>
        <v>142309536.33200002</v>
      </c>
      <c r="D149" s="2">
        <v>1843.29</v>
      </c>
      <c r="E149" s="16">
        <f t="shared" si="12"/>
        <v>100274976</v>
      </c>
      <c r="F149" s="2">
        <v>172725.19</v>
      </c>
      <c r="G149" s="16">
        <f t="shared" si="13"/>
        <v>67017373.719999999</v>
      </c>
      <c r="H149" s="2">
        <v>1004.064</v>
      </c>
      <c r="I149" s="16">
        <f t="shared" si="14"/>
        <v>339661.69796159997</v>
      </c>
      <c r="J149" s="2">
        <v>711.96500000000003</v>
      </c>
      <c r="K149" s="16">
        <f t="shared" si="15"/>
        <v>240848.43275849998</v>
      </c>
      <c r="L149" s="2">
        <v>3582.6930000000002</v>
      </c>
      <c r="M149" s="16">
        <f t="shared" si="16"/>
        <v>1218132.4586570999</v>
      </c>
      <c r="N149" s="2">
        <v>8729.5499999999993</v>
      </c>
      <c r="O149" s="16">
        <f t="shared" si="17"/>
        <v>3382575.7924349997</v>
      </c>
      <c r="P149" s="2">
        <v>763.63800000000003</v>
      </c>
      <c r="Q149" s="16">
        <f t="shared" si="18"/>
        <v>258328.73174219998</v>
      </c>
      <c r="R149" s="22">
        <f t="shared" si="19"/>
        <v>315041433.16555446</v>
      </c>
      <c r="S149" s="23">
        <f t="shared" si="10"/>
        <v>396756642.91999882</v>
      </c>
      <c r="T149" s="20">
        <v>359.93199999999899</v>
      </c>
    </row>
    <row r="150" spans="1:20" x14ac:dyDescent="0.2">
      <c r="A150" s="3">
        <v>30376</v>
      </c>
      <c r="B150" s="2">
        <v>55433.54</v>
      </c>
      <c r="C150" s="16">
        <f t="shared" si="11"/>
        <v>144238071.08000001</v>
      </c>
      <c r="D150" s="2">
        <v>1747.152</v>
      </c>
      <c r="E150" s="16">
        <f t="shared" si="12"/>
        <v>95045068.799999997</v>
      </c>
      <c r="F150" s="2">
        <v>182768.72200000001</v>
      </c>
      <c r="G150" s="16">
        <f t="shared" si="13"/>
        <v>70914264.136000007</v>
      </c>
      <c r="H150" s="2">
        <v>904.22199999999998</v>
      </c>
      <c r="I150" s="16">
        <f t="shared" si="14"/>
        <v>305886.45729179995</v>
      </c>
      <c r="J150" s="2">
        <v>681.51599999999996</v>
      </c>
      <c r="K150" s="16">
        <f t="shared" si="15"/>
        <v>230547.93494039998</v>
      </c>
      <c r="L150" s="2">
        <v>3592.6619999999998</v>
      </c>
      <c r="M150" s="16">
        <f t="shared" si="16"/>
        <v>1221521.9655114</v>
      </c>
      <c r="N150" s="2">
        <v>9678.143</v>
      </c>
      <c r="O150" s="16">
        <f t="shared" si="17"/>
        <v>3750142.0150551</v>
      </c>
      <c r="P150" s="2">
        <v>683.92600000000004</v>
      </c>
      <c r="Q150" s="16">
        <f t="shared" si="18"/>
        <v>231363.20636939997</v>
      </c>
      <c r="R150" s="22">
        <f t="shared" si="19"/>
        <v>315936865.59516811</v>
      </c>
      <c r="S150" s="23">
        <f t="shared" si="10"/>
        <v>420969984.38</v>
      </c>
      <c r="T150" s="20">
        <v>381.89800000000002</v>
      </c>
    </row>
    <row r="151" spans="1:20" x14ac:dyDescent="0.2">
      <c r="A151" s="3">
        <v>30407</v>
      </c>
      <c r="B151" s="2">
        <v>52815.608</v>
      </c>
      <c r="C151" s="16">
        <f t="shared" si="11"/>
        <v>137426212.016</v>
      </c>
      <c r="D151" s="2">
        <v>1496.5409999999999</v>
      </c>
      <c r="E151" s="16">
        <f t="shared" si="12"/>
        <v>81411830.400000006</v>
      </c>
      <c r="F151" s="2">
        <v>170668.87599999999</v>
      </c>
      <c r="G151" s="16">
        <f t="shared" si="13"/>
        <v>66219523.887999997</v>
      </c>
      <c r="H151" s="2">
        <v>785.42499999999995</v>
      </c>
      <c r="I151" s="16">
        <f t="shared" si="14"/>
        <v>265698.98843249999</v>
      </c>
      <c r="J151" s="2">
        <v>616.31899999999996</v>
      </c>
      <c r="K151" s="16">
        <f t="shared" si="15"/>
        <v>208492.64392109998</v>
      </c>
      <c r="L151" s="2">
        <v>3500.9490000000001</v>
      </c>
      <c r="M151" s="16">
        <f t="shared" si="16"/>
        <v>1190339.1144603</v>
      </c>
      <c r="N151" s="2">
        <v>9204.4650000000001</v>
      </c>
      <c r="O151" s="16">
        <f t="shared" si="17"/>
        <v>3566598.5636505</v>
      </c>
      <c r="P151" s="2">
        <v>584.976</v>
      </c>
      <c r="Q151" s="16">
        <f t="shared" si="18"/>
        <v>197889.71761439997</v>
      </c>
      <c r="R151" s="22">
        <f t="shared" si="19"/>
        <v>290486585.33207881</v>
      </c>
      <c r="S151" s="23">
        <f t="shared" si="10"/>
        <v>383263266.20999992</v>
      </c>
      <c r="T151" s="20">
        <v>347.69099999999997</v>
      </c>
    </row>
    <row r="152" spans="1:20" x14ac:dyDescent="0.2">
      <c r="A152" s="3">
        <v>30437</v>
      </c>
      <c r="B152" s="2">
        <v>54327.79</v>
      </c>
      <c r="C152" s="16">
        <f t="shared" si="11"/>
        <v>141360909.58000001</v>
      </c>
      <c r="D152" s="2">
        <v>1230.7059999999999</v>
      </c>
      <c r="E152" s="16">
        <f t="shared" si="12"/>
        <v>66950406.399999999</v>
      </c>
      <c r="F152" s="2">
        <v>174724.81299999999</v>
      </c>
      <c r="G152" s="16">
        <f t="shared" si="13"/>
        <v>67793227.444000006</v>
      </c>
      <c r="H152" s="2">
        <v>499.92399999999998</v>
      </c>
      <c r="I152" s="16">
        <f t="shared" si="14"/>
        <v>169117.74019559997</v>
      </c>
      <c r="J152" s="2">
        <v>427.71600000000001</v>
      </c>
      <c r="K152" s="16">
        <f t="shared" si="15"/>
        <v>144690.71972039997</v>
      </c>
      <c r="L152" s="2">
        <v>3715.7429999999999</v>
      </c>
      <c r="M152" s="16">
        <f t="shared" si="16"/>
        <v>1263370.0839921001</v>
      </c>
      <c r="N152" s="2">
        <v>9363.07</v>
      </c>
      <c r="O152" s="16">
        <f t="shared" si="17"/>
        <v>3628055.7330990001</v>
      </c>
      <c r="P152" s="2">
        <v>498.24700000000001</v>
      </c>
      <c r="Q152" s="16">
        <f t="shared" si="18"/>
        <v>168550.43306429998</v>
      </c>
      <c r="R152" s="22">
        <f t="shared" si="19"/>
        <v>281478328.13407141</v>
      </c>
      <c r="S152" s="23">
        <f t="shared" si="10"/>
        <v>371245882.58999997</v>
      </c>
      <c r="T152" s="20">
        <v>336.78899999999999</v>
      </c>
    </row>
    <row r="153" spans="1:20" x14ac:dyDescent="0.2">
      <c r="A153" s="3">
        <v>30468</v>
      </c>
      <c r="B153" s="2">
        <v>58236.923000000003</v>
      </c>
      <c r="C153" s="16">
        <f t="shared" si="11"/>
        <v>151532473.646</v>
      </c>
      <c r="D153" s="2">
        <v>1066.5119999999999</v>
      </c>
      <c r="E153" s="16">
        <f t="shared" si="12"/>
        <v>58018252.799999997</v>
      </c>
      <c r="F153" s="2">
        <v>191367.20600000001</v>
      </c>
      <c r="G153" s="16">
        <f t="shared" si="13"/>
        <v>74250475.928000003</v>
      </c>
      <c r="H153" s="2">
        <v>468.899</v>
      </c>
      <c r="I153" s="16">
        <f t="shared" si="14"/>
        <v>158622.38912309997</v>
      </c>
      <c r="J153" s="2">
        <v>447.49099999999999</v>
      </c>
      <c r="K153" s="16">
        <f t="shared" si="15"/>
        <v>151380.34316789999</v>
      </c>
      <c r="L153" s="2">
        <v>3902.6170000000002</v>
      </c>
      <c r="M153" s="16">
        <f t="shared" si="16"/>
        <v>1326908.1222999</v>
      </c>
      <c r="N153" s="2">
        <v>9835.5959999999995</v>
      </c>
      <c r="O153" s="16">
        <f t="shared" si="17"/>
        <v>3811152.8009771993</v>
      </c>
      <c r="P153" s="2">
        <v>634.18799999999999</v>
      </c>
      <c r="Q153" s="16">
        <f t="shared" si="18"/>
        <v>214537.49253719999</v>
      </c>
      <c r="R153" s="22">
        <f t="shared" si="19"/>
        <v>289463803.52210522</v>
      </c>
      <c r="S153" s="23">
        <f t="shared" si="10"/>
        <v>372512436.77999997</v>
      </c>
      <c r="T153" s="20">
        <v>337.93799999999999</v>
      </c>
    </row>
    <row r="154" spans="1:20" x14ac:dyDescent="0.2">
      <c r="A154" s="3">
        <v>30498</v>
      </c>
      <c r="B154" s="2">
        <v>69478.024999999994</v>
      </c>
      <c r="C154" s="16">
        <f t="shared" si="11"/>
        <v>180781821.04999998</v>
      </c>
      <c r="D154" s="2">
        <v>1061.9749999999999</v>
      </c>
      <c r="E154" s="16">
        <f t="shared" si="12"/>
        <v>57771439.999999993</v>
      </c>
      <c r="F154" s="2">
        <v>220446.83600000001</v>
      </c>
      <c r="G154" s="16">
        <f t="shared" si="13"/>
        <v>85533372.368000001</v>
      </c>
      <c r="H154" s="2">
        <v>413.81799999999998</v>
      </c>
      <c r="I154" s="16">
        <f t="shared" si="14"/>
        <v>139989.20838419997</v>
      </c>
      <c r="J154" s="2">
        <v>407.39699999999999</v>
      </c>
      <c r="K154" s="16">
        <f t="shared" si="15"/>
        <v>137817.0681993</v>
      </c>
      <c r="L154" s="2">
        <v>3978.326</v>
      </c>
      <c r="M154" s="16">
        <f t="shared" si="16"/>
        <v>1352649.5381322</v>
      </c>
      <c r="N154" s="2">
        <v>9414.7790000000005</v>
      </c>
      <c r="O154" s="16">
        <f t="shared" si="17"/>
        <v>3648092.2311602999</v>
      </c>
      <c r="P154" s="2">
        <v>804.52499999999998</v>
      </c>
      <c r="Q154" s="16">
        <f t="shared" si="18"/>
        <v>272160.26822249999</v>
      </c>
      <c r="R154" s="22">
        <f t="shared" si="19"/>
        <v>329637341.73209846</v>
      </c>
      <c r="S154" s="23">
        <f t="shared" si="10"/>
        <v>398469632.65999997</v>
      </c>
      <c r="T154" s="20">
        <v>361.48599999999999</v>
      </c>
    </row>
    <row r="155" spans="1:20" x14ac:dyDescent="0.2">
      <c r="A155" s="3">
        <v>30529</v>
      </c>
      <c r="B155" s="2">
        <v>72946.735000000001</v>
      </c>
      <c r="C155" s="16">
        <f t="shared" si="11"/>
        <v>189807404.47</v>
      </c>
      <c r="D155" s="2">
        <v>1099.67</v>
      </c>
      <c r="E155" s="16">
        <f t="shared" si="12"/>
        <v>59822048</v>
      </c>
      <c r="F155" s="2">
        <v>230193.46</v>
      </c>
      <c r="G155" s="16">
        <f t="shared" si="13"/>
        <v>89315062.480000004</v>
      </c>
      <c r="H155" s="2">
        <v>468.03800000000001</v>
      </c>
      <c r="I155" s="16">
        <f t="shared" si="14"/>
        <v>158331.12410219997</v>
      </c>
      <c r="J155" s="2">
        <v>459.11700000000002</v>
      </c>
      <c r="K155" s="16">
        <f t="shared" si="15"/>
        <v>155313.26666729999</v>
      </c>
      <c r="L155" s="2">
        <v>4067.0250000000001</v>
      </c>
      <c r="M155" s="16">
        <f t="shared" si="16"/>
        <v>1382807.6150175</v>
      </c>
      <c r="N155" s="2">
        <v>9670.3130000000001</v>
      </c>
      <c r="O155" s="16">
        <f t="shared" si="17"/>
        <v>3747108.0020240997</v>
      </c>
      <c r="P155" s="2">
        <v>815.62400000000002</v>
      </c>
      <c r="Q155" s="16">
        <f t="shared" si="18"/>
        <v>275914.91452559998</v>
      </c>
      <c r="R155" s="22">
        <f t="shared" si="19"/>
        <v>344663989.87233669</v>
      </c>
      <c r="S155" s="23">
        <f t="shared" si="10"/>
        <v>413743240.01999998</v>
      </c>
      <c r="T155" s="20">
        <v>375.34199999999998</v>
      </c>
    </row>
    <row r="156" spans="1:20" x14ac:dyDescent="0.2">
      <c r="A156" s="3">
        <v>30560</v>
      </c>
      <c r="B156" s="2">
        <v>63316.245999999999</v>
      </c>
      <c r="C156" s="16">
        <f t="shared" si="11"/>
        <v>164748872.09200001</v>
      </c>
      <c r="D156" s="2">
        <v>1038.2639999999999</v>
      </c>
      <c r="E156" s="16">
        <f t="shared" si="12"/>
        <v>56481561.599999994</v>
      </c>
      <c r="F156" s="2">
        <v>195817.014</v>
      </c>
      <c r="G156" s="16">
        <f t="shared" si="13"/>
        <v>75977001.431999996</v>
      </c>
      <c r="H156" s="2">
        <v>462.15300000000002</v>
      </c>
      <c r="I156" s="16">
        <f t="shared" si="14"/>
        <v>156340.30569569999</v>
      </c>
      <c r="J156" s="2">
        <v>437.30900000000003</v>
      </c>
      <c r="K156" s="16">
        <f t="shared" si="15"/>
        <v>147935.90595209997</v>
      </c>
      <c r="L156" s="2">
        <v>4339.1610000000001</v>
      </c>
      <c r="M156" s="16">
        <f t="shared" si="16"/>
        <v>1475335.1340566999</v>
      </c>
      <c r="N156" s="2">
        <v>9612.16</v>
      </c>
      <c r="O156" s="16">
        <f t="shared" si="17"/>
        <v>3724574.546112</v>
      </c>
      <c r="P156" s="2">
        <v>655.08399999999995</v>
      </c>
      <c r="Q156" s="16">
        <f t="shared" si="18"/>
        <v>221606.33559959999</v>
      </c>
      <c r="R156" s="22">
        <f t="shared" si="19"/>
        <v>302933227.35141611</v>
      </c>
      <c r="S156" s="23">
        <f t="shared" ref="S156:S219" si="20">T156*$R$23*1000000</f>
        <v>382100329.15999889</v>
      </c>
      <c r="T156" s="20">
        <v>346.635999999999</v>
      </c>
    </row>
    <row r="157" spans="1:20" x14ac:dyDescent="0.2">
      <c r="A157" s="3">
        <v>30590</v>
      </c>
      <c r="B157" s="2">
        <v>60454.06</v>
      </c>
      <c r="C157" s="16">
        <f t="shared" ref="C157:C220" si="21">B157*$C$4*1000/1000</f>
        <v>157301464.12</v>
      </c>
      <c r="D157" s="2">
        <v>1101.002</v>
      </c>
      <c r="E157" s="16">
        <f t="shared" ref="E157:E220" si="22">D157*1000000000*$C$7/1000</f>
        <v>59894508.799999997</v>
      </c>
      <c r="F157" s="2">
        <v>183136.71100000001</v>
      </c>
      <c r="G157" s="16">
        <f t="shared" ref="G157:G220" si="23">F157*1000000*$C$23/1000</f>
        <v>71057043.868000001</v>
      </c>
      <c r="H157" s="2">
        <v>578.11</v>
      </c>
      <c r="I157" s="16">
        <f t="shared" ref="I157:I220" si="24">H157*1000*42*$E$4/1000</f>
        <v>195567.03975899998</v>
      </c>
      <c r="J157" s="2">
        <v>481.36200000000002</v>
      </c>
      <c r="K157" s="16">
        <f t="shared" ref="K157:K220" si="25">J157*1000*42*$E$4/1000</f>
        <v>162838.45875779999</v>
      </c>
      <c r="L157" s="2">
        <v>3984.3809999999999</v>
      </c>
      <c r="M157" s="16">
        <f t="shared" ref="M157:M220" si="26">L157*1000*42*$E$6/1000</f>
        <v>1354708.2665907</v>
      </c>
      <c r="N157" s="2">
        <v>9370.9410000000007</v>
      </c>
      <c r="O157" s="16">
        <f t="shared" ref="O157:O220" si="27">N157*1000*42*$E$7/1000</f>
        <v>3631105.6330436999</v>
      </c>
      <c r="P157" s="2">
        <v>547.48299999999995</v>
      </c>
      <c r="Q157" s="16">
        <f t="shared" ref="Q157:Q220" si="28">P157*1000*42*$E$8/1000</f>
        <v>185206.32687269998</v>
      </c>
      <c r="R157" s="22">
        <f t="shared" ref="R157:R220" si="29">C157+E157+G157+I157+K157+M157+O157+Q157</f>
        <v>293782442.51302391</v>
      </c>
      <c r="S157" s="23">
        <f t="shared" si="20"/>
        <v>381648382.05999994</v>
      </c>
      <c r="T157" s="20">
        <v>346.226</v>
      </c>
    </row>
    <row r="158" spans="1:20" x14ac:dyDescent="0.2">
      <c r="A158" s="3">
        <v>30621</v>
      </c>
      <c r="B158" s="2">
        <v>61411.201000000001</v>
      </c>
      <c r="C158" s="16">
        <f t="shared" si="21"/>
        <v>159791945.002</v>
      </c>
      <c r="D158" s="2">
        <v>1290.2570000000001</v>
      </c>
      <c r="E158" s="16">
        <f t="shared" si="22"/>
        <v>70189980.799999997</v>
      </c>
      <c r="F158" s="2">
        <v>183170.68100000001</v>
      </c>
      <c r="G158" s="16">
        <f t="shared" si="23"/>
        <v>71070224.228</v>
      </c>
      <c r="H158" s="2">
        <v>798.28800000000001</v>
      </c>
      <c r="I158" s="16">
        <f t="shared" si="24"/>
        <v>270050.37282719999</v>
      </c>
      <c r="J158" s="2">
        <v>604.73099999999999</v>
      </c>
      <c r="K158" s="16">
        <f t="shared" si="25"/>
        <v>204572.57532389998</v>
      </c>
      <c r="L158" s="2">
        <v>4121.22</v>
      </c>
      <c r="M158" s="16">
        <f t="shared" si="26"/>
        <v>1401234.1697340002</v>
      </c>
      <c r="N158" s="2">
        <v>9447.2479999999996</v>
      </c>
      <c r="O158" s="16">
        <f t="shared" si="27"/>
        <v>3660673.5043535996</v>
      </c>
      <c r="P158" s="2">
        <v>528.35699999999997</v>
      </c>
      <c r="Q158" s="16">
        <f t="shared" si="28"/>
        <v>178736.25162329999</v>
      </c>
      <c r="R158" s="22">
        <f t="shared" si="29"/>
        <v>306767416.90386188</v>
      </c>
      <c r="S158" s="23">
        <f t="shared" si="20"/>
        <v>396711448.20999891</v>
      </c>
      <c r="T158" s="20">
        <v>359.890999999999</v>
      </c>
    </row>
    <row r="159" spans="1:20" x14ac:dyDescent="0.2">
      <c r="A159" s="3">
        <v>30651</v>
      </c>
      <c r="B159" s="2">
        <v>70540.323000000004</v>
      </c>
      <c r="C159" s="16">
        <f t="shared" si="21"/>
        <v>183545920.44600001</v>
      </c>
      <c r="D159" s="2">
        <v>1646.329</v>
      </c>
      <c r="E159" s="16">
        <f t="shared" si="22"/>
        <v>89560297.599999994</v>
      </c>
      <c r="F159" s="2">
        <v>212555.33300000001</v>
      </c>
      <c r="G159" s="16">
        <f t="shared" si="23"/>
        <v>82471469.203999996</v>
      </c>
      <c r="H159" s="2">
        <v>1187.672</v>
      </c>
      <c r="I159" s="16">
        <f t="shared" si="24"/>
        <v>401773.8790968</v>
      </c>
      <c r="J159" s="2">
        <v>834.51800000000003</v>
      </c>
      <c r="K159" s="16">
        <f t="shared" si="25"/>
        <v>282306.50721419998</v>
      </c>
      <c r="L159" s="2">
        <v>3944.7510000000002</v>
      </c>
      <c r="M159" s="16">
        <f t="shared" si="26"/>
        <v>1341233.8803297</v>
      </c>
      <c r="N159" s="2">
        <v>9869.3439999999991</v>
      </c>
      <c r="O159" s="16">
        <f t="shared" si="27"/>
        <v>3824229.6683807997</v>
      </c>
      <c r="P159" s="2">
        <v>889.63</v>
      </c>
      <c r="Q159" s="16">
        <f t="shared" si="28"/>
        <v>300950.17484699993</v>
      </c>
      <c r="R159" s="22">
        <f t="shared" si="29"/>
        <v>361728181.35986853</v>
      </c>
      <c r="S159" s="23">
        <f t="shared" si="20"/>
        <v>462017804.15999883</v>
      </c>
      <c r="T159" s="20">
        <v>419.135999999999</v>
      </c>
    </row>
    <row r="160" spans="1:20" x14ac:dyDescent="0.2">
      <c r="A160" s="3">
        <v>30682</v>
      </c>
      <c r="B160" s="2">
        <v>71919.566999999995</v>
      </c>
      <c r="C160" s="16">
        <f t="shared" si="21"/>
        <v>187134713.33399999</v>
      </c>
      <c r="D160" s="2">
        <v>2340.098</v>
      </c>
      <c r="E160" s="16">
        <f t="shared" si="22"/>
        <v>127301331.2</v>
      </c>
      <c r="F160" s="2">
        <v>216923.72899999999</v>
      </c>
      <c r="G160" s="16">
        <f t="shared" si="23"/>
        <v>84166406.851999998</v>
      </c>
      <c r="H160" s="2">
        <v>1373.9280000000001</v>
      </c>
      <c r="I160" s="16">
        <f t="shared" si="24"/>
        <v>464781.84394319996</v>
      </c>
      <c r="J160" s="2">
        <v>923.36800000000005</v>
      </c>
      <c r="K160" s="16">
        <f t="shared" si="25"/>
        <v>312363.29827919998</v>
      </c>
      <c r="L160" s="2">
        <v>4386.2550000000001</v>
      </c>
      <c r="M160" s="16">
        <f t="shared" si="26"/>
        <v>1491347.3153985001</v>
      </c>
      <c r="N160" s="2">
        <v>9245.0139999999992</v>
      </c>
      <c r="O160" s="16">
        <f t="shared" si="27"/>
        <v>3582310.7212998001</v>
      </c>
      <c r="P160" s="2">
        <v>872.21799999999996</v>
      </c>
      <c r="Q160" s="16">
        <f t="shared" si="28"/>
        <v>295059.92334419995</v>
      </c>
      <c r="R160" s="22">
        <f t="shared" si="29"/>
        <v>404748314.48826492</v>
      </c>
      <c r="S160" s="23">
        <f t="shared" si="20"/>
        <v>509247378.41999888</v>
      </c>
      <c r="T160" s="20">
        <v>461.981999999999</v>
      </c>
    </row>
    <row r="161" spans="1:20" x14ac:dyDescent="0.2">
      <c r="A161" s="3">
        <v>30713</v>
      </c>
      <c r="B161" s="2">
        <v>62994.93</v>
      </c>
      <c r="C161" s="16">
        <f t="shared" si="21"/>
        <v>163912807.86000001</v>
      </c>
      <c r="D161" s="2">
        <v>1954.809</v>
      </c>
      <c r="E161" s="16">
        <f t="shared" si="22"/>
        <v>106341609.59999999</v>
      </c>
      <c r="F161" s="2">
        <v>189810.04300000001</v>
      </c>
      <c r="G161" s="16">
        <f t="shared" si="23"/>
        <v>73646296.684</v>
      </c>
      <c r="H161" s="2">
        <v>969.62</v>
      </c>
      <c r="I161" s="16">
        <f t="shared" si="24"/>
        <v>328009.74397800001</v>
      </c>
      <c r="J161" s="2">
        <v>678.50800000000004</v>
      </c>
      <c r="K161" s="16">
        <f t="shared" si="25"/>
        <v>229530.36794519998</v>
      </c>
      <c r="L161" s="2">
        <v>4138.2129999999997</v>
      </c>
      <c r="M161" s="16">
        <f t="shared" si="26"/>
        <v>1407011.8696010998</v>
      </c>
      <c r="N161" s="2">
        <v>9057.2909999999993</v>
      </c>
      <c r="O161" s="16">
        <f t="shared" si="27"/>
        <v>3509570.7432387001</v>
      </c>
      <c r="P161" s="2">
        <v>593.55600000000004</v>
      </c>
      <c r="Q161" s="16">
        <f t="shared" si="28"/>
        <v>200792.21921639997</v>
      </c>
      <c r="R161" s="22">
        <f t="shared" si="29"/>
        <v>349575629.08797944</v>
      </c>
      <c r="S161" s="23">
        <f t="shared" si="20"/>
        <v>434880034.26999998</v>
      </c>
      <c r="T161" s="20">
        <v>394.517</v>
      </c>
    </row>
    <row r="162" spans="1:20" x14ac:dyDescent="0.2">
      <c r="A162" s="3">
        <v>30742</v>
      </c>
      <c r="B162" s="2">
        <v>65027.775000000001</v>
      </c>
      <c r="C162" s="16">
        <f t="shared" si="21"/>
        <v>169202270.55000001</v>
      </c>
      <c r="D162" s="2">
        <v>1840.3050000000001</v>
      </c>
      <c r="E162" s="16">
        <f t="shared" si="22"/>
        <v>100112592</v>
      </c>
      <c r="F162" s="2">
        <v>200387.47500000001</v>
      </c>
      <c r="G162" s="16">
        <f t="shared" si="23"/>
        <v>77750340.299999997</v>
      </c>
      <c r="H162" s="2">
        <v>1063.4739999999999</v>
      </c>
      <c r="I162" s="16">
        <f t="shared" si="24"/>
        <v>359759.32269060001</v>
      </c>
      <c r="J162" s="2">
        <v>754.44299999999998</v>
      </c>
      <c r="K162" s="16">
        <f t="shared" si="25"/>
        <v>255218.18369669997</v>
      </c>
      <c r="L162" s="2">
        <v>4179.8270000000002</v>
      </c>
      <c r="M162" s="16">
        <f t="shared" si="26"/>
        <v>1421160.8251868999</v>
      </c>
      <c r="N162" s="2">
        <v>9459.3410000000003</v>
      </c>
      <c r="O162" s="16">
        <f t="shared" si="27"/>
        <v>3665359.3689236999</v>
      </c>
      <c r="P162" s="2">
        <v>592.95000000000005</v>
      </c>
      <c r="Q162" s="16">
        <f t="shared" si="28"/>
        <v>200587.217355</v>
      </c>
      <c r="R162" s="22">
        <f t="shared" si="29"/>
        <v>352967287.76785296</v>
      </c>
      <c r="S162" s="23">
        <f t="shared" si="20"/>
        <v>453539937.94999999</v>
      </c>
      <c r="T162" s="20">
        <v>411.44499999999999</v>
      </c>
    </row>
    <row r="163" spans="1:20" x14ac:dyDescent="0.2">
      <c r="A163" s="3">
        <v>30773</v>
      </c>
      <c r="B163" s="2">
        <v>58945.006000000001</v>
      </c>
      <c r="C163" s="16">
        <f t="shared" si="21"/>
        <v>153374905.61199999</v>
      </c>
      <c r="D163" s="2">
        <v>1598.6220000000001</v>
      </c>
      <c r="E163" s="16">
        <f t="shared" si="22"/>
        <v>86965036.799999997</v>
      </c>
      <c r="F163" s="2">
        <v>181381.139</v>
      </c>
      <c r="G163" s="16">
        <f t="shared" si="23"/>
        <v>70375881.931999996</v>
      </c>
      <c r="H163" s="2">
        <v>766.46699999999998</v>
      </c>
      <c r="I163" s="16">
        <f t="shared" si="24"/>
        <v>259285.7453823</v>
      </c>
      <c r="J163" s="2">
        <v>572.83600000000001</v>
      </c>
      <c r="K163" s="16">
        <f t="shared" si="25"/>
        <v>193782.91464839998</v>
      </c>
      <c r="L163" s="2">
        <v>4110.4669999999996</v>
      </c>
      <c r="M163" s="16">
        <f t="shared" si="26"/>
        <v>1397578.0991948999</v>
      </c>
      <c r="N163" s="2">
        <v>9688.0149999999994</v>
      </c>
      <c r="O163" s="16">
        <f t="shared" si="27"/>
        <v>3753967.2738855002</v>
      </c>
      <c r="P163" s="2">
        <v>430.41800000000001</v>
      </c>
      <c r="Q163" s="16">
        <f t="shared" si="28"/>
        <v>145604.77092420001</v>
      </c>
      <c r="R163" s="22">
        <f t="shared" si="29"/>
        <v>316466043.14803529</v>
      </c>
      <c r="S163" s="23">
        <f t="shared" si="20"/>
        <v>412276065.40999889</v>
      </c>
      <c r="T163" s="20">
        <v>374.010999999999</v>
      </c>
    </row>
    <row r="164" spans="1:20" x14ac:dyDescent="0.2">
      <c r="A164" s="3">
        <v>30803</v>
      </c>
      <c r="B164" s="2">
        <v>60165.097000000002</v>
      </c>
      <c r="C164" s="16">
        <f t="shared" si="21"/>
        <v>156549582.39399999</v>
      </c>
      <c r="D164" s="2">
        <v>1345.87</v>
      </c>
      <c r="E164" s="16">
        <f t="shared" si="22"/>
        <v>73215328</v>
      </c>
      <c r="F164" s="2">
        <v>192550.198</v>
      </c>
      <c r="G164" s="16">
        <f t="shared" si="23"/>
        <v>74709476.824000001</v>
      </c>
      <c r="H164" s="2">
        <v>601.1</v>
      </c>
      <c r="I164" s="16">
        <f t="shared" si="24"/>
        <v>203344.25558999999</v>
      </c>
      <c r="J164" s="2">
        <v>499.98899999999998</v>
      </c>
      <c r="K164" s="16">
        <f t="shared" si="25"/>
        <v>169139.7288441</v>
      </c>
      <c r="L164" s="2">
        <v>4237.2619999999997</v>
      </c>
      <c r="M164" s="16">
        <f t="shared" si="26"/>
        <v>1440688.9951313999</v>
      </c>
      <c r="N164" s="2">
        <v>9815.3529999999992</v>
      </c>
      <c r="O164" s="16">
        <f t="shared" si="27"/>
        <v>3803308.9279520996</v>
      </c>
      <c r="P164" s="2">
        <v>466.19600000000003</v>
      </c>
      <c r="Q164" s="16">
        <f t="shared" si="28"/>
        <v>157707.99963239997</v>
      </c>
      <c r="R164" s="22">
        <f t="shared" si="29"/>
        <v>310248577.12515002</v>
      </c>
      <c r="S164" s="23">
        <f t="shared" si="20"/>
        <v>403406879.14999998</v>
      </c>
      <c r="T164" s="20">
        <v>365.96499999999997</v>
      </c>
    </row>
    <row r="165" spans="1:20" x14ac:dyDescent="0.2">
      <c r="A165" s="3">
        <v>30834</v>
      </c>
      <c r="B165" s="2">
        <v>66706.752999999997</v>
      </c>
      <c r="C165" s="16">
        <f t="shared" si="21"/>
        <v>173570971.30599999</v>
      </c>
      <c r="D165" s="2">
        <v>1175.3920000000001</v>
      </c>
      <c r="E165" s="16">
        <f t="shared" si="22"/>
        <v>63941324.799999997</v>
      </c>
      <c r="F165" s="2">
        <v>209967.31400000001</v>
      </c>
      <c r="G165" s="16">
        <f t="shared" si="23"/>
        <v>81467317.832000002</v>
      </c>
      <c r="H165" s="2">
        <v>495.16699999999997</v>
      </c>
      <c r="I165" s="16">
        <f t="shared" si="24"/>
        <v>167508.50941229999</v>
      </c>
      <c r="J165" s="2">
        <v>433.798</v>
      </c>
      <c r="K165" s="16">
        <f t="shared" si="25"/>
        <v>146748.18064619997</v>
      </c>
      <c r="L165" s="2">
        <v>4175.0129999999999</v>
      </c>
      <c r="M165" s="16">
        <f t="shared" si="26"/>
        <v>1419524.0425611001</v>
      </c>
      <c r="N165" s="2">
        <v>9957.8490000000002</v>
      </c>
      <c r="O165" s="16">
        <f t="shared" si="27"/>
        <v>3858524.0902592996</v>
      </c>
      <c r="P165" s="2">
        <v>646.81700000000001</v>
      </c>
      <c r="Q165" s="16">
        <f t="shared" si="28"/>
        <v>218809.71779729999</v>
      </c>
      <c r="R165" s="22">
        <f t="shared" si="29"/>
        <v>324790728.4786762</v>
      </c>
      <c r="S165" s="23">
        <f t="shared" si="20"/>
        <v>399794609.27999997</v>
      </c>
      <c r="T165" s="20">
        <v>362.68799999999999</v>
      </c>
    </row>
    <row r="166" spans="1:20" x14ac:dyDescent="0.2">
      <c r="A166" s="3">
        <v>30864</v>
      </c>
      <c r="B166" s="2">
        <v>70422.274000000005</v>
      </c>
      <c r="C166" s="16">
        <f t="shared" si="21"/>
        <v>183238756.94800001</v>
      </c>
      <c r="D166" s="2">
        <v>1152.3040000000001</v>
      </c>
      <c r="E166" s="16">
        <f t="shared" si="22"/>
        <v>62685337.600000001</v>
      </c>
      <c r="F166" s="2">
        <v>221526.16200000001</v>
      </c>
      <c r="G166" s="16">
        <f t="shared" si="23"/>
        <v>85952150.856000006</v>
      </c>
      <c r="H166" s="2">
        <v>476.06400000000002</v>
      </c>
      <c r="I166" s="16">
        <f t="shared" si="24"/>
        <v>161046.21476159999</v>
      </c>
      <c r="J166" s="2">
        <v>418.34699999999998</v>
      </c>
      <c r="K166" s="16">
        <f t="shared" si="25"/>
        <v>141521.30975429999</v>
      </c>
      <c r="L166" s="2">
        <v>4316.3609999999999</v>
      </c>
      <c r="M166" s="16">
        <f t="shared" si="26"/>
        <v>1467583.0268966998</v>
      </c>
      <c r="N166" s="2">
        <v>9712.0310000000009</v>
      </c>
      <c r="O166" s="16">
        <f t="shared" si="27"/>
        <v>3763273.1304567</v>
      </c>
      <c r="P166" s="2">
        <v>574.91700000000003</v>
      </c>
      <c r="Q166" s="16">
        <f t="shared" si="28"/>
        <v>194486.88968729996</v>
      </c>
      <c r="R166" s="22">
        <f t="shared" si="29"/>
        <v>337604155.97555667</v>
      </c>
      <c r="S166" s="23">
        <f t="shared" si="20"/>
        <v>409359353.14999998</v>
      </c>
      <c r="T166" s="20">
        <v>371.36500000000001</v>
      </c>
    </row>
    <row r="167" spans="1:20" x14ac:dyDescent="0.2">
      <c r="A167" s="3">
        <v>30895</v>
      </c>
      <c r="B167" s="2">
        <v>73557.45</v>
      </c>
      <c r="C167" s="16">
        <f t="shared" si="21"/>
        <v>191396484.90000001</v>
      </c>
      <c r="D167" s="2">
        <v>1153.8789999999999</v>
      </c>
      <c r="E167" s="16">
        <f t="shared" si="22"/>
        <v>62771017.600000001</v>
      </c>
      <c r="F167" s="2">
        <v>229531.666</v>
      </c>
      <c r="G167" s="16">
        <f t="shared" si="23"/>
        <v>89058286.408000007</v>
      </c>
      <c r="H167" s="2">
        <v>535.95699999999999</v>
      </c>
      <c r="I167" s="16">
        <f t="shared" si="24"/>
        <v>181307.23206329998</v>
      </c>
      <c r="J167" s="2">
        <v>478.43400000000003</v>
      </c>
      <c r="K167" s="16">
        <f t="shared" si="25"/>
        <v>161847.9547146</v>
      </c>
      <c r="L167" s="2">
        <v>4393.2479999999996</v>
      </c>
      <c r="M167" s="16">
        <f t="shared" si="26"/>
        <v>1493724.9682656</v>
      </c>
      <c r="N167" s="2">
        <v>10000.501</v>
      </c>
      <c r="O167" s="16">
        <f t="shared" si="27"/>
        <v>3875051.1303356998</v>
      </c>
      <c r="P167" s="2">
        <v>708.33900000000006</v>
      </c>
      <c r="Q167" s="16">
        <f t="shared" si="28"/>
        <v>239621.80445909998</v>
      </c>
      <c r="R167" s="22">
        <f t="shared" si="29"/>
        <v>349177341.99783826</v>
      </c>
      <c r="S167" s="23">
        <f t="shared" si="20"/>
        <v>423432544.91999888</v>
      </c>
      <c r="T167" s="20">
        <v>384.13199999999898</v>
      </c>
    </row>
    <row r="168" spans="1:20" x14ac:dyDescent="0.2">
      <c r="A168" s="3">
        <v>30926</v>
      </c>
      <c r="B168" s="2">
        <v>64133.142</v>
      </c>
      <c r="C168" s="16">
        <f t="shared" si="21"/>
        <v>166874435.484</v>
      </c>
      <c r="D168" s="2">
        <v>1085.049</v>
      </c>
      <c r="E168" s="16">
        <f t="shared" si="22"/>
        <v>59026665.600000001</v>
      </c>
      <c r="F168" s="2">
        <v>195411.38800000001</v>
      </c>
      <c r="G168" s="16">
        <f t="shared" si="23"/>
        <v>75819618.544</v>
      </c>
      <c r="H168" s="2">
        <v>605.21699999999998</v>
      </c>
      <c r="I168" s="16">
        <f t="shared" si="24"/>
        <v>204736.98275729999</v>
      </c>
      <c r="J168" s="2">
        <v>498.31900000000002</v>
      </c>
      <c r="K168" s="16">
        <f t="shared" si="25"/>
        <v>168574.78972109998</v>
      </c>
      <c r="L168" s="2">
        <v>4204.5929999999998</v>
      </c>
      <c r="M168" s="16">
        <f t="shared" si="26"/>
        <v>1429581.3815871</v>
      </c>
      <c r="N168" s="2">
        <v>9494.6620000000003</v>
      </c>
      <c r="O168" s="16">
        <f t="shared" si="27"/>
        <v>3679045.7513333997</v>
      </c>
      <c r="P168" s="2">
        <v>444.61</v>
      </c>
      <c r="Q168" s="16">
        <f t="shared" si="28"/>
        <v>150405.73860899999</v>
      </c>
      <c r="R168" s="22">
        <f t="shared" si="29"/>
        <v>307353064.27200788</v>
      </c>
      <c r="S168" s="23">
        <f t="shared" si="20"/>
        <v>383259959.27999997</v>
      </c>
      <c r="T168" s="20">
        <v>347.68799999999999</v>
      </c>
    </row>
    <row r="169" spans="1:20" x14ac:dyDescent="0.2">
      <c r="A169" s="3">
        <v>30956</v>
      </c>
      <c r="B169" s="2">
        <v>64664.826000000001</v>
      </c>
      <c r="C169" s="16">
        <f t="shared" si="21"/>
        <v>168257877.252</v>
      </c>
      <c r="D169" s="2">
        <v>1180.1759999999999</v>
      </c>
      <c r="E169" s="16">
        <f t="shared" si="22"/>
        <v>64201574.399999999</v>
      </c>
      <c r="F169" s="2">
        <v>191142.43</v>
      </c>
      <c r="G169" s="16">
        <f t="shared" si="23"/>
        <v>74163262.840000004</v>
      </c>
      <c r="H169" s="2">
        <v>629.89400000000001</v>
      </c>
      <c r="I169" s="16">
        <f t="shared" si="24"/>
        <v>213084.88858859998</v>
      </c>
      <c r="J169" s="2">
        <v>503.572</v>
      </c>
      <c r="K169" s="16">
        <f t="shared" si="25"/>
        <v>170351.81080679997</v>
      </c>
      <c r="L169" s="2">
        <v>4408.4059999999999</v>
      </c>
      <c r="M169" s="16">
        <f t="shared" si="26"/>
        <v>1498878.7595082</v>
      </c>
      <c r="N169" s="2">
        <v>9638.7219999999998</v>
      </c>
      <c r="O169" s="16">
        <f t="shared" si="27"/>
        <v>3734866.9412753996</v>
      </c>
      <c r="P169" s="2">
        <v>435.88299999999998</v>
      </c>
      <c r="Q169" s="16">
        <f t="shared" si="28"/>
        <v>147453.5088327</v>
      </c>
      <c r="R169" s="22">
        <f t="shared" si="29"/>
        <v>312387350.40101171</v>
      </c>
      <c r="S169" s="23">
        <f t="shared" si="20"/>
        <v>400496780.75</v>
      </c>
      <c r="T169" s="20">
        <v>363.32499999999999</v>
      </c>
    </row>
    <row r="170" spans="1:20" x14ac:dyDescent="0.2">
      <c r="A170" s="3">
        <v>30987</v>
      </c>
      <c r="B170" s="2">
        <v>64613.373</v>
      </c>
      <c r="C170" s="16">
        <f t="shared" si="21"/>
        <v>168123996.546</v>
      </c>
      <c r="D170" s="2">
        <v>1392.366</v>
      </c>
      <c r="E170" s="16">
        <f t="shared" si="22"/>
        <v>75744710.400000006</v>
      </c>
      <c r="F170" s="2">
        <v>190601.86499999999</v>
      </c>
      <c r="G170" s="16">
        <f t="shared" si="23"/>
        <v>73953523.620000005</v>
      </c>
      <c r="H170" s="2">
        <v>913.87199999999996</v>
      </c>
      <c r="I170" s="16">
        <f t="shared" si="24"/>
        <v>309150.92587679991</v>
      </c>
      <c r="J170" s="2">
        <v>629.87900000000002</v>
      </c>
      <c r="K170" s="16">
        <f t="shared" si="25"/>
        <v>213079.81428509997</v>
      </c>
      <c r="L170" s="2">
        <v>3892.402</v>
      </c>
      <c r="M170" s="16">
        <f t="shared" si="26"/>
        <v>1323434.9742893998</v>
      </c>
      <c r="N170" s="2">
        <v>9658.5040000000008</v>
      </c>
      <c r="O170" s="16">
        <f t="shared" si="27"/>
        <v>3742532.1833927999</v>
      </c>
      <c r="P170" s="2">
        <v>531.88900000000001</v>
      </c>
      <c r="Q170" s="16">
        <f t="shared" si="28"/>
        <v>179931.08095409998</v>
      </c>
      <c r="R170" s="22">
        <f t="shared" si="29"/>
        <v>323590359.5447982</v>
      </c>
      <c r="S170" s="23">
        <f t="shared" si="20"/>
        <v>411405240.50999993</v>
      </c>
      <c r="T170" s="20">
        <v>373.221</v>
      </c>
    </row>
    <row r="171" spans="1:20" x14ac:dyDescent="0.2">
      <c r="A171" s="3">
        <v>31017</v>
      </c>
      <c r="B171" s="2">
        <v>68145.5</v>
      </c>
      <c r="C171" s="16">
        <f t="shared" si="21"/>
        <v>177314591</v>
      </c>
      <c r="D171" s="2">
        <v>1731.6569999999999</v>
      </c>
      <c r="E171" s="16">
        <f t="shared" si="22"/>
        <v>94202140.799999997</v>
      </c>
      <c r="F171" s="2">
        <v>200231.95800000001</v>
      </c>
      <c r="G171" s="16">
        <f t="shared" si="23"/>
        <v>77689999.703999996</v>
      </c>
      <c r="H171" s="2">
        <v>1026.1610000000001</v>
      </c>
      <c r="I171" s="16">
        <f t="shared" si="24"/>
        <v>347136.82359089993</v>
      </c>
      <c r="J171" s="2">
        <v>717.45600000000002</v>
      </c>
      <c r="K171" s="16">
        <f t="shared" si="25"/>
        <v>242705.96612639996</v>
      </c>
      <c r="L171" s="2">
        <v>3830.348</v>
      </c>
      <c r="M171" s="16">
        <f t="shared" si="26"/>
        <v>1302336.3226356001</v>
      </c>
      <c r="N171" s="2">
        <v>9357.74</v>
      </c>
      <c r="O171" s="16">
        <f t="shared" si="27"/>
        <v>3625990.434318</v>
      </c>
      <c r="P171" s="2">
        <v>443.40499999999997</v>
      </c>
      <c r="Q171" s="16">
        <f t="shared" si="28"/>
        <v>149998.10289449999</v>
      </c>
      <c r="R171" s="22">
        <f t="shared" si="29"/>
        <v>354874899.15356535</v>
      </c>
      <c r="S171" s="23">
        <f t="shared" si="20"/>
        <v>443719458.15999997</v>
      </c>
      <c r="T171" s="20">
        <v>402.536</v>
      </c>
    </row>
    <row r="172" spans="1:20" x14ac:dyDescent="0.2">
      <c r="A172" s="3">
        <v>31048</v>
      </c>
      <c r="B172" s="2">
        <v>74849.100000000006</v>
      </c>
      <c r="C172" s="16">
        <f t="shared" si="21"/>
        <v>194757358.20000002</v>
      </c>
      <c r="D172" s="2">
        <v>2101.7080000000001</v>
      </c>
      <c r="E172" s="16">
        <f t="shared" si="22"/>
        <v>114332915.2</v>
      </c>
      <c r="F172" s="2">
        <v>228147.88800000001</v>
      </c>
      <c r="G172" s="16">
        <f t="shared" si="23"/>
        <v>88521380.544</v>
      </c>
      <c r="H172" s="2">
        <v>1326.2070000000001</v>
      </c>
      <c r="I172" s="16">
        <f t="shared" si="24"/>
        <v>448638.45478829998</v>
      </c>
      <c r="J172" s="2">
        <v>728.19</v>
      </c>
      <c r="K172" s="16">
        <f t="shared" si="25"/>
        <v>246337.13771099996</v>
      </c>
      <c r="L172" s="2">
        <v>3974.8409999999999</v>
      </c>
      <c r="M172" s="16">
        <f t="shared" si="26"/>
        <v>1351464.6217526998</v>
      </c>
      <c r="N172" s="2">
        <v>9397.8140000000003</v>
      </c>
      <c r="O172" s="16">
        <f t="shared" si="27"/>
        <v>3641518.5362597997</v>
      </c>
      <c r="P172" s="2">
        <v>682.13</v>
      </c>
      <c r="Q172" s="16">
        <f t="shared" si="28"/>
        <v>230755.64309699996</v>
      </c>
      <c r="R172" s="22">
        <f t="shared" si="29"/>
        <v>403530368.33760875</v>
      </c>
      <c r="S172" s="23">
        <f t="shared" si="20"/>
        <v>490367012.73999995</v>
      </c>
      <c r="T172" s="20">
        <v>444.85399999999998</v>
      </c>
    </row>
    <row r="173" spans="1:20" x14ac:dyDescent="0.2">
      <c r="A173" s="3">
        <v>31079</v>
      </c>
      <c r="B173" s="2">
        <v>65777.191000000006</v>
      </c>
      <c r="C173" s="16">
        <f t="shared" si="21"/>
        <v>171152250.98200002</v>
      </c>
      <c r="D173" s="2">
        <v>2147.152</v>
      </c>
      <c r="E173" s="16">
        <f t="shared" si="22"/>
        <v>116805068.8</v>
      </c>
      <c r="F173" s="2">
        <v>198488.497</v>
      </c>
      <c r="G173" s="16">
        <f t="shared" si="23"/>
        <v>77013536.835999995</v>
      </c>
      <c r="H173" s="2">
        <v>1246.1320000000001</v>
      </c>
      <c r="I173" s="16">
        <f t="shared" si="24"/>
        <v>421550.13127079996</v>
      </c>
      <c r="J173" s="2">
        <v>727.72500000000002</v>
      </c>
      <c r="K173" s="16">
        <f t="shared" si="25"/>
        <v>246179.83430249998</v>
      </c>
      <c r="L173" s="2">
        <v>4030.4520000000002</v>
      </c>
      <c r="M173" s="16">
        <f t="shared" si="26"/>
        <v>1370372.6231243999</v>
      </c>
      <c r="N173" s="2">
        <v>9540.36</v>
      </c>
      <c r="O173" s="16">
        <f t="shared" si="27"/>
        <v>3696753.0728519997</v>
      </c>
      <c r="P173" s="2">
        <v>576.63199999999995</v>
      </c>
      <c r="Q173" s="16">
        <f t="shared" si="28"/>
        <v>195067.05172079999</v>
      </c>
      <c r="R173" s="22">
        <f t="shared" si="29"/>
        <v>370900779.33127058</v>
      </c>
      <c r="S173" s="23">
        <f t="shared" si="20"/>
        <v>453598360.38</v>
      </c>
      <c r="T173" s="20">
        <v>411.49799999999999</v>
      </c>
    </row>
    <row r="174" spans="1:20" x14ac:dyDescent="0.2">
      <c r="A174" s="3">
        <v>31107</v>
      </c>
      <c r="B174" s="2">
        <v>64857.45</v>
      </c>
      <c r="C174" s="16">
        <f t="shared" si="21"/>
        <v>168759084.90000001</v>
      </c>
      <c r="D174" s="2">
        <v>1720.2439999999999</v>
      </c>
      <c r="E174" s="16">
        <f t="shared" si="22"/>
        <v>93581273.599999994</v>
      </c>
      <c r="F174" s="2">
        <v>195250.38800000001</v>
      </c>
      <c r="G174" s="16">
        <f t="shared" si="23"/>
        <v>75757150.544</v>
      </c>
      <c r="H174" s="2">
        <v>912.76700000000005</v>
      </c>
      <c r="I174" s="16">
        <f t="shared" si="24"/>
        <v>308777.11885229999</v>
      </c>
      <c r="J174" s="2">
        <v>584.45500000000004</v>
      </c>
      <c r="K174" s="16">
        <f t="shared" si="25"/>
        <v>197713.47013949999</v>
      </c>
      <c r="L174" s="2">
        <v>3807.0940000000001</v>
      </c>
      <c r="M174" s="16">
        <f t="shared" si="26"/>
        <v>1294429.8533417999</v>
      </c>
      <c r="N174" s="2">
        <v>9668.8130000000001</v>
      </c>
      <c r="O174" s="16">
        <f t="shared" si="27"/>
        <v>3746526.7734740996</v>
      </c>
      <c r="P174" s="2">
        <v>399.51799999999997</v>
      </c>
      <c r="Q174" s="16">
        <f t="shared" si="28"/>
        <v>135151.70571419998</v>
      </c>
      <c r="R174" s="22">
        <f t="shared" si="29"/>
        <v>343780107.96552199</v>
      </c>
      <c r="S174" s="23">
        <f t="shared" si="20"/>
        <v>435077347.75999886</v>
      </c>
      <c r="T174" s="20">
        <v>394.695999999999</v>
      </c>
    </row>
    <row r="175" spans="1:20" x14ac:dyDescent="0.2">
      <c r="A175" s="3">
        <v>31138</v>
      </c>
      <c r="B175" s="2">
        <v>61753.43</v>
      </c>
      <c r="C175" s="16">
        <f t="shared" si="21"/>
        <v>160682424.86000001</v>
      </c>
      <c r="D175" s="2">
        <v>1445.883</v>
      </c>
      <c r="E175" s="16">
        <f t="shared" si="22"/>
        <v>78656035.200000003</v>
      </c>
      <c r="F175" s="2">
        <v>185173.31200000001</v>
      </c>
      <c r="G175" s="16">
        <f t="shared" si="23"/>
        <v>71847245.055999994</v>
      </c>
      <c r="H175" s="2">
        <v>668.49</v>
      </c>
      <c r="I175" s="16">
        <f t="shared" si="24"/>
        <v>226141.40978099999</v>
      </c>
      <c r="J175" s="2">
        <v>458.68799999999999</v>
      </c>
      <c r="K175" s="16">
        <f t="shared" si="25"/>
        <v>155168.14158719999</v>
      </c>
      <c r="L175" s="2">
        <v>3925.6390000000001</v>
      </c>
      <c r="M175" s="16">
        <f t="shared" si="26"/>
        <v>1334735.7105033</v>
      </c>
      <c r="N175" s="2">
        <v>10067.215</v>
      </c>
      <c r="O175" s="16">
        <f t="shared" si="27"/>
        <v>3900901.8513254994</v>
      </c>
      <c r="P175" s="2">
        <v>351.70400000000001</v>
      </c>
      <c r="Q175" s="16">
        <f t="shared" si="28"/>
        <v>118976.85587759998</v>
      </c>
      <c r="R175" s="22">
        <f t="shared" si="29"/>
        <v>316921629.08507454</v>
      </c>
      <c r="S175" s="23">
        <f t="shared" si="20"/>
        <v>405643466.13999999</v>
      </c>
      <c r="T175" s="20">
        <v>367.99400000000003</v>
      </c>
    </row>
    <row r="176" spans="1:20" x14ac:dyDescent="0.2">
      <c r="A176" s="3">
        <v>31168</v>
      </c>
      <c r="B176" s="2">
        <v>64796.648000000001</v>
      </c>
      <c r="C176" s="16">
        <f t="shared" si="21"/>
        <v>168600878.09600002</v>
      </c>
      <c r="D176" s="2">
        <v>1147.3420000000001</v>
      </c>
      <c r="E176" s="16">
        <f t="shared" si="22"/>
        <v>62415404.799999997</v>
      </c>
      <c r="F176" s="2">
        <v>197122.84299999999</v>
      </c>
      <c r="G176" s="16">
        <f t="shared" si="23"/>
        <v>76483663.084000006</v>
      </c>
      <c r="H176" s="2">
        <v>547.14300000000003</v>
      </c>
      <c r="I176" s="16">
        <f t="shared" si="24"/>
        <v>185091.30932669996</v>
      </c>
      <c r="J176" s="2">
        <v>402.99</v>
      </c>
      <c r="K176" s="16">
        <f t="shared" si="25"/>
        <v>136326.23783100001</v>
      </c>
      <c r="L176" s="2">
        <v>4132.78</v>
      </c>
      <c r="M176" s="16">
        <f t="shared" si="26"/>
        <v>1405164.6240659996</v>
      </c>
      <c r="N176" s="2">
        <v>10031.181</v>
      </c>
      <c r="O176" s="16">
        <f t="shared" si="27"/>
        <v>3886939.1916116998</v>
      </c>
      <c r="P176" s="2">
        <v>389.50299999999999</v>
      </c>
      <c r="Q176" s="16">
        <f t="shared" si="28"/>
        <v>131763.7624107</v>
      </c>
      <c r="R176" s="22">
        <f t="shared" si="29"/>
        <v>313245231.10524613</v>
      </c>
      <c r="S176" s="23">
        <f t="shared" si="20"/>
        <v>398565533.62999994</v>
      </c>
      <c r="T176" s="20">
        <v>361.57299999999998</v>
      </c>
    </row>
    <row r="177" spans="1:20" x14ac:dyDescent="0.2">
      <c r="A177" s="3">
        <v>31199</v>
      </c>
      <c r="B177" s="2">
        <v>66978.445999999996</v>
      </c>
      <c r="C177" s="16">
        <f t="shared" si="21"/>
        <v>174277916.49199998</v>
      </c>
      <c r="D177" s="2">
        <v>1076.4860000000001</v>
      </c>
      <c r="E177" s="16">
        <f t="shared" si="22"/>
        <v>58560838.399999999</v>
      </c>
      <c r="F177" s="2">
        <v>205681.97099999999</v>
      </c>
      <c r="G177" s="16">
        <f t="shared" si="23"/>
        <v>79804604.747999996</v>
      </c>
      <c r="H177" s="2">
        <v>507.36500000000001</v>
      </c>
      <c r="I177" s="16">
        <f t="shared" si="24"/>
        <v>171634.93301849996</v>
      </c>
      <c r="J177" s="2">
        <v>383.32900000000001</v>
      </c>
      <c r="K177" s="16">
        <f t="shared" si="25"/>
        <v>129675.17909009999</v>
      </c>
      <c r="L177" s="2">
        <v>4216.9690000000001</v>
      </c>
      <c r="M177" s="16">
        <f t="shared" si="26"/>
        <v>1433789.2797542999</v>
      </c>
      <c r="N177" s="2">
        <v>9934.4439999999995</v>
      </c>
      <c r="O177" s="16">
        <f t="shared" si="27"/>
        <v>3849454.9874507999</v>
      </c>
      <c r="P177" s="2">
        <v>440.77199999999999</v>
      </c>
      <c r="Q177" s="16">
        <f t="shared" si="28"/>
        <v>149107.39348679999</v>
      </c>
      <c r="R177" s="22">
        <f t="shared" si="29"/>
        <v>318377021.41280043</v>
      </c>
      <c r="S177" s="23">
        <f t="shared" si="20"/>
        <v>389973027.17999995</v>
      </c>
      <c r="T177" s="20">
        <v>353.77800000000002</v>
      </c>
    </row>
    <row r="178" spans="1:20" x14ac:dyDescent="0.2">
      <c r="A178" s="3">
        <v>31229</v>
      </c>
      <c r="B178" s="2">
        <v>74162.317999999999</v>
      </c>
      <c r="C178" s="16">
        <f t="shared" si="21"/>
        <v>192970351.43599999</v>
      </c>
      <c r="D178" s="2">
        <v>1118.7660000000001</v>
      </c>
      <c r="E178" s="16">
        <f t="shared" si="22"/>
        <v>60860870.399999999</v>
      </c>
      <c r="F178" s="2">
        <v>227003.76199999999</v>
      </c>
      <c r="G178" s="16">
        <f t="shared" si="23"/>
        <v>88077459.656000003</v>
      </c>
      <c r="H178" s="2">
        <v>476.60199999999998</v>
      </c>
      <c r="I178" s="16">
        <f t="shared" si="24"/>
        <v>161228.21311379998</v>
      </c>
      <c r="J178" s="2">
        <v>381.24</v>
      </c>
      <c r="K178" s="16">
        <f t="shared" si="25"/>
        <v>128968.49775599998</v>
      </c>
      <c r="L178" s="2">
        <v>4150.8310000000001</v>
      </c>
      <c r="M178" s="16">
        <f t="shared" si="26"/>
        <v>1411302.0489057</v>
      </c>
      <c r="N178" s="2">
        <v>9959.0249999999996</v>
      </c>
      <c r="O178" s="16">
        <f t="shared" si="27"/>
        <v>3858979.7734424998</v>
      </c>
      <c r="P178" s="2">
        <v>465.959</v>
      </c>
      <c r="Q178" s="16">
        <f t="shared" si="28"/>
        <v>157627.82563709997</v>
      </c>
      <c r="R178" s="22">
        <f t="shared" si="29"/>
        <v>347626787.85085505</v>
      </c>
      <c r="S178" s="23">
        <f t="shared" si="20"/>
        <v>412765491.04999995</v>
      </c>
      <c r="T178" s="20">
        <v>374.45499999999998</v>
      </c>
    </row>
    <row r="179" spans="1:20" x14ac:dyDescent="0.2">
      <c r="A179" s="3">
        <v>31260</v>
      </c>
      <c r="B179" s="2">
        <v>73101.562999999995</v>
      </c>
      <c r="C179" s="16">
        <f t="shared" si="21"/>
        <v>190210266.926</v>
      </c>
      <c r="D179" s="2">
        <v>1118.153</v>
      </c>
      <c r="E179" s="16">
        <f t="shared" si="22"/>
        <v>60827523.200000003</v>
      </c>
      <c r="F179" s="2">
        <v>226286.44699999999</v>
      </c>
      <c r="G179" s="16">
        <f t="shared" si="23"/>
        <v>87799141.436000004</v>
      </c>
      <c r="H179" s="2">
        <v>543.52700000000004</v>
      </c>
      <c r="I179" s="16">
        <f t="shared" si="24"/>
        <v>183868.06389629998</v>
      </c>
      <c r="J179" s="2">
        <v>417.59500000000003</v>
      </c>
      <c r="K179" s="16">
        <f t="shared" si="25"/>
        <v>141266.91800549999</v>
      </c>
      <c r="L179" s="2">
        <v>4277.9690000000001</v>
      </c>
      <c r="M179" s="16">
        <f t="shared" si="26"/>
        <v>1454529.5664543</v>
      </c>
      <c r="N179" s="2">
        <v>10267.369000000001</v>
      </c>
      <c r="O179" s="16">
        <f t="shared" si="27"/>
        <v>3978458.6641232995</v>
      </c>
      <c r="P179" s="2">
        <v>553.61699999999996</v>
      </c>
      <c r="Q179" s="16">
        <f t="shared" si="28"/>
        <v>187281.37871729996</v>
      </c>
      <c r="R179" s="22">
        <f t="shared" si="29"/>
        <v>344782336.15319669</v>
      </c>
      <c r="S179" s="23">
        <f t="shared" si="20"/>
        <v>419613040.76999992</v>
      </c>
      <c r="T179" s="20">
        <v>380.66699999999997</v>
      </c>
    </row>
    <row r="180" spans="1:20" x14ac:dyDescent="0.2">
      <c r="A180" s="3">
        <v>31291</v>
      </c>
      <c r="B180" s="2">
        <v>66673.297999999995</v>
      </c>
      <c r="C180" s="16">
        <f t="shared" si="21"/>
        <v>173483921.396</v>
      </c>
      <c r="D180" s="2">
        <v>1041.1320000000001</v>
      </c>
      <c r="E180" s="16">
        <f t="shared" si="22"/>
        <v>56637580.799999997</v>
      </c>
      <c r="F180" s="2">
        <v>202712.42199999999</v>
      </c>
      <c r="G180" s="16">
        <f t="shared" si="23"/>
        <v>78652419.736000001</v>
      </c>
      <c r="H180" s="2">
        <v>578.25099999999998</v>
      </c>
      <c r="I180" s="16">
        <f t="shared" si="24"/>
        <v>195614.7382119</v>
      </c>
      <c r="J180" s="2">
        <v>431.40600000000001</v>
      </c>
      <c r="K180" s="16">
        <f t="shared" si="25"/>
        <v>145938.99838139999</v>
      </c>
      <c r="L180" s="2">
        <v>4114.5919999999996</v>
      </c>
      <c r="M180" s="16">
        <f t="shared" si="26"/>
        <v>1398980.6185823998</v>
      </c>
      <c r="N180" s="2">
        <v>9538.3259999999991</v>
      </c>
      <c r="O180" s="16">
        <f t="shared" si="27"/>
        <v>3695964.9269381999</v>
      </c>
      <c r="P180" s="2">
        <v>436.42700000000002</v>
      </c>
      <c r="Q180" s="16">
        <f t="shared" si="28"/>
        <v>147637.53690629997</v>
      </c>
      <c r="R180" s="22">
        <f t="shared" si="29"/>
        <v>314358058.75102019</v>
      </c>
      <c r="S180" s="23">
        <f t="shared" si="20"/>
        <v>381169979.51999992</v>
      </c>
      <c r="T180" s="20">
        <v>345.79199999999997</v>
      </c>
    </row>
    <row r="181" spans="1:20" x14ac:dyDescent="0.2">
      <c r="A181" s="3">
        <v>31321</v>
      </c>
      <c r="B181" s="2">
        <v>65032.786</v>
      </c>
      <c r="C181" s="16">
        <f t="shared" si="21"/>
        <v>169215309.17199999</v>
      </c>
      <c r="D181" s="2">
        <v>1147.3019999999999</v>
      </c>
      <c r="E181" s="16">
        <f t="shared" si="22"/>
        <v>62413228.799999997</v>
      </c>
      <c r="F181" s="2">
        <v>194995.217</v>
      </c>
      <c r="G181" s="16">
        <f t="shared" si="23"/>
        <v>75658144.195999995</v>
      </c>
      <c r="H181" s="2">
        <v>734.55700000000002</v>
      </c>
      <c r="I181" s="16">
        <f t="shared" si="24"/>
        <v>248491.0104033</v>
      </c>
      <c r="J181" s="2">
        <v>507.00700000000001</v>
      </c>
      <c r="K181" s="16">
        <f t="shared" si="25"/>
        <v>171513.82630829999</v>
      </c>
      <c r="L181" s="2">
        <v>4349.2820000000002</v>
      </c>
      <c r="M181" s="16">
        <f t="shared" si="26"/>
        <v>1478776.3216254001</v>
      </c>
      <c r="N181" s="2">
        <v>9928.6370000000006</v>
      </c>
      <c r="O181" s="16">
        <f t="shared" si="27"/>
        <v>3847204.8579908996</v>
      </c>
      <c r="P181" s="2">
        <v>424.05500000000001</v>
      </c>
      <c r="Q181" s="16">
        <f t="shared" si="28"/>
        <v>143452.25137949997</v>
      </c>
      <c r="R181" s="22">
        <f t="shared" si="29"/>
        <v>313176120.43570739</v>
      </c>
      <c r="S181" s="23">
        <f t="shared" si="20"/>
        <v>401664127.03999996</v>
      </c>
      <c r="T181" s="20">
        <v>364.38400000000001</v>
      </c>
    </row>
    <row r="182" spans="1:20" x14ac:dyDescent="0.2">
      <c r="A182" s="3">
        <v>31352</v>
      </c>
      <c r="B182" s="2">
        <v>64865.711000000003</v>
      </c>
      <c r="C182" s="16">
        <f t="shared" si="21"/>
        <v>168780580.02200001</v>
      </c>
      <c r="D182" s="2">
        <v>1312.8440000000001</v>
      </c>
      <c r="E182" s="16">
        <f t="shared" si="22"/>
        <v>71418713.599999994</v>
      </c>
      <c r="F182" s="2">
        <v>192648.95199999999</v>
      </c>
      <c r="G182" s="16">
        <f t="shared" si="23"/>
        <v>74747793.376000002</v>
      </c>
      <c r="H182" s="2">
        <v>912.40899999999999</v>
      </c>
      <c r="I182" s="16">
        <f t="shared" si="24"/>
        <v>308656.01214209996</v>
      </c>
      <c r="J182" s="2">
        <v>579.20799999999997</v>
      </c>
      <c r="K182" s="16">
        <f t="shared" si="25"/>
        <v>195938.47877519997</v>
      </c>
      <c r="L182" s="2">
        <v>3827.1689999999999</v>
      </c>
      <c r="M182" s="16">
        <f t="shared" si="26"/>
        <v>1301255.4476943</v>
      </c>
      <c r="N182" s="2">
        <v>9781.8649999999998</v>
      </c>
      <c r="O182" s="16">
        <f t="shared" si="27"/>
        <v>3790332.8068304998</v>
      </c>
      <c r="P182" s="2">
        <v>402.10700000000003</v>
      </c>
      <c r="Q182" s="16">
        <f t="shared" si="28"/>
        <v>136027.53049829998</v>
      </c>
      <c r="R182" s="22">
        <f t="shared" si="29"/>
        <v>320679297.2739405</v>
      </c>
      <c r="S182" s="23">
        <f t="shared" si="20"/>
        <v>404094720.58999997</v>
      </c>
      <c r="T182" s="20">
        <v>366.589</v>
      </c>
    </row>
    <row r="183" spans="1:20" x14ac:dyDescent="0.2">
      <c r="A183" s="3">
        <v>31382</v>
      </c>
      <c r="B183" s="2">
        <v>75200.717999999993</v>
      </c>
      <c r="C183" s="16">
        <f t="shared" si="21"/>
        <v>195672268.23599997</v>
      </c>
      <c r="D183" s="2">
        <v>1903.931</v>
      </c>
      <c r="E183" s="16">
        <f t="shared" si="22"/>
        <v>103573846.40000001</v>
      </c>
      <c r="F183" s="2">
        <v>219490.42300000001</v>
      </c>
      <c r="G183" s="16">
        <f t="shared" si="23"/>
        <v>85162284.123999998</v>
      </c>
      <c r="H183" s="2">
        <v>1347.3630000000001</v>
      </c>
      <c r="I183" s="16">
        <f t="shared" si="24"/>
        <v>455795.25244469993</v>
      </c>
      <c r="J183" s="2">
        <v>767.14200000000005</v>
      </c>
      <c r="K183" s="16">
        <f t="shared" si="25"/>
        <v>259514.08903979999</v>
      </c>
      <c r="L183" s="2">
        <v>3967.4079999999999</v>
      </c>
      <c r="M183" s="16">
        <f t="shared" si="26"/>
        <v>1348937.3668176001</v>
      </c>
      <c r="N183" s="2">
        <v>9912.134</v>
      </c>
      <c r="O183" s="16">
        <f t="shared" si="27"/>
        <v>3840810.1814838001</v>
      </c>
      <c r="P183" s="2">
        <v>617.29899999999998</v>
      </c>
      <c r="Q183" s="16">
        <f t="shared" si="28"/>
        <v>208824.1650831</v>
      </c>
      <c r="R183" s="22">
        <f t="shared" si="29"/>
        <v>390522279.81486899</v>
      </c>
      <c r="S183" s="23">
        <f t="shared" si="20"/>
        <v>483996763.24999994</v>
      </c>
      <c r="T183" s="20">
        <v>439.07499999999999</v>
      </c>
    </row>
    <row r="184" spans="1:20" x14ac:dyDescent="0.2">
      <c r="A184" s="3">
        <v>31413</v>
      </c>
      <c r="B184" s="2">
        <v>75872.540999999997</v>
      </c>
      <c r="C184" s="16">
        <f t="shared" si="21"/>
        <v>197420351.68199998</v>
      </c>
      <c r="D184" s="2">
        <v>2152.6849999999999</v>
      </c>
      <c r="E184" s="16">
        <f t="shared" si="22"/>
        <v>117106064</v>
      </c>
      <c r="F184" s="2">
        <v>217761.136</v>
      </c>
      <c r="G184" s="16">
        <f t="shared" si="23"/>
        <v>84491320.768000007</v>
      </c>
      <c r="H184" s="2">
        <v>1278.7629999999999</v>
      </c>
      <c r="I184" s="16">
        <f t="shared" si="24"/>
        <v>432588.77110469999</v>
      </c>
      <c r="J184" s="2">
        <v>807.32399999999996</v>
      </c>
      <c r="K184" s="16">
        <f t="shared" si="25"/>
        <v>273107.1332556</v>
      </c>
      <c r="L184" s="2">
        <v>3904.0010000000002</v>
      </c>
      <c r="M184" s="16">
        <f t="shared" si="26"/>
        <v>1327378.6888046998</v>
      </c>
      <c r="N184" s="2">
        <v>9484.4050000000007</v>
      </c>
      <c r="O184" s="16">
        <f t="shared" si="27"/>
        <v>3675071.3105084999</v>
      </c>
      <c r="P184" s="2">
        <v>613.50400000000002</v>
      </c>
      <c r="Q184" s="16">
        <f t="shared" si="28"/>
        <v>207540.36629759998</v>
      </c>
      <c r="R184" s="22">
        <f t="shared" si="29"/>
        <v>404933422.71997106</v>
      </c>
      <c r="S184" s="23">
        <f t="shared" si="20"/>
        <v>495870846.56999993</v>
      </c>
      <c r="T184" s="20">
        <v>449.84699999999998</v>
      </c>
    </row>
    <row r="185" spans="1:20" x14ac:dyDescent="0.2">
      <c r="A185" s="3">
        <v>31444</v>
      </c>
      <c r="B185" s="2">
        <v>65822.740999999995</v>
      </c>
      <c r="C185" s="16">
        <f t="shared" si="21"/>
        <v>171270772.08199999</v>
      </c>
      <c r="D185" s="2">
        <v>1885.0530000000001</v>
      </c>
      <c r="E185" s="16">
        <f t="shared" si="22"/>
        <v>102546883.2</v>
      </c>
      <c r="F185" s="2">
        <v>192582.016</v>
      </c>
      <c r="G185" s="16">
        <f t="shared" si="23"/>
        <v>74721822.208000004</v>
      </c>
      <c r="H185" s="2">
        <v>1267.58</v>
      </c>
      <c r="I185" s="16">
        <f t="shared" si="24"/>
        <v>428805.70870199997</v>
      </c>
      <c r="J185" s="2">
        <v>816.14</v>
      </c>
      <c r="K185" s="16">
        <f t="shared" si="25"/>
        <v>276089.47056599997</v>
      </c>
      <c r="L185" s="2">
        <v>3959.924</v>
      </c>
      <c r="M185" s="16">
        <f t="shared" si="26"/>
        <v>1346392.7716428</v>
      </c>
      <c r="N185" s="2">
        <v>9565.5660000000007</v>
      </c>
      <c r="O185" s="16">
        <f t="shared" si="27"/>
        <v>3706520.0374062001</v>
      </c>
      <c r="P185" s="2">
        <v>576.83199999999999</v>
      </c>
      <c r="Q185" s="16">
        <f t="shared" si="28"/>
        <v>195134.70910079998</v>
      </c>
      <c r="R185" s="22">
        <f t="shared" si="29"/>
        <v>354492420.18741781</v>
      </c>
      <c r="S185" s="23">
        <f t="shared" si="20"/>
        <v>440809359.75999886</v>
      </c>
      <c r="T185" s="20">
        <v>399.89599999999899</v>
      </c>
    </row>
    <row r="186" spans="1:20" x14ac:dyDescent="0.2">
      <c r="A186" s="3">
        <v>31472</v>
      </c>
      <c r="B186" s="2">
        <v>64537.966</v>
      </c>
      <c r="C186" s="16">
        <f t="shared" si="21"/>
        <v>167927787.53200001</v>
      </c>
      <c r="D186" s="2">
        <v>1731.49</v>
      </c>
      <c r="E186" s="16">
        <f t="shared" si="22"/>
        <v>94193056</v>
      </c>
      <c r="F186" s="2">
        <v>197114.55499999999</v>
      </c>
      <c r="G186" s="16">
        <f t="shared" si="23"/>
        <v>76480447.340000004</v>
      </c>
      <c r="H186" s="2">
        <v>995.36199999999997</v>
      </c>
      <c r="I186" s="16">
        <f t="shared" si="24"/>
        <v>336717.92535779992</v>
      </c>
      <c r="J186" s="2">
        <v>670.19500000000005</v>
      </c>
      <c r="K186" s="16">
        <f t="shared" si="25"/>
        <v>226718.18894549998</v>
      </c>
      <c r="L186" s="2">
        <v>4003.5940000000001</v>
      </c>
      <c r="M186" s="16">
        <f t="shared" si="26"/>
        <v>1361240.7768917999</v>
      </c>
      <c r="N186" s="2">
        <v>10054.437</v>
      </c>
      <c r="O186" s="16">
        <f t="shared" si="27"/>
        <v>3895950.5590508999</v>
      </c>
      <c r="P186" s="2">
        <v>552.68499999999995</v>
      </c>
      <c r="Q186" s="16">
        <f t="shared" si="28"/>
        <v>186966.09532649996</v>
      </c>
      <c r="R186" s="22">
        <f t="shared" si="29"/>
        <v>344608884.4175725</v>
      </c>
      <c r="S186" s="23">
        <f t="shared" si="20"/>
        <v>448706308.59999996</v>
      </c>
      <c r="T186" s="20">
        <v>407.06</v>
      </c>
    </row>
    <row r="187" spans="1:20" x14ac:dyDescent="0.2">
      <c r="A187" s="3">
        <v>31503</v>
      </c>
      <c r="B187" s="2">
        <v>58921.076999999997</v>
      </c>
      <c r="C187" s="16">
        <f t="shared" si="21"/>
        <v>153312642.354</v>
      </c>
      <c r="D187" s="2">
        <v>1347.8330000000001</v>
      </c>
      <c r="E187" s="16">
        <f t="shared" si="22"/>
        <v>73322115.200000003</v>
      </c>
      <c r="F187" s="2">
        <v>186370.454</v>
      </c>
      <c r="G187" s="16">
        <f t="shared" si="23"/>
        <v>72311736.151999995</v>
      </c>
      <c r="H187" s="2">
        <v>717.75099999999998</v>
      </c>
      <c r="I187" s="16">
        <f t="shared" si="24"/>
        <v>242805.76076189999</v>
      </c>
      <c r="J187" s="2">
        <v>522.51400000000001</v>
      </c>
      <c r="K187" s="16">
        <f t="shared" si="25"/>
        <v>176759.6412666</v>
      </c>
      <c r="L187" s="2">
        <v>3890.5459999999998</v>
      </c>
      <c r="M187" s="16">
        <f t="shared" si="26"/>
        <v>1322803.9255661999</v>
      </c>
      <c r="N187" s="2">
        <v>10295.599</v>
      </c>
      <c r="O187" s="16">
        <f t="shared" si="27"/>
        <v>3989397.3854343002</v>
      </c>
      <c r="P187" s="2">
        <v>518.226</v>
      </c>
      <c r="Q187" s="16">
        <f t="shared" si="28"/>
        <v>175309.06703939999</v>
      </c>
      <c r="R187" s="22">
        <f t="shared" si="29"/>
        <v>304853569.48606843</v>
      </c>
      <c r="S187" s="23">
        <f t="shared" si="20"/>
        <v>401062265.77999997</v>
      </c>
      <c r="T187" s="20">
        <v>363.83800000000002</v>
      </c>
    </row>
    <row r="188" spans="1:20" x14ac:dyDescent="0.2">
      <c r="A188" s="3">
        <v>31533</v>
      </c>
      <c r="B188" s="2">
        <v>61559.017999999996</v>
      </c>
      <c r="C188" s="16">
        <f t="shared" si="21"/>
        <v>160176564.836</v>
      </c>
      <c r="D188" s="2">
        <v>1165.3920000000001</v>
      </c>
      <c r="E188" s="16">
        <f t="shared" si="22"/>
        <v>63397324.799999997</v>
      </c>
      <c r="F188" s="2">
        <v>197647.49799999999</v>
      </c>
      <c r="G188" s="16">
        <f t="shared" si="23"/>
        <v>76687229.224000007</v>
      </c>
      <c r="H188" s="2">
        <v>607.40099999999995</v>
      </c>
      <c r="I188" s="16">
        <f t="shared" si="24"/>
        <v>205475.8013469</v>
      </c>
      <c r="J188" s="2">
        <v>475.85</v>
      </c>
      <c r="K188" s="16">
        <f t="shared" si="25"/>
        <v>160973.82136499998</v>
      </c>
      <c r="L188" s="2">
        <v>4097.5010000000002</v>
      </c>
      <c r="M188" s="16">
        <f t="shared" si="26"/>
        <v>1393169.5982547</v>
      </c>
      <c r="N188" s="2">
        <v>10240.814</v>
      </c>
      <c r="O188" s="16">
        <f t="shared" si="27"/>
        <v>3968168.9813597999</v>
      </c>
      <c r="P188" s="2">
        <v>571.60699999999997</v>
      </c>
      <c r="Q188" s="16">
        <f t="shared" si="28"/>
        <v>193367.16004829996</v>
      </c>
      <c r="R188" s="22">
        <f t="shared" si="29"/>
        <v>306182274.22237468</v>
      </c>
      <c r="S188" s="23">
        <f t="shared" si="20"/>
        <v>400733777.40000004</v>
      </c>
      <c r="T188" s="20">
        <v>363.54</v>
      </c>
    </row>
    <row r="189" spans="1:20" x14ac:dyDescent="0.2">
      <c r="A189" s="3">
        <v>31564</v>
      </c>
      <c r="B189" s="2">
        <v>68193.076000000001</v>
      </c>
      <c r="C189" s="16">
        <f t="shared" si="21"/>
        <v>177438383.752</v>
      </c>
      <c r="D189" s="2">
        <v>1036.1769999999999</v>
      </c>
      <c r="E189" s="16">
        <f t="shared" si="22"/>
        <v>56368028.79999999</v>
      </c>
      <c r="F189" s="2">
        <v>215334.15599999999</v>
      </c>
      <c r="G189" s="16">
        <f t="shared" si="23"/>
        <v>83549652.527999997</v>
      </c>
      <c r="H189" s="2">
        <v>489.03</v>
      </c>
      <c r="I189" s="16">
        <f t="shared" si="24"/>
        <v>165432.44270699998</v>
      </c>
      <c r="J189" s="2">
        <v>415.17700000000002</v>
      </c>
      <c r="K189" s="16">
        <f t="shared" si="25"/>
        <v>140448.94028129999</v>
      </c>
      <c r="L189" s="2">
        <v>4110.4629999999997</v>
      </c>
      <c r="M189" s="16">
        <f t="shared" si="26"/>
        <v>1397576.7391760999</v>
      </c>
      <c r="N189" s="2">
        <v>10378.561</v>
      </c>
      <c r="O189" s="16">
        <f t="shared" si="27"/>
        <v>4021543.9740776997</v>
      </c>
      <c r="P189" s="2">
        <v>656.17100000000005</v>
      </c>
      <c r="Q189" s="16">
        <f t="shared" si="28"/>
        <v>221974.05345989999</v>
      </c>
      <c r="R189" s="22">
        <f t="shared" si="29"/>
        <v>323303041.22970194</v>
      </c>
      <c r="S189" s="23">
        <f t="shared" si="20"/>
        <v>401084311.98000002</v>
      </c>
      <c r="T189" s="20">
        <v>363.858</v>
      </c>
    </row>
    <row r="190" spans="1:20" x14ac:dyDescent="0.2">
      <c r="A190" s="3">
        <v>31594</v>
      </c>
      <c r="B190" s="2">
        <v>76787.332999999999</v>
      </c>
      <c r="C190" s="16">
        <f t="shared" si="21"/>
        <v>199800640.46599999</v>
      </c>
      <c r="D190" s="2">
        <v>1030.9639999999999</v>
      </c>
      <c r="E190" s="16">
        <f t="shared" si="22"/>
        <v>56084441.600000001</v>
      </c>
      <c r="F190" s="2">
        <v>242953.552</v>
      </c>
      <c r="G190" s="16">
        <f t="shared" si="23"/>
        <v>94265978.175999999</v>
      </c>
      <c r="H190" s="2">
        <v>497.54700000000003</v>
      </c>
      <c r="I190" s="16">
        <f t="shared" si="24"/>
        <v>168313.63223429999</v>
      </c>
      <c r="J190" s="2">
        <v>422.19499999999999</v>
      </c>
      <c r="K190" s="16">
        <f t="shared" si="25"/>
        <v>142823.03774550001</v>
      </c>
      <c r="L190" s="2">
        <v>3928.97</v>
      </c>
      <c r="M190" s="16">
        <f t="shared" si="26"/>
        <v>1335868.2661589999</v>
      </c>
      <c r="N190" s="2">
        <v>10564.716</v>
      </c>
      <c r="O190" s="16">
        <f t="shared" si="27"/>
        <v>4093676.3745611995</v>
      </c>
      <c r="P190" s="2">
        <v>893.49300000000005</v>
      </c>
      <c r="Q190" s="16">
        <f t="shared" si="28"/>
        <v>302256.97714169999</v>
      </c>
      <c r="R190" s="22">
        <f t="shared" si="29"/>
        <v>356193998.5298416</v>
      </c>
      <c r="S190" s="23">
        <f t="shared" si="20"/>
        <v>427239923.65999997</v>
      </c>
      <c r="T190" s="20">
        <v>387.58600000000001</v>
      </c>
    </row>
    <row r="191" spans="1:20" x14ac:dyDescent="0.2">
      <c r="A191" s="3">
        <v>31625</v>
      </c>
      <c r="B191" s="2">
        <v>70590.400999999998</v>
      </c>
      <c r="C191" s="16">
        <f t="shared" si="21"/>
        <v>183676223.40199998</v>
      </c>
      <c r="D191" s="2">
        <v>994.83699999999999</v>
      </c>
      <c r="E191" s="16">
        <f t="shared" si="22"/>
        <v>54119132.799999997</v>
      </c>
      <c r="F191" s="2">
        <v>225402.481</v>
      </c>
      <c r="G191" s="16">
        <f t="shared" si="23"/>
        <v>87456162.628000006</v>
      </c>
      <c r="H191" s="2">
        <v>553.91600000000005</v>
      </c>
      <c r="I191" s="16">
        <f t="shared" si="24"/>
        <v>187382.52650039998</v>
      </c>
      <c r="J191" s="2">
        <v>456.19400000000002</v>
      </c>
      <c r="K191" s="16">
        <f t="shared" si="25"/>
        <v>154324.45405859998</v>
      </c>
      <c r="L191" s="2">
        <v>4160.3760000000002</v>
      </c>
      <c r="M191" s="16">
        <f t="shared" si="26"/>
        <v>1414547.3937671999</v>
      </c>
      <c r="N191" s="2">
        <v>10611.048000000001</v>
      </c>
      <c r="O191" s="16">
        <f t="shared" si="27"/>
        <v>4111629.3620135998</v>
      </c>
      <c r="P191" s="2">
        <v>836.76400000000001</v>
      </c>
      <c r="Q191" s="16">
        <f t="shared" si="28"/>
        <v>283066.29959160002</v>
      </c>
      <c r="R191" s="22">
        <f t="shared" si="29"/>
        <v>331402468.86593133</v>
      </c>
      <c r="S191" s="23">
        <f t="shared" si="20"/>
        <v>415791331.99999994</v>
      </c>
      <c r="T191" s="20">
        <v>377.2</v>
      </c>
    </row>
    <row r="192" spans="1:20" x14ac:dyDescent="0.2">
      <c r="A192" s="3">
        <v>31656</v>
      </c>
      <c r="B192" s="2">
        <v>65293.125</v>
      </c>
      <c r="C192" s="16">
        <f t="shared" si="21"/>
        <v>169892711.25</v>
      </c>
      <c r="D192" s="2">
        <v>939.93</v>
      </c>
      <c r="E192" s="16">
        <f t="shared" si="22"/>
        <v>51132192</v>
      </c>
      <c r="F192" s="2">
        <v>206905.101</v>
      </c>
      <c r="G192" s="16">
        <f t="shared" si="23"/>
        <v>80279179.187999994</v>
      </c>
      <c r="H192" s="2">
        <v>554.33299999999997</v>
      </c>
      <c r="I192" s="16">
        <f t="shared" si="24"/>
        <v>187523.5921377</v>
      </c>
      <c r="J192" s="2">
        <v>446.06799999999998</v>
      </c>
      <c r="K192" s="16">
        <f t="shared" si="25"/>
        <v>150898.96090919999</v>
      </c>
      <c r="L192" s="2">
        <v>4314.7269999999999</v>
      </c>
      <c r="M192" s="16">
        <f t="shared" si="26"/>
        <v>1467027.4592168999</v>
      </c>
      <c r="N192" s="2">
        <v>9981.6669999999995</v>
      </c>
      <c r="O192" s="16">
        <f t="shared" si="27"/>
        <v>3867753.2246618997</v>
      </c>
      <c r="P192" s="2">
        <v>612.178</v>
      </c>
      <c r="Q192" s="16">
        <f t="shared" si="28"/>
        <v>207091.79786819997</v>
      </c>
      <c r="R192" s="22">
        <f t="shared" si="29"/>
        <v>307184377.47279382</v>
      </c>
      <c r="S192" s="23">
        <f t="shared" si="20"/>
        <v>384698473.82999998</v>
      </c>
      <c r="T192" s="20">
        <v>348.99299999999999</v>
      </c>
    </row>
    <row r="193" spans="1:20" x14ac:dyDescent="0.2">
      <c r="A193" s="3">
        <v>31686</v>
      </c>
      <c r="B193" s="2">
        <v>63179.271999999997</v>
      </c>
      <c r="C193" s="16">
        <f t="shared" si="21"/>
        <v>164392465.74399999</v>
      </c>
      <c r="D193" s="2">
        <v>1016.429</v>
      </c>
      <c r="E193" s="16">
        <f t="shared" si="22"/>
        <v>55293737.600000001</v>
      </c>
      <c r="F193" s="2">
        <v>197959.77600000001</v>
      </c>
      <c r="G193" s="16">
        <f t="shared" si="23"/>
        <v>76808393.088</v>
      </c>
      <c r="H193" s="2">
        <v>730.68100000000004</v>
      </c>
      <c r="I193" s="16">
        <f t="shared" si="24"/>
        <v>247179.81037889997</v>
      </c>
      <c r="J193" s="2">
        <v>535.38499999999999</v>
      </c>
      <c r="K193" s="16">
        <f t="shared" si="25"/>
        <v>181113.73195650001</v>
      </c>
      <c r="L193" s="2">
        <v>4423.9290000000001</v>
      </c>
      <c r="M193" s="16">
        <f t="shared" si="26"/>
        <v>1504156.6524662999</v>
      </c>
      <c r="N193" s="2">
        <v>10373.219999999999</v>
      </c>
      <c r="O193" s="16">
        <f t="shared" si="27"/>
        <v>4019474.4129539994</v>
      </c>
      <c r="P193" s="2">
        <v>539.154</v>
      </c>
      <c r="Q193" s="16">
        <f t="shared" si="28"/>
        <v>182388.73528259998</v>
      </c>
      <c r="R193" s="22">
        <f t="shared" si="29"/>
        <v>302628909.77503824</v>
      </c>
      <c r="S193" s="23">
        <f t="shared" si="20"/>
        <v>398671355.38999993</v>
      </c>
      <c r="T193" s="20">
        <v>361.66899999999998</v>
      </c>
    </row>
    <row r="194" spans="1:20" x14ac:dyDescent="0.2">
      <c r="A194" s="3">
        <v>31717</v>
      </c>
      <c r="B194" s="2">
        <v>63682.41</v>
      </c>
      <c r="C194" s="16">
        <f t="shared" si="21"/>
        <v>165701630.82000002</v>
      </c>
      <c r="D194" s="2">
        <v>1244.2429999999999</v>
      </c>
      <c r="E194" s="16">
        <f t="shared" si="22"/>
        <v>67686819.200000003</v>
      </c>
      <c r="F194" s="2">
        <v>196653.68599999999</v>
      </c>
      <c r="G194" s="16">
        <f t="shared" si="23"/>
        <v>76301630.167999998</v>
      </c>
      <c r="H194" s="2">
        <v>862.66499999999996</v>
      </c>
      <c r="I194" s="16">
        <f t="shared" si="24"/>
        <v>291828.26858849998</v>
      </c>
      <c r="J194" s="2">
        <v>555.86</v>
      </c>
      <c r="K194" s="16">
        <f t="shared" si="25"/>
        <v>188040.15623399997</v>
      </c>
      <c r="L194" s="2">
        <v>4107.7529999999997</v>
      </c>
      <c r="M194" s="16">
        <f t="shared" si="26"/>
        <v>1396655.3264390999</v>
      </c>
      <c r="N194" s="2">
        <v>10098.125</v>
      </c>
      <c r="O194" s="16">
        <f t="shared" si="27"/>
        <v>3912879.0343125002</v>
      </c>
      <c r="P194" s="2">
        <v>596.73099999999999</v>
      </c>
      <c r="Q194" s="16">
        <f t="shared" si="28"/>
        <v>201866.28012389995</v>
      </c>
      <c r="R194" s="22">
        <f t="shared" si="29"/>
        <v>315681349.25369799</v>
      </c>
      <c r="S194" s="23">
        <f t="shared" si="20"/>
        <v>405976363.75999999</v>
      </c>
      <c r="T194" s="20">
        <v>368.29599999999999</v>
      </c>
    </row>
    <row r="195" spans="1:20" x14ac:dyDescent="0.2">
      <c r="A195" s="3">
        <v>31747</v>
      </c>
      <c r="B195" s="2">
        <v>69792.008000000002</v>
      </c>
      <c r="C195" s="16">
        <f t="shared" si="21"/>
        <v>181598804.81600001</v>
      </c>
      <c r="D195" s="2">
        <v>1676.2650000000001</v>
      </c>
      <c r="E195" s="16">
        <f t="shared" si="22"/>
        <v>91188816</v>
      </c>
      <c r="F195" s="2">
        <v>213786.54199999999</v>
      </c>
      <c r="G195" s="16">
        <f t="shared" si="23"/>
        <v>82949178.296000004</v>
      </c>
      <c r="H195" s="2">
        <v>1085.9369999999999</v>
      </c>
      <c r="I195" s="16">
        <f t="shared" si="24"/>
        <v>367358.26132529997</v>
      </c>
      <c r="J195" s="2">
        <v>677.21500000000003</v>
      </c>
      <c r="K195" s="16">
        <f t="shared" si="25"/>
        <v>229092.96298349998</v>
      </c>
      <c r="L195" s="2">
        <v>4128.3090000000002</v>
      </c>
      <c r="M195" s="16">
        <f t="shared" si="26"/>
        <v>1403644.4630523</v>
      </c>
      <c r="N195" s="2">
        <v>10588.805</v>
      </c>
      <c r="O195" s="16">
        <f t="shared" si="27"/>
        <v>4103010.5175884995</v>
      </c>
      <c r="P195" s="2">
        <v>650.70799999999997</v>
      </c>
      <c r="Q195" s="16">
        <f t="shared" si="28"/>
        <v>220125.99212519996</v>
      </c>
      <c r="R195" s="22">
        <f t="shared" si="29"/>
        <v>362060031.30907476</v>
      </c>
      <c r="S195" s="23">
        <f t="shared" si="20"/>
        <v>467246060.49000001</v>
      </c>
      <c r="T195" s="20">
        <v>423.87900000000002</v>
      </c>
    </row>
    <row r="196" spans="1:20" x14ac:dyDescent="0.2">
      <c r="A196" s="3">
        <v>31778</v>
      </c>
      <c r="B196" s="2">
        <v>72647.557000000001</v>
      </c>
      <c r="C196" s="16">
        <f t="shared" si="21"/>
        <v>189028943.31400001</v>
      </c>
      <c r="D196" s="2">
        <v>2124.8069999999998</v>
      </c>
      <c r="E196" s="16">
        <f t="shared" si="22"/>
        <v>115589500.79999998</v>
      </c>
      <c r="F196" s="2">
        <v>223040.97500000001</v>
      </c>
      <c r="G196" s="16">
        <f t="shared" si="23"/>
        <v>86539898.299999997</v>
      </c>
      <c r="H196" s="2">
        <v>1259.7550000000001</v>
      </c>
      <c r="I196" s="16">
        <f t="shared" si="24"/>
        <v>426158.61370949994</v>
      </c>
      <c r="J196" s="2">
        <v>707.68600000000004</v>
      </c>
      <c r="K196" s="16">
        <f t="shared" si="25"/>
        <v>239400.90311339998</v>
      </c>
      <c r="L196" s="2">
        <v>4244.9880000000003</v>
      </c>
      <c r="M196" s="16">
        <f t="shared" si="26"/>
        <v>1443315.8714435999</v>
      </c>
      <c r="N196" s="2">
        <v>9809.6489999999994</v>
      </c>
      <c r="O196" s="16">
        <f t="shared" si="27"/>
        <v>3801098.7095193001</v>
      </c>
      <c r="P196" s="2">
        <v>662.11599999999999</v>
      </c>
      <c r="Q196" s="16">
        <f t="shared" si="28"/>
        <v>223985.1690804</v>
      </c>
      <c r="R196" s="22">
        <f t="shared" si="29"/>
        <v>397292301.68086624</v>
      </c>
      <c r="S196" s="23">
        <f t="shared" si="20"/>
        <v>494210767.70999998</v>
      </c>
      <c r="T196" s="20">
        <v>448.34100000000001</v>
      </c>
    </row>
    <row r="197" spans="1:20" x14ac:dyDescent="0.2">
      <c r="A197" s="3">
        <v>31809</v>
      </c>
      <c r="B197" s="2">
        <v>63090.85</v>
      </c>
      <c r="C197" s="16">
        <f t="shared" si="21"/>
        <v>164162391.69999999</v>
      </c>
      <c r="D197" s="2">
        <v>1918.2429999999999</v>
      </c>
      <c r="E197" s="16">
        <f t="shared" si="22"/>
        <v>104352419.2</v>
      </c>
      <c r="F197" s="2">
        <v>194280.625</v>
      </c>
      <c r="G197" s="16">
        <f t="shared" si="23"/>
        <v>75380882.5</v>
      </c>
      <c r="H197" s="2">
        <v>1168.8340000000001</v>
      </c>
      <c r="I197" s="16">
        <f t="shared" si="24"/>
        <v>395401.23047459999</v>
      </c>
      <c r="J197" s="2">
        <v>675.50699999999995</v>
      </c>
      <c r="K197" s="16">
        <f t="shared" si="25"/>
        <v>228515.16895829997</v>
      </c>
      <c r="L197" s="2">
        <v>4188.5280000000002</v>
      </c>
      <c r="M197" s="16">
        <f t="shared" si="26"/>
        <v>1424119.2060816002</v>
      </c>
      <c r="N197" s="2">
        <v>10239.414000000001</v>
      </c>
      <c r="O197" s="16">
        <f t="shared" si="27"/>
        <v>3967626.5013798</v>
      </c>
      <c r="P197" s="2">
        <v>635.75199999999995</v>
      </c>
      <c r="Q197" s="16">
        <f t="shared" si="28"/>
        <v>215066.57324879998</v>
      </c>
      <c r="R197" s="22">
        <f t="shared" si="29"/>
        <v>350126422.08014309</v>
      </c>
      <c r="S197" s="23">
        <f t="shared" si="20"/>
        <v>443819768.36999881</v>
      </c>
      <c r="T197" s="20">
        <v>402.62699999999899</v>
      </c>
    </row>
    <row r="198" spans="1:20" x14ac:dyDescent="0.2">
      <c r="A198" s="3">
        <v>31837</v>
      </c>
      <c r="B198" s="2">
        <v>63784.29</v>
      </c>
      <c r="C198" s="16">
        <f t="shared" si="21"/>
        <v>165966722.58000001</v>
      </c>
      <c r="D198" s="2">
        <v>1747.7139999999999</v>
      </c>
      <c r="E198" s="16">
        <f t="shared" si="22"/>
        <v>95075641.599999994</v>
      </c>
      <c r="F198" s="2">
        <v>202129.94399999999</v>
      </c>
      <c r="G198" s="16">
        <f t="shared" si="23"/>
        <v>78426418.272</v>
      </c>
      <c r="H198" s="2">
        <v>1031.048</v>
      </c>
      <c r="I198" s="16">
        <f t="shared" si="24"/>
        <v>348790.03167120001</v>
      </c>
      <c r="J198" s="2">
        <v>636.08299999999997</v>
      </c>
      <c r="K198" s="16">
        <f t="shared" si="25"/>
        <v>215178.54621269999</v>
      </c>
      <c r="L198" s="2">
        <v>3746.8980000000001</v>
      </c>
      <c r="M198" s="16">
        <f t="shared" si="26"/>
        <v>1273962.9304205999</v>
      </c>
      <c r="N198" s="2">
        <v>10198.955</v>
      </c>
      <c r="O198" s="16">
        <f t="shared" si="27"/>
        <v>3951949.2174434997</v>
      </c>
      <c r="P198" s="2">
        <v>551.79600000000005</v>
      </c>
      <c r="Q198" s="16">
        <f t="shared" si="28"/>
        <v>186665.35827239999</v>
      </c>
      <c r="R198" s="22">
        <f t="shared" si="29"/>
        <v>345445328.5360204</v>
      </c>
      <c r="S198" s="23">
        <f t="shared" si="20"/>
        <v>444682877.09999996</v>
      </c>
      <c r="T198" s="20">
        <v>403.41</v>
      </c>
    </row>
    <row r="199" spans="1:20" x14ac:dyDescent="0.2">
      <c r="A199" s="3">
        <v>31868</v>
      </c>
      <c r="B199" s="2">
        <v>61471.940999999999</v>
      </c>
      <c r="C199" s="16">
        <f t="shared" si="21"/>
        <v>159949990.48199999</v>
      </c>
      <c r="D199" s="2">
        <v>1436.241</v>
      </c>
      <c r="E199" s="16">
        <f t="shared" si="22"/>
        <v>78131510.400000006</v>
      </c>
      <c r="F199" s="2">
        <v>189792.41699999999</v>
      </c>
      <c r="G199" s="16">
        <f t="shared" si="23"/>
        <v>73639457.796000004</v>
      </c>
      <c r="H199" s="2">
        <v>757.22799999999995</v>
      </c>
      <c r="I199" s="16">
        <f t="shared" si="24"/>
        <v>256160.31271319996</v>
      </c>
      <c r="J199" s="2">
        <v>510.64400000000001</v>
      </c>
      <c r="K199" s="16">
        <f t="shared" si="25"/>
        <v>172744.17576359998</v>
      </c>
      <c r="L199" s="2">
        <v>4180.1540000000005</v>
      </c>
      <c r="M199" s="16">
        <f t="shared" si="26"/>
        <v>1421272.0067238002</v>
      </c>
      <c r="N199" s="2">
        <v>10627.377</v>
      </c>
      <c r="O199" s="16">
        <f t="shared" si="27"/>
        <v>4117956.6160088996</v>
      </c>
      <c r="P199" s="2">
        <v>448.17</v>
      </c>
      <c r="Q199" s="16">
        <f t="shared" si="28"/>
        <v>151610.03997299998</v>
      </c>
      <c r="R199" s="22">
        <f t="shared" si="29"/>
        <v>317840701.82918251</v>
      </c>
      <c r="S199" s="23">
        <f t="shared" si="20"/>
        <v>417386374.56999993</v>
      </c>
      <c r="T199" s="20">
        <v>378.64699999999999</v>
      </c>
    </row>
    <row r="200" spans="1:20" x14ac:dyDescent="0.2">
      <c r="A200" s="3">
        <v>31898</v>
      </c>
      <c r="B200" s="2">
        <v>65950.472999999998</v>
      </c>
      <c r="C200" s="16">
        <f t="shared" si="21"/>
        <v>171603130.74599999</v>
      </c>
      <c r="D200" s="2">
        <v>1183.088</v>
      </c>
      <c r="E200" s="16">
        <f t="shared" si="22"/>
        <v>64359987.200000003</v>
      </c>
      <c r="F200" s="2">
        <v>206406.878</v>
      </c>
      <c r="G200" s="16">
        <f t="shared" si="23"/>
        <v>80085868.664000005</v>
      </c>
      <c r="H200" s="2">
        <v>605.51800000000003</v>
      </c>
      <c r="I200" s="16">
        <f t="shared" si="24"/>
        <v>204838.80711419997</v>
      </c>
      <c r="J200" s="2">
        <v>451.03500000000003</v>
      </c>
      <c r="K200" s="16">
        <f t="shared" si="25"/>
        <v>152579.23194149998</v>
      </c>
      <c r="L200" s="2">
        <v>3949.3449999999998</v>
      </c>
      <c r="M200" s="16">
        <f t="shared" si="26"/>
        <v>1342795.8619214999</v>
      </c>
      <c r="N200" s="2">
        <v>10576.352999999999</v>
      </c>
      <c r="O200" s="16">
        <f t="shared" si="27"/>
        <v>4098185.5456520994</v>
      </c>
      <c r="P200" s="2">
        <v>443.77600000000001</v>
      </c>
      <c r="Q200" s="16">
        <f t="shared" si="28"/>
        <v>150123.6073344</v>
      </c>
      <c r="R200" s="22">
        <f t="shared" si="29"/>
        <v>321997509.66396368</v>
      </c>
      <c r="S200" s="23">
        <f t="shared" si="20"/>
        <v>410427491.53999996</v>
      </c>
      <c r="T200" s="20">
        <v>372.334</v>
      </c>
    </row>
    <row r="201" spans="1:20" x14ac:dyDescent="0.2">
      <c r="A201" s="3">
        <v>31929</v>
      </c>
      <c r="B201" s="2">
        <v>72204.410999999993</v>
      </c>
      <c r="C201" s="16">
        <f t="shared" si="21"/>
        <v>187875877.42199999</v>
      </c>
      <c r="D201" s="2">
        <v>1098.0820000000001</v>
      </c>
      <c r="E201" s="16">
        <f t="shared" si="22"/>
        <v>59735660.799999997</v>
      </c>
      <c r="F201" s="2">
        <v>225907.91500000001</v>
      </c>
      <c r="G201" s="16">
        <f t="shared" si="23"/>
        <v>87652271.019999996</v>
      </c>
      <c r="H201" s="2">
        <v>558.64300000000003</v>
      </c>
      <c r="I201" s="16">
        <f t="shared" si="24"/>
        <v>188981.60867670001</v>
      </c>
      <c r="J201" s="2">
        <v>438.09199999999998</v>
      </c>
      <c r="K201" s="16">
        <f t="shared" si="25"/>
        <v>148200.7845948</v>
      </c>
      <c r="L201" s="2">
        <v>4413.585</v>
      </c>
      <c r="M201" s="16">
        <f t="shared" si="26"/>
        <v>1500639.6438495</v>
      </c>
      <c r="N201" s="2">
        <v>10822.083000000001</v>
      </c>
      <c r="O201" s="16">
        <f t="shared" si="27"/>
        <v>4193402.4067131002</v>
      </c>
      <c r="P201" s="2">
        <v>597.32500000000005</v>
      </c>
      <c r="Q201" s="16">
        <f t="shared" si="28"/>
        <v>202067.22254249998</v>
      </c>
      <c r="R201" s="22">
        <f t="shared" si="29"/>
        <v>341497100.90837657</v>
      </c>
      <c r="S201" s="23">
        <f t="shared" si="20"/>
        <v>420960063.58999997</v>
      </c>
      <c r="T201" s="20">
        <v>381.88900000000001</v>
      </c>
    </row>
    <row r="202" spans="1:20" x14ac:dyDescent="0.2">
      <c r="A202" s="3">
        <v>31959</v>
      </c>
      <c r="B202" s="2">
        <v>80478.546000000002</v>
      </c>
      <c r="C202" s="16">
        <f t="shared" si="21"/>
        <v>209405176.692</v>
      </c>
      <c r="D202" s="2">
        <v>1092.3810000000001</v>
      </c>
      <c r="E202" s="16">
        <f t="shared" si="22"/>
        <v>59425526.399999999</v>
      </c>
      <c r="F202" s="2">
        <v>248196.22099999999</v>
      </c>
      <c r="G202" s="16">
        <f t="shared" si="23"/>
        <v>96300133.747999996</v>
      </c>
      <c r="H202" s="2">
        <v>549.68499999999995</v>
      </c>
      <c r="I202" s="16">
        <f t="shared" si="24"/>
        <v>185951.23462649999</v>
      </c>
      <c r="J202" s="2">
        <v>437.20499999999998</v>
      </c>
      <c r="K202" s="16">
        <f t="shared" si="25"/>
        <v>147900.72411449999</v>
      </c>
      <c r="L202" s="2">
        <v>4542.5510000000004</v>
      </c>
      <c r="M202" s="16">
        <f t="shared" si="26"/>
        <v>1544488.6899897</v>
      </c>
      <c r="N202" s="2">
        <v>10892.885</v>
      </c>
      <c r="O202" s="16">
        <f t="shared" si="27"/>
        <v>4220837.1692444999</v>
      </c>
      <c r="P202" s="2">
        <v>690.63099999999997</v>
      </c>
      <c r="Q202" s="16">
        <f t="shared" si="28"/>
        <v>233631.42003389995</v>
      </c>
      <c r="R202" s="22">
        <f t="shared" si="29"/>
        <v>371463646.07800907</v>
      </c>
      <c r="S202" s="23">
        <f t="shared" si="20"/>
        <v>447731866.55999994</v>
      </c>
      <c r="T202" s="20">
        <v>406.17599999999999</v>
      </c>
    </row>
    <row r="203" spans="1:20" x14ac:dyDescent="0.2">
      <c r="A203" s="3">
        <v>31990</v>
      </c>
      <c r="B203" s="2">
        <v>79934.558000000005</v>
      </c>
      <c r="C203" s="16">
        <f t="shared" si="21"/>
        <v>207989719.91600001</v>
      </c>
      <c r="D203" s="2">
        <v>1124.635</v>
      </c>
      <c r="E203" s="16">
        <f t="shared" si="22"/>
        <v>61180144</v>
      </c>
      <c r="F203" s="2">
        <v>247880.76</v>
      </c>
      <c r="G203" s="16">
        <f t="shared" si="23"/>
        <v>96177734.879999995</v>
      </c>
      <c r="H203" s="2">
        <v>525.20600000000002</v>
      </c>
      <c r="I203" s="16">
        <f t="shared" si="24"/>
        <v>177670.30960139999</v>
      </c>
      <c r="J203" s="2">
        <v>412.64699999999999</v>
      </c>
      <c r="K203" s="16">
        <f t="shared" si="25"/>
        <v>139593.07442429999</v>
      </c>
      <c r="L203" s="2">
        <v>4195.2139999999999</v>
      </c>
      <c r="M203" s="16">
        <f t="shared" si="26"/>
        <v>1426392.4775058001</v>
      </c>
      <c r="N203" s="2">
        <v>10591.668</v>
      </c>
      <c r="O203" s="16">
        <f t="shared" si="27"/>
        <v>4104119.8891475997</v>
      </c>
      <c r="P203" s="2">
        <v>621.71900000000005</v>
      </c>
      <c r="Q203" s="16">
        <f t="shared" si="28"/>
        <v>210319.39318109999</v>
      </c>
      <c r="R203" s="22">
        <f t="shared" si="29"/>
        <v>371405693.93986022</v>
      </c>
      <c r="S203" s="23">
        <f t="shared" si="20"/>
        <v>440068607.43999994</v>
      </c>
      <c r="T203" s="20">
        <v>399.22399999999999</v>
      </c>
    </row>
    <row r="204" spans="1:20" x14ac:dyDescent="0.2">
      <c r="A204" s="3">
        <v>32021</v>
      </c>
      <c r="B204" s="2">
        <v>68983.520999999993</v>
      </c>
      <c r="C204" s="16">
        <f t="shared" si="21"/>
        <v>179495121.64199999</v>
      </c>
      <c r="D204" s="2">
        <v>1043.4690000000001</v>
      </c>
      <c r="E204" s="16">
        <f t="shared" si="22"/>
        <v>56764713.600000001</v>
      </c>
      <c r="F204" s="2">
        <v>213221.24900000001</v>
      </c>
      <c r="G204" s="16">
        <f t="shared" si="23"/>
        <v>82729844.612000003</v>
      </c>
      <c r="H204" s="2">
        <v>633.92600000000004</v>
      </c>
      <c r="I204" s="16">
        <f t="shared" si="24"/>
        <v>214448.86136939997</v>
      </c>
      <c r="J204" s="2">
        <v>477.12200000000001</v>
      </c>
      <c r="K204" s="16">
        <f t="shared" si="25"/>
        <v>161404.12230179997</v>
      </c>
      <c r="L204" s="2">
        <v>4535.1149999999998</v>
      </c>
      <c r="M204" s="16">
        <f t="shared" si="26"/>
        <v>1541960.4150405</v>
      </c>
      <c r="N204" s="2">
        <v>10587.259</v>
      </c>
      <c r="O204" s="16">
        <f t="shared" si="27"/>
        <v>4102411.4646962998</v>
      </c>
      <c r="P204" s="2">
        <v>436.45699999999999</v>
      </c>
      <c r="Q204" s="16">
        <f t="shared" si="28"/>
        <v>147647.68551329998</v>
      </c>
      <c r="R204" s="22">
        <f t="shared" si="29"/>
        <v>325157552.40292126</v>
      </c>
      <c r="S204" s="23">
        <f t="shared" si="20"/>
        <v>407270475.70000005</v>
      </c>
      <c r="T204" s="20">
        <v>369.47</v>
      </c>
    </row>
    <row r="205" spans="1:20" x14ac:dyDescent="0.2">
      <c r="A205" s="3">
        <v>32051</v>
      </c>
      <c r="B205" s="2">
        <v>67298.576000000001</v>
      </c>
      <c r="C205" s="16">
        <f t="shared" si="21"/>
        <v>175110894.752</v>
      </c>
      <c r="D205" s="2">
        <v>1220.126</v>
      </c>
      <c r="E205" s="16">
        <f t="shared" si="22"/>
        <v>66374854.399999999</v>
      </c>
      <c r="F205" s="2">
        <v>203214.924</v>
      </c>
      <c r="G205" s="16">
        <f t="shared" si="23"/>
        <v>78847390.511999995</v>
      </c>
      <c r="H205" s="2">
        <v>889.51900000000001</v>
      </c>
      <c r="I205" s="16">
        <f t="shared" si="24"/>
        <v>300912.62500109995</v>
      </c>
      <c r="J205" s="2">
        <v>585.91800000000001</v>
      </c>
      <c r="K205" s="16">
        <f t="shared" si="25"/>
        <v>198208.38387419999</v>
      </c>
      <c r="L205" s="2">
        <v>4363.8119999999999</v>
      </c>
      <c r="M205" s="16">
        <f t="shared" si="26"/>
        <v>1483716.5899163999</v>
      </c>
      <c r="N205" s="2">
        <v>10727.42</v>
      </c>
      <c r="O205" s="16">
        <f t="shared" si="27"/>
        <v>4156721.8478939994</v>
      </c>
      <c r="P205" s="2">
        <v>374.39600000000002</v>
      </c>
      <c r="Q205" s="16">
        <f t="shared" si="28"/>
        <v>126653.26221239999</v>
      </c>
      <c r="R205" s="22">
        <f t="shared" si="29"/>
        <v>326599352.3728981</v>
      </c>
      <c r="S205" s="23">
        <f t="shared" si="20"/>
        <v>425612914.09999996</v>
      </c>
      <c r="T205" s="20">
        <v>386.11</v>
      </c>
    </row>
    <row r="206" spans="1:20" x14ac:dyDescent="0.2">
      <c r="A206" s="3">
        <v>32082</v>
      </c>
      <c r="B206" s="2">
        <v>66633.900999999998</v>
      </c>
      <c r="C206" s="16">
        <f t="shared" si="21"/>
        <v>173381410.40199998</v>
      </c>
      <c r="D206" s="2">
        <v>1415.682</v>
      </c>
      <c r="E206" s="16">
        <f t="shared" si="22"/>
        <v>77013100.799999997</v>
      </c>
      <c r="F206" s="2">
        <v>200479.386</v>
      </c>
      <c r="G206" s="16">
        <f t="shared" si="23"/>
        <v>77786001.768000007</v>
      </c>
      <c r="H206" s="2">
        <v>969.755</v>
      </c>
      <c r="I206" s="16">
        <f t="shared" si="24"/>
        <v>328055.41270949994</v>
      </c>
      <c r="J206" s="2">
        <v>606.53399999999999</v>
      </c>
      <c r="K206" s="16">
        <f t="shared" si="25"/>
        <v>205182.50660459997</v>
      </c>
      <c r="L206" s="2">
        <v>3919.5790000000002</v>
      </c>
      <c r="M206" s="16">
        <f t="shared" si="26"/>
        <v>1332675.2820213002</v>
      </c>
      <c r="N206" s="2">
        <v>10299.135</v>
      </c>
      <c r="O206" s="16">
        <f t="shared" si="27"/>
        <v>3990767.5348694995</v>
      </c>
      <c r="P206" s="2">
        <v>547.97500000000002</v>
      </c>
      <c r="Q206" s="16">
        <f t="shared" si="28"/>
        <v>185372.76402749997</v>
      </c>
      <c r="R206" s="22">
        <f t="shared" si="29"/>
        <v>334222566.47023231</v>
      </c>
      <c r="S206" s="23">
        <f t="shared" si="20"/>
        <v>424386043.06999886</v>
      </c>
      <c r="T206" s="20">
        <v>384.99699999999899</v>
      </c>
    </row>
    <row r="207" spans="1:20" x14ac:dyDescent="0.2">
      <c r="A207" s="3">
        <v>32112</v>
      </c>
      <c r="B207" s="2">
        <v>74461.967999999993</v>
      </c>
      <c r="C207" s="16">
        <f t="shared" si="21"/>
        <v>193750040.73599997</v>
      </c>
      <c r="D207" s="2">
        <v>1806.34</v>
      </c>
      <c r="E207" s="16">
        <f t="shared" si="22"/>
        <v>98264896</v>
      </c>
      <c r="F207" s="2">
        <v>220736.372</v>
      </c>
      <c r="G207" s="16">
        <f t="shared" si="23"/>
        <v>85645712.335999995</v>
      </c>
      <c r="H207" s="2">
        <v>1211.2629999999999</v>
      </c>
      <c r="I207" s="16">
        <f t="shared" si="24"/>
        <v>409754.40535469999</v>
      </c>
      <c r="J207" s="2">
        <v>714.13800000000003</v>
      </c>
      <c r="K207" s="16">
        <f t="shared" si="25"/>
        <v>241583.53019219998</v>
      </c>
      <c r="L207" s="2">
        <v>4245.4520000000002</v>
      </c>
      <c r="M207" s="16">
        <f t="shared" si="26"/>
        <v>1443473.6336244</v>
      </c>
      <c r="N207" s="2">
        <v>10669.491</v>
      </c>
      <c r="O207" s="16">
        <f t="shared" si="27"/>
        <v>4134275.1887786998</v>
      </c>
      <c r="P207" s="2">
        <v>604.50300000000004</v>
      </c>
      <c r="Q207" s="16">
        <f t="shared" si="28"/>
        <v>204495.44591069999</v>
      </c>
      <c r="R207" s="22">
        <f t="shared" si="29"/>
        <v>384094231.27586055</v>
      </c>
      <c r="S207" s="23">
        <f t="shared" si="20"/>
        <v>487580373.05999887</v>
      </c>
      <c r="T207" s="20">
        <v>442.325999999999</v>
      </c>
    </row>
    <row r="208" spans="1:20" x14ac:dyDescent="0.2">
      <c r="A208" s="3">
        <v>32143</v>
      </c>
      <c r="B208" s="2">
        <v>78967.267000000007</v>
      </c>
      <c r="C208" s="16">
        <f t="shared" si="21"/>
        <v>205472828.73400003</v>
      </c>
      <c r="D208" s="2">
        <v>2186.5949999999998</v>
      </c>
      <c r="E208" s="16">
        <f t="shared" si="22"/>
        <v>118950767.99999999</v>
      </c>
      <c r="F208" s="2">
        <v>238188.43400000001</v>
      </c>
      <c r="G208" s="16">
        <f t="shared" si="23"/>
        <v>92417112.392000005</v>
      </c>
      <c r="H208" s="2">
        <v>1368.481</v>
      </c>
      <c r="I208" s="16">
        <f t="shared" si="24"/>
        <v>462939.19519890001</v>
      </c>
      <c r="J208" s="2">
        <v>722.62599999999998</v>
      </c>
      <c r="K208" s="16">
        <f t="shared" si="25"/>
        <v>244454.90939939997</v>
      </c>
      <c r="L208" s="2">
        <v>4132.9530000000004</v>
      </c>
      <c r="M208" s="16">
        <f t="shared" si="26"/>
        <v>1405223.4448791004</v>
      </c>
      <c r="N208" s="2">
        <v>10300.450999999999</v>
      </c>
      <c r="O208" s="16">
        <f t="shared" si="27"/>
        <v>3991277.4660506998</v>
      </c>
      <c r="P208" s="2">
        <v>878.11400000000003</v>
      </c>
      <c r="Q208" s="16">
        <f t="shared" si="28"/>
        <v>297054.46290659998</v>
      </c>
      <c r="R208" s="22">
        <f t="shared" si="29"/>
        <v>423241658.60443473</v>
      </c>
      <c r="S208" s="23">
        <f t="shared" si="20"/>
        <v>521024458.45999998</v>
      </c>
      <c r="T208" s="20">
        <v>472.666</v>
      </c>
    </row>
    <row r="209" spans="1:20" x14ac:dyDescent="0.2">
      <c r="A209" s="3">
        <v>32174</v>
      </c>
      <c r="B209" s="2">
        <v>72165.672999999995</v>
      </c>
      <c r="C209" s="16">
        <f t="shared" si="21"/>
        <v>187775081.146</v>
      </c>
      <c r="D209" s="2">
        <v>2037.6969999999999</v>
      </c>
      <c r="E209" s="16">
        <f t="shared" si="22"/>
        <v>110850716.8</v>
      </c>
      <c r="F209" s="2">
        <v>217183.084</v>
      </c>
      <c r="G209" s="16">
        <f t="shared" si="23"/>
        <v>84267036.591999993</v>
      </c>
      <c r="H209" s="2">
        <v>1260.2460000000001</v>
      </c>
      <c r="I209" s="16">
        <f t="shared" si="24"/>
        <v>426324.71257739997</v>
      </c>
      <c r="J209" s="2">
        <v>699.30600000000004</v>
      </c>
      <c r="K209" s="16">
        <f t="shared" si="25"/>
        <v>236566.05889139997</v>
      </c>
      <c r="L209" s="2">
        <v>4346.4880000000003</v>
      </c>
      <c r="M209" s="16">
        <f t="shared" si="26"/>
        <v>1477826.3484935998</v>
      </c>
      <c r="N209" s="2">
        <v>10775.834000000001</v>
      </c>
      <c r="O209" s="16">
        <f t="shared" si="27"/>
        <v>4175481.5805737996</v>
      </c>
      <c r="P209" s="2">
        <v>677.67700000000002</v>
      </c>
      <c r="Q209" s="16">
        <f t="shared" si="28"/>
        <v>229249.25153129999</v>
      </c>
      <c r="R209" s="22">
        <f t="shared" si="29"/>
        <v>389438282.49006748</v>
      </c>
      <c r="S209" s="23">
        <f t="shared" si="20"/>
        <v>486793323.71999884</v>
      </c>
      <c r="T209" s="20">
        <v>441.611999999999</v>
      </c>
    </row>
    <row r="210" spans="1:20" x14ac:dyDescent="0.2">
      <c r="A210" s="3">
        <v>32203</v>
      </c>
      <c r="B210" s="2">
        <v>69653.994000000006</v>
      </c>
      <c r="C210" s="16">
        <f t="shared" si="21"/>
        <v>181239692.38800001</v>
      </c>
      <c r="D210" s="2">
        <v>1866.9469999999999</v>
      </c>
      <c r="E210" s="16">
        <f t="shared" si="22"/>
        <v>101561916.8</v>
      </c>
      <c r="F210" s="2">
        <v>214293.61499999999</v>
      </c>
      <c r="G210" s="16">
        <f t="shared" si="23"/>
        <v>83145922.620000005</v>
      </c>
      <c r="H210" s="2">
        <v>1068.9559999999999</v>
      </c>
      <c r="I210" s="16">
        <f t="shared" si="24"/>
        <v>361613.81147639995</v>
      </c>
      <c r="J210" s="2">
        <v>631.59100000000001</v>
      </c>
      <c r="K210" s="16">
        <f t="shared" si="25"/>
        <v>213658.96145789998</v>
      </c>
      <c r="L210" s="2">
        <v>4382.683</v>
      </c>
      <c r="M210" s="16">
        <f t="shared" si="26"/>
        <v>1490132.8186101001</v>
      </c>
      <c r="N210" s="2">
        <v>11004.682000000001</v>
      </c>
      <c r="O210" s="16">
        <f t="shared" si="27"/>
        <v>4264156.9080473995</v>
      </c>
      <c r="P210" s="2">
        <v>523.75800000000004</v>
      </c>
      <c r="Q210" s="16">
        <f t="shared" si="28"/>
        <v>177180.47017020002</v>
      </c>
      <c r="R210" s="22">
        <f t="shared" si="29"/>
        <v>372454274.777762</v>
      </c>
      <c r="S210" s="23">
        <f t="shared" si="20"/>
        <v>483555839.24999994</v>
      </c>
      <c r="T210" s="20">
        <v>438.67500000000001</v>
      </c>
    </row>
    <row r="211" spans="1:20" x14ac:dyDescent="0.2">
      <c r="A211" s="3">
        <v>32234</v>
      </c>
      <c r="B211" s="2">
        <v>64152.338000000003</v>
      </c>
      <c r="C211" s="16">
        <f t="shared" si="21"/>
        <v>166924383.47600001</v>
      </c>
      <c r="D211" s="2">
        <v>1463.6559999999999</v>
      </c>
      <c r="E211" s="16">
        <f t="shared" si="22"/>
        <v>79622886.400000006</v>
      </c>
      <c r="F211" s="2">
        <v>196297.111</v>
      </c>
      <c r="G211" s="16">
        <f t="shared" si="23"/>
        <v>76163279.068000004</v>
      </c>
      <c r="H211" s="2">
        <v>778.54399999999998</v>
      </c>
      <c r="I211" s="16">
        <f t="shared" si="24"/>
        <v>263371.23627359996</v>
      </c>
      <c r="J211" s="2">
        <v>489.73</v>
      </c>
      <c r="K211" s="16">
        <f t="shared" si="25"/>
        <v>165669.24353699997</v>
      </c>
      <c r="L211" s="2">
        <v>3928.1370000000002</v>
      </c>
      <c r="M211" s="16">
        <f t="shared" si="26"/>
        <v>1335585.0422439</v>
      </c>
      <c r="N211" s="2">
        <v>10944.028</v>
      </c>
      <c r="O211" s="16">
        <f t="shared" si="27"/>
        <v>4240654.3503995994</v>
      </c>
      <c r="P211" s="2">
        <v>420.06900000000002</v>
      </c>
      <c r="Q211" s="16">
        <f t="shared" si="28"/>
        <v>142103.83979609999</v>
      </c>
      <c r="R211" s="22">
        <f t="shared" si="29"/>
        <v>328857932.65625024</v>
      </c>
      <c r="S211" s="23">
        <f t="shared" si="20"/>
        <v>426571923.79999995</v>
      </c>
      <c r="T211" s="20">
        <v>386.98</v>
      </c>
    </row>
    <row r="212" spans="1:20" x14ac:dyDescent="0.2">
      <c r="A212" s="3">
        <v>32264</v>
      </c>
      <c r="B212" s="2">
        <v>66506.652000000002</v>
      </c>
      <c r="C212" s="16">
        <f t="shared" si="21"/>
        <v>173050308.50400001</v>
      </c>
      <c r="D212" s="2">
        <v>1302.434</v>
      </c>
      <c r="E212" s="16">
        <f t="shared" si="22"/>
        <v>70852409.599999994</v>
      </c>
      <c r="F212" s="2">
        <v>208703.60399999999</v>
      </c>
      <c r="G212" s="16">
        <f t="shared" si="23"/>
        <v>80976998.351999998</v>
      </c>
      <c r="H212" s="2">
        <v>643.51700000000005</v>
      </c>
      <c r="I212" s="16">
        <f t="shared" si="24"/>
        <v>217693.37102729996</v>
      </c>
      <c r="J212" s="2">
        <v>441.40600000000001</v>
      </c>
      <c r="K212" s="16">
        <f t="shared" si="25"/>
        <v>149321.86738139999</v>
      </c>
      <c r="L212" s="2">
        <v>4097.3609999999999</v>
      </c>
      <c r="M212" s="16">
        <f t="shared" si="26"/>
        <v>1393121.9975967</v>
      </c>
      <c r="N212" s="2">
        <v>10621.468000000001</v>
      </c>
      <c r="O212" s="16">
        <f t="shared" si="27"/>
        <v>4115666.9630076</v>
      </c>
      <c r="P212" s="2">
        <v>393.09500000000003</v>
      </c>
      <c r="Q212" s="16">
        <f t="shared" si="28"/>
        <v>132978.88895550001</v>
      </c>
      <c r="R212" s="22">
        <f t="shared" si="29"/>
        <v>330888499.54396844</v>
      </c>
      <c r="S212" s="23">
        <f t="shared" si="20"/>
        <v>419901845.98999989</v>
      </c>
      <c r="T212" s="20">
        <v>380.92899999999997</v>
      </c>
    </row>
    <row r="213" spans="1:20" x14ac:dyDescent="0.2">
      <c r="A213" s="3">
        <v>32295</v>
      </c>
      <c r="B213" s="2">
        <v>75076.25</v>
      </c>
      <c r="C213" s="16">
        <f t="shared" si="21"/>
        <v>195348402.5</v>
      </c>
      <c r="D213" s="2">
        <v>1170.3610000000001</v>
      </c>
      <c r="E213" s="16">
        <f t="shared" si="22"/>
        <v>63667638.399999999</v>
      </c>
      <c r="F213" s="2">
        <v>233065.853</v>
      </c>
      <c r="G213" s="16">
        <f t="shared" si="23"/>
        <v>90429550.964000002</v>
      </c>
      <c r="H213" s="2">
        <v>548.45299999999997</v>
      </c>
      <c r="I213" s="16">
        <f t="shared" si="24"/>
        <v>185534.46516569998</v>
      </c>
      <c r="J213" s="2">
        <v>410.74900000000002</v>
      </c>
      <c r="K213" s="16">
        <f t="shared" si="25"/>
        <v>138951.00588809999</v>
      </c>
      <c r="L213" s="2">
        <v>4301.6379999999999</v>
      </c>
      <c r="M213" s="16">
        <f t="shared" si="26"/>
        <v>1462577.1376986001</v>
      </c>
      <c r="N213" s="2">
        <v>11236.87</v>
      </c>
      <c r="O213" s="16">
        <f t="shared" si="27"/>
        <v>4354126.4377589999</v>
      </c>
      <c r="P213" s="2">
        <v>561.649</v>
      </c>
      <c r="Q213" s="16">
        <f t="shared" si="28"/>
        <v>189998.49909809997</v>
      </c>
      <c r="R213" s="22">
        <f t="shared" si="29"/>
        <v>355776779.4096095</v>
      </c>
      <c r="S213" s="23">
        <f t="shared" si="20"/>
        <v>432954298.69999993</v>
      </c>
      <c r="T213" s="20">
        <v>392.77</v>
      </c>
    </row>
    <row r="214" spans="1:20" x14ac:dyDescent="0.2">
      <c r="A214" s="3">
        <v>32325</v>
      </c>
      <c r="B214" s="2">
        <v>81993.87</v>
      </c>
      <c r="C214" s="16">
        <f t="shared" si="21"/>
        <v>213348049.73999998</v>
      </c>
      <c r="D214" s="2">
        <v>1176.4860000000001</v>
      </c>
      <c r="E214" s="16">
        <f t="shared" si="22"/>
        <v>64000838.399999999</v>
      </c>
      <c r="F214" s="2">
        <v>257742.125</v>
      </c>
      <c r="G214" s="16">
        <f t="shared" si="23"/>
        <v>100003944.5</v>
      </c>
      <c r="H214" s="2">
        <v>578.89700000000005</v>
      </c>
      <c r="I214" s="16">
        <f t="shared" si="24"/>
        <v>195833.2715493</v>
      </c>
      <c r="J214" s="2">
        <v>432.46899999999999</v>
      </c>
      <c r="K214" s="16">
        <f t="shared" si="25"/>
        <v>146298.59735609998</v>
      </c>
      <c r="L214" s="2">
        <v>4178.7269999999999</v>
      </c>
      <c r="M214" s="16">
        <f t="shared" si="26"/>
        <v>1420786.8200169001</v>
      </c>
      <c r="N214" s="2">
        <v>10736.42</v>
      </c>
      <c r="O214" s="16">
        <f t="shared" si="27"/>
        <v>4160209.2191939997</v>
      </c>
      <c r="P214" s="2">
        <v>768.18600000000004</v>
      </c>
      <c r="Q214" s="16">
        <f t="shared" si="28"/>
        <v>259867.26056339996</v>
      </c>
      <c r="R214" s="22">
        <f t="shared" si="29"/>
        <v>383535827.80867964</v>
      </c>
      <c r="S214" s="23">
        <f t="shared" si="20"/>
        <v>451626327.78999996</v>
      </c>
      <c r="T214" s="20">
        <v>409.709</v>
      </c>
    </row>
    <row r="215" spans="1:20" x14ac:dyDescent="0.2">
      <c r="A215" s="3">
        <v>32356</v>
      </c>
      <c r="B215" s="2">
        <v>85300.986999999994</v>
      </c>
      <c r="C215" s="16">
        <f t="shared" si="21"/>
        <v>221953168.17399999</v>
      </c>
      <c r="D215" s="2">
        <v>1222.415</v>
      </c>
      <c r="E215" s="16">
        <f t="shared" si="22"/>
        <v>66499376</v>
      </c>
      <c r="F215" s="2">
        <v>267928.59299999999</v>
      </c>
      <c r="G215" s="16">
        <f t="shared" si="23"/>
        <v>103956294.08400001</v>
      </c>
      <c r="H215" s="2">
        <v>601.35</v>
      </c>
      <c r="I215" s="16">
        <f t="shared" si="24"/>
        <v>203428.82731499997</v>
      </c>
      <c r="J215" s="2">
        <v>448.22800000000001</v>
      </c>
      <c r="K215" s="16">
        <f t="shared" si="25"/>
        <v>151629.66061319999</v>
      </c>
      <c r="L215" s="2">
        <v>4617.1369999999997</v>
      </c>
      <c r="M215" s="16">
        <f t="shared" si="26"/>
        <v>1569848.2805439001</v>
      </c>
      <c r="N215" s="2">
        <v>10928.341</v>
      </c>
      <c r="O215" s="16">
        <f t="shared" si="27"/>
        <v>4234575.8622236997</v>
      </c>
      <c r="P215" s="2">
        <v>887.32799999999997</v>
      </c>
      <c r="Q215" s="16">
        <f t="shared" si="28"/>
        <v>300171.43840319995</v>
      </c>
      <c r="R215" s="22">
        <f t="shared" si="29"/>
        <v>398868492.32709897</v>
      </c>
      <c r="S215" s="23">
        <f t="shared" si="20"/>
        <v>470116475.73000002</v>
      </c>
      <c r="T215" s="20">
        <v>426.483</v>
      </c>
    </row>
    <row r="216" spans="1:20" x14ac:dyDescent="0.2">
      <c r="A216" s="3">
        <v>32387</v>
      </c>
      <c r="B216" s="2">
        <v>71377.027000000002</v>
      </c>
      <c r="C216" s="16">
        <f t="shared" si="21"/>
        <v>185723024.25400001</v>
      </c>
      <c r="D216" s="2">
        <v>1098.633</v>
      </c>
      <c r="E216" s="16">
        <f t="shared" si="22"/>
        <v>59765635.200000003</v>
      </c>
      <c r="F216" s="2">
        <v>220392.242</v>
      </c>
      <c r="G216" s="16">
        <f t="shared" si="23"/>
        <v>85512189.895999998</v>
      </c>
      <c r="H216" s="2">
        <v>649.38599999999997</v>
      </c>
      <c r="I216" s="16">
        <f t="shared" si="24"/>
        <v>219678.77684339997</v>
      </c>
      <c r="J216" s="2">
        <v>455.72199999999998</v>
      </c>
      <c r="K216" s="16">
        <f t="shared" si="25"/>
        <v>154164.78264179997</v>
      </c>
      <c r="L216" s="2">
        <v>4570.3680000000004</v>
      </c>
      <c r="M216" s="16">
        <f t="shared" si="26"/>
        <v>1553946.6007296001</v>
      </c>
      <c r="N216" s="2">
        <v>10837.789000000001</v>
      </c>
      <c r="O216" s="16">
        <f t="shared" si="27"/>
        <v>4199488.2571172994</v>
      </c>
      <c r="P216" s="2">
        <v>558.423</v>
      </c>
      <c r="Q216" s="16">
        <f t="shared" si="28"/>
        <v>188907.1855587</v>
      </c>
      <c r="R216" s="22">
        <f t="shared" si="29"/>
        <v>337317034.95289081</v>
      </c>
      <c r="S216" s="23">
        <f t="shared" si="20"/>
        <v>419090545.82999992</v>
      </c>
      <c r="T216" s="20">
        <v>380.19299999999998</v>
      </c>
    </row>
    <row r="217" spans="1:20" x14ac:dyDescent="0.2">
      <c r="A217" s="3">
        <v>32417</v>
      </c>
      <c r="B217" s="2">
        <v>70248.362999999998</v>
      </c>
      <c r="C217" s="16">
        <f t="shared" si="21"/>
        <v>182786240.52599999</v>
      </c>
      <c r="D217" s="2">
        <v>1231.925</v>
      </c>
      <c r="E217" s="16">
        <f t="shared" si="22"/>
        <v>67016720</v>
      </c>
      <c r="F217" s="2">
        <v>210813.88500000001</v>
      </c>
      <c r="G217" s="16">
        <f t="shared" si="23"/>
        <v>81795787.379999995</v>
      </c>
      <c r="H217" s="2">
        <v>813.89200000000005</v>
      </c>
      <c r="I217" s="16">
        <f t="shared" si="24"/>
        <v>275329.00161479996</v>
      </c>
      <c r="J217" s="2">
        <v>508.12400000000002</v>
      </c>
      <c r="K217" s="16">
        <f t="shared" si="25"/>
        <v>171891.69277559998</v>
      </c>
      <c r="L217" s="2">
        <v>4681.2340000000004</v>
      </c>
      <c r="M217" s="16">
        <f t="shared" si="26"/>
        <v>1591641.5617998</v>
      </c>
      <c r="N217" s="2">
        <v>10865.87</v>
      </c>
      <c r="O217" s="16">
        <f t="shared" si="27"/>
        <v>4210369.243059</v>
      </c>
      <c r="P217" s="2">
        <v>710.64</v>
      </c>
      <c r="Q217" s="16">
        <f t="shared" si="28"/>
        <v>240400.20261599997</v>
      </c>
      <c r="R217" s="22">
        <f t="shared" si="29"/>
        <v>338088379.60786521</v>
      </c>
      <c r="S217" s="23">
        <f t="shared" si="20"/>
        <v>440434574.35999995</v>
      </c>
      <c r="T217" s="20">
        <v>399.55599999999998</v>
      </c>
    </row>
    <row r="218" spans="1:20" x14ac:dyDescent="0.2">
      <c r="A218" s="3">
        <v>32448</v>
      </c>
      <c r="B218" s="2">
        <v>70008.168000000005</v>
      </c>
      <c r="C218" s="16">
        <f t="shared" si="21"/>
        <v>182161253.13600001</v>
      </c>
      <c r="D218" s="2">
        <v>1452.5050000000001</v>
      </c>
      <c r="E218" s="16">
        <f t="shared" si="22"/>
        <v>79016272</v>
      </c>
      <c r="F218" s="2">
        <v>209814.992</v>
      </c>
      <c r="G218" s="16">
        <f t="shared" si="23"/>
        <v>81408216.895999998</v>
      </c>
      <c r="H218" s="2">
        <v>953.00699999999995</v>
      </c>
      <c r="I218" s="16">
        <f t="shared" si="24"/>
        <v>322389.78370829998</v>
      </c>
      <c r="J218" s="2">
        <v>558.25900000000001</v>
      </c>
      <c r="K218" s="16">
        <f t="shared" si="25"/>
        <v>188851.7065071</v>
      </c>
      <c r="L218" s="2">
        <v>4421.2539999999999</v>
      </c>
      <c r="M218" s="16">
        <f t="shared" si="26"/>
        <v>1503247.1398938</v>
      </c>
      <c r="N218" s="2">
        <v>10868.697</v>
      </c>
      <c r="O218" s="16">
        <f t="shared" si="27"/>
        <v>4211464.6651328998</v>
      </c>
      <c r="P218" s="2">
        <v>818.45699999999999</v>
      </c>
      <c r="Q218" s="16">
        <f t="shared" si="28"/>
        <v>276873.28131329996</v>
      </c>
      <c r="R218" s="22">
        <f t="shared" si="29"/>
        <v>349088568.60855532</v>
      </c>
      <c r="S218" s="23">
        <f t="shared" si="20"/>
        <v>449028183.11999995</v>
      </c>
      <c r="T218" s="20">
        <v>407.35199999999998</v>
      </c>
    </row>
    <row r="219" spans="1:20" x14ac:dyDescent="0.2">
      <c r="A219" s="3">
        <v>32478</v>
      </c>
      <c r="B219" s="2">
        <v>78191.217000000004</v>
      </c>
      <c r="C219" s="16">
        <f t="shared" si="21"/>
        <v>203453546.634</v>
      </c>
      <c r="D219" s="2">
        <v>1819.933</v>
      </c>
      <c r="E219" s="16">
        <f t="shared" si="22"/>
        <v>99004355.200000003</v>
      </c>
      <c r="F219" s="2">
        <v>232987.639</v>
      </c>
      <c r="G219" s="16">
        <f t="shared" si="23"/>
        <v>90399203.931999996</v>
      </c>
      <c r="H219" s="2">
        <v>1186.74</v>
      </c>
      <c r="I219" s="16">
        <f t="shared" si="24"/>
        <v>401458.59570599999</v>
      </c>
      <c r="J219" s="2">
        <v>645.072</v>
      </c>
      <c r="K219" s="16">
        <f t="shared" si="25"/>
        <v>218219.40715679998</v>
      </c>
      <c r="L219" s="2">
        <v>4500.3879999999999</v>
      </c>
      <c r="M219" s="16">
        <f t="shared" si="26"/>
        <v>1530153.0718236</v>
      </c>
      <c r="N219" s="2">
        <v>11041.57</v>
      </c>
      <c r="O219" s="16">
        <f t="shared" si="27"/>
        <v>4278450.4805490002</v>
      </c>
      <c r="P219" s="2">
        <v>991.46299999999997</v>
      </c>
      <c r="Q219" s="16">
        <f t="shared" si="28"/>
        <v>335398.94473469997</v>
      </c>
      <c r="R219" s="22">
        <f t="shared" si="29"/>
        <v>399620786.26597005</v>
      </c>
      <c r="S219" s="23">
        <f t="shared" si="20"/>
        <v>508483477.58999997</v>
      </c>
      <c r="T219" s="20">
        <v>461.28899999999999</v>
      </c>
    </row>
    <row r="220" spans="1:20" x14ac:dyDescent="0.2">
      <c r="A220" s="3">
        <v>32509</v>
      </c>
      <c r="B220" s="2">
        <v>77972.523000000001</v>
      </c>
      <c r="C220" s="16">
        <f t="shared" si="21"/>
        <v>202884504.84600002</v>
      </c>
      <c r="D220" s="2">
        <v>2041.11</v>
      </c>
      <c r="E220" s="16">
        <f t="shared" si="22"/>
        <v>111036384</v>
      </c>
      <c r="F220" s="2">
        <v>246766.17600000001</v>
      </c>
      <c r="G220" s="16">
        <f t="shared" si="23"/>
        <v>95745276.288000003</v>
      </c>
      <c r="H220" s="2">
        <v>1226.18</v>
      </c>
      <c r="I220" s="16">
        <f t="shared" si="24"/>
        <v>414800.63104199996</v>
      </c>
      <c r="J220" s="2">
        <v>642.83500000000004</v>
      </c>
      <c r="K220" s="16">
        <f t="shared" si="25"/>
        <v>217462.65936149997</v>
      </c>
      <c r="L220" s="2">
        <v>4202.5249999999996</v>
      </c>
      <c r="M220" s="16">
        <f t="shared" si="26"/>
        <v>1428878.2518675001</v>
      </c>
      <c r="N220" s="2">
        <v>10358.957</v>
      </c>
      <c r="O220" s="16">
        <f t="shared" si="27"/>
        <v>4013947.7044148999</v>
      </c>
      <c r="P220" s="2">
        <v>838.19</v>
      </c>
      <c r="Q220" s="16">
        <f t="shared" si="28"/>
        <v>283548.69671099994</v>
      </c>
      <c r="R220" s="22">
        <f t="shared" si="29"/>
        <v>416024803.07739687</v>
      </c>
      <c r="S220" s="23">
        <f t="shared" ref="S220:S283" si="30">T220*$R$23*1000000</f>
        <v>508008381.97999996</v>
      </c>
      <c r="T220" s="20">
        <v>460.858</v>
      </c>
    </row>
    <row r="221" spans="1:20" x14ac:dyDescent="0.2">
      <c r="A221" s="3">
        <v>32540</v>
      </c>
      <c r="B221" s="2">
        <v>73707.444000000003</v>
      </c>
      <c r="C221" s="16">
        <f t="shared" ref="C221:C284" si="31">B221*$C$4*1000/1000</f>
        <v>191786769.28800002</v>
      </c>
      <c r="D221" s="2">
        <v>2029.521</v>
      </c>
      <c r="E221" s="16">
        <f t="shared" ref="E221:E284" si="32">D221*1000000000*$C$7/1000</f>
        <v>110405942.40000001</v>
      </c>
      <c r="F221" s="2">
        <v>233782.777</v>
      </c>
      <c r="G221" s="16">
        <f t="shared" ref="G221:G284" si="33">F221*1000000*$C$23/1000</f>
        <v>90707717.475999996</v>
      </c>
      <c r="H221" s="2">
        <v>1220.347</v>
      </c>
      <c r="I221" s="16">
        <f t="shared" ref="I221:I284" si="34">H221*1000*42*$E$4/1000</f>
        <v>412827.40355429996</v>
      </c>
      <c r="J221" s="2">
        <v>615.15599999999995</v>
      </c>
      <c r="K221" s="16">
        <f t="shared" ref="K221:K284" si="35">J221*1000*42*$E$4/1000</f>
        <v>208099.21625639999</v>
      </c>
      <c r="L221" s="2">
        <v>4263.22</v>
      </c>
      <c r="M221" s="16">
        <f t="shared" ref="M221:M284" si="36">L221*1000*42*$E$6/1000</f>
        <v>1449514.8371340001</v>
      </c>
      <c r="N221" s="2">
        <v>10750.955</v>
      </c>
      <c r="O221" s="16">
        <f t="shared" ref="O221:O284" si="37">N221*1000*42*$E$7/1000</f>
        <v>4165841.3238434996</v>
      </c>
      <c r="P221" s="2">
        <v>1069.9010000000001</v>
      </c>
      <c r="Q221" s="16">
        <f t="shared" ref="Q221:Q284" si="38">P221*1000*42*$E$8/1000</f>
        <v>361933.49259689997</v>
      </c>
      <c r="R221" s="22">
        <f t="shared" ref="R221:R284" si="39">C221+E221+G221+I221+K221+M221+O221+Q221</f>
        <v>399498645.43738514</v>
      </c>
      <c r="S221" s="23">
        <f t="shared" si="30"/>
        <v>484652637.69999993</v>
      </c>
      <c r="T221" s="20">
        <v>439.67</v>
      </c>
    </row>
    <row r="222" spans="1:20" x14ac:dyDescent="0.2">
      <c r="A222" s="3">
        <v>32568</v>
      </c>
      <c r="B222" s="2">
        <v>73129.832999999999</v>
      </c>
      <c r="C222" s="16">
        <f t="shared" si="31"/>
        <v>190283825.46599999</v>
      </c>
      <c r="D222" s="2">
        <v>1971.375</v>
      </c>
      <c r="E222" s="16">
        <f t="shared" si="32"/>
        <v>107242800</v>
      </c>
      <c r="F222" s="2">
        <v>241946.41</v>
      </c>
      <c r="G222" s="16">
        <f t="shared" si="33"/>
        <v>93875207.079999998</v>
      </c>
      <c r="H222" s="2">
        <v>1061.297</v>
      </c>
      <c r="I222" s="16">
        <f t="shared" si="34"/>
        <v>359022.87210929993</v>
      </c>
      <c r="J222" s="2">
        <v>593.99099999999999</v>
      </c>
      <c r="K222" s="16">
        <f t="shared" si="35"/>
        <v>200939.3740179</v>
      </c>
      <c r="L222" s="2">
        <v>4352.5649999999996</v>
      </c>
      <c r="M222" s="16">
        <f t="shared" si="36"/>
        <v>1479892.5570555001</v>
      </c>
      <c r="N222" s="2">
        <v>11068.306</v>
      </c>
      <c r="O222" s="16">
        <f t="shared" si="37"/>
        <v>4288810.2982241996</v>
      </c>
      <c r="P222" s="2">
        <v>912.86699999999996</v>
      </c>
      <c r="Q222" s="16">
        <f t="shared" si="38"/>
        <v>308810.94754229998</v>
      </c>
      <c r="R222" s="22">
        <f t="shared" si="39"/>
        <v>398039308.59494913</v>
      </c>
      <c r="S222" s="23">
        <f t="shared" si="30"/>
        <v>500761796.0399999</v>
      </c>
      <c r="T222" s="20">
        <v>454.28399999999999</v>
      </c>
    </row>
    <row r="223" spans="1:20" x14ac:dyDescent="0.2">
      <c r="A223" s="3">
        <v>32599</v>
      </c>
      <c r="B223" s="2">
        <v>66694.322</v>
      </c>
      <c r="C223" s="16">
        <f t="shared" si="31"/>
        <v>173538625.84400001</v>
      </c>
      <c r="D223" s="2">
        <v>1609.047</v>
      </c>
      <c r="E223" s="16">
        <f t="shared" si="32"/>
        <v>87532156.799999997</v>
      </c>
      <c r="F223" s="2">
        <v>222868.58600000001</v>
      </c>
      <c r="G223" s="16">
        <f t="shared" si="33"/>
        <v>86473011.368000001</v>
      </c>
      <c r="H223" s="2">
        <v>786.625</v>
      </c>
      <c r="I223" s="16">
        <f t="shared" si="34"/>
        <v>266104.93271249998</v>
      </c>
      <c r="J223" s="2">
        <v>466.89800000000002</v>
      </c>
      <c r="K223" s="16">
        <f t="shared" si="35"/>
        <v>157945.4770362</v>
      </c>
      <c r="L223" s="2">
        <v>4021.31</v>
      </c>
      <c r="M223" s="16">
        <f t="shared" si="36"/>
        <v>1367264.3001570001</v>
      </c>
      <c r="N223" s="2">
        <v>10696.726000000001</v>
      </c>
      <c r="O223" s="16">
        <f t="shared" si="37"/>
        <v>4144828.3618181995</v>
      </c>
      <c r="P223" s="2">
        <v>652.38900000000001</v>
      </c>
      <c r="Q223" s="16">
        <f t="shared" si="38"/>
        <v>220694.65240409996</v>
      </c>
      <c r="R223" s="22">
        <f t="shared" si="39"/>
        <v>353700631.73612797</v>
      </c>
      <c r="S223" s="23">
        <f t="shared" si="30"/>
        <v>441209498.29000002</v>
      </c>
      <c r="T223" s="20">
        <v>400.25900000000001</v>
      </c>
    </row>
    <row r="224" spans="1:20" x14ac:dyDescent="0.2">
      <c r="A224" s="3">
        <v>32629</v>
      </c>
      <c r="B224" s="2">
        <v>68795.623999999996</v>
      </c>
      <c r="C224" s="16">
        <f t="shared" si="31"/>
        <v>179006213.648</v>
      </c>
      <c r="D224" s="2">
        <v>1378.6790000000001</v>
      </c>
      <c r="E224" s="16">
        <f t="shared" si="32"/>
        <v>75000137.599999994</v>
      </c>
      <c r="F224" s="2">
        <v>234824.77</v>
      </c>
      <c r="G224" s="16">
        <f t="shared" si="33"/>
        <v>91112010.760000005</v>
      </c>
      <c r="H224" s="2">
        <v>635.68399999999997</v>
      </c>
      <c r="I224" s="16">
        <f t="shared" si="34"/>
        <v>215043.56973959997</v>
      </c>
      <c r="J224" s="2">
        <v>414.327</v>
      </c>
      <c r="K224" s="16">
        <f t="shared" si="35"/>
        <v>140161.39641630001</v>
      </c>
      <c r="L224" s="2">
        <v>4106.4809999999998</v>
      </c>
      <c r="M224" s="16">
        <f t="shared" si="36"/>
        <v>1396222.8404607</v>
      </c>
      <c r="N224" s="2">
        <v>10830.592000000001</v>
      </c>
      <c r="O224" s="16">
        <f t="shared" si="37"/>
        <v>4196699.5225343993</v>
      </c>
      <c r="P224" s="2">
        <v>559.01499999999999</v>
      </c>
      <c r="Q224" s="16">
        <f t="shared" si="38"/>
        <v>189107.45140349999</v>
      </c>
      <c r="R224" s="22">
        <f t="shared" si="39"/>
        <v>351255596.78855449</v>
      </c>
      <c r="S224" s="23">
        <f t="shared" si="30"/>
        <v>435927228.76999992</v>
      </c>
      <c r="T224" s="20">
        <v>395.46699999999998</v>
      </c>
    </row>
    <row r="225" spans="1:20" x14ac:dyDescent="0.2">
      <c r="A225" s="3">
        <v>32660</v>
      </c>
      <c r="B225" s="2">
        <v>73767.342999999993</v>
      </c>
      <c r="C225" s="16">
        <f t="shared" si="31"/>
        <v>191942626.48599997</v>
      </c>
      <c r="D225" s="2">
        <v>1231.45</v>
      </c>
      <c r="E225" s="16">
        <f t="shared" si="32"/>
        <v>66990880</v>
      </c>
      <c r="F225" s="2">
        <v>250919.11</v>
      </c>
      <c r="G225" s="16">
        <f t="shared" si="33"/>
        <v>97356614.680000007</v>
      </c>
      <c r="H225" s="2">
        <v>598.404</v>
      </c>
      <c r="I225" s="16">
        <f t="shared" si="34"/>
        <v>202432.23410759997</v>
      </c>
      <c r="J225" s="2">
        <v>419.72</v>
      </c>
      <c r="K225" s="16">
        <f t="shared" si="35"/>
        <v>141985.777668</v>
      </c>
      <c r="L225" s="2">
        <v>4382.8019999999997</v>
      </c>
      <c r="M225" s="16">
        <f t="shared" si="36"/>
        <v>1490173.2791694</v>
      </c>
      <c r="N225" s="2">
        <v>11371.071</v>
      </c>
      <c r="O225" s="16">
        <f t="shared" si="37"/>
        <v>4406127.4061847003</v>
      </c>
      <c r="P225" s="2">
        <v>724.79600000000005</v>
      </c>
      <c r="Q225" s="16">
        <f t="shared" si="38"/>
        <v>245188.99197239999</v>
      </c>
      <c r="R225" s="22">
        <f t="shared" si="39"/>
        <v>362776028.85510206</v>
      </c>
      <c r="S225" s="23">
        <f t="shared" si="30"/>
        <v>441485075.79000002</v>
      </c>
      <c r="T225" s="20">
        <v>400.50900000000001</v>
      </c>
    </row>
    <row r="226" spans="1:20" x14ac:dyDescent="0.2">
      <c r="A226" s="3">
        <v>32690</v>
      </c>
      <c r="B226" s="2">
        <v>80039.786999999997</v>
      </c>
      <c r="C226" s="16">
        <f t="shared" si="31"/>
        <v>208263525.77399999</v>
      </c>
      <c r="D226" s="2">
        <v>1257.991</v>
      </c>
      <c r="E226" s="16">
        <f t="shared" si="32"/>
        <v>68434710.400000006</v>
      </c>
      <c r="F226" s="2">
        <v>273457.73499999999</v>
      </c>
      <c r="G226" s="16">
        <f t="shared" si="33"/>
        <v>106101601.18000001</v>
      </c>
      <c r="H226" s="2">
        <v>526.46500000000003</v>
      </c>
      <c r="I226" s="16">
        <f t="shared" si="34"/>
        <v>178096.21280849999</v>
      </c>
      <c r="J226" s="2">
        <v>379.11099999999999</v>
      </c>
      <c r="K226" s="16">
        <f t="shared" si="35"/>
        <v>128248.2849459</v>
      </c>
      <c r="L226" s="2">
        <v>4108.9459999999999</v>
      </c>
      <c r="M226" s="16">
        <f t="shared" si="36"/>
        <v>1397060.9520461999</v>
      </c>
      <c r="N226" s="2">
        <v>10749.939</v>
      </c>
      <c r="O226" s="16">
        <f t="shared" si="37"/>
        <v>4165447.6383722997</v>
      </c>
      <c r="P226" s="2">
        <v>688.404</v>
      </c>
      <c r="Q226" s="16">
        <f t="shared" si="38"/>
        <v>232878.05510759997</v>
      </c>
      <c r="R226" s="22">
        <f t="shared" si="39"/>
        <v>388901568.49728054</v>
      </c>
      <c r="S226" s="23">
        <f t="shared" si="30"/>
        <v>449752400.78999996</v>
      </c>
      <c r="T226" s="20">
        <v>408.00900000000001</v>
      </c>
    </row>
    <row r="227" spans="1:20" x14ac:dyDescent="0.2">
      <c r="A227" s="3">
        <v>32721</v>
      </c>
      <c r="B227" s="2">
        <v>80599.391000000003</v>
      </c>
      <c r="C227" s="16">
        <f t="shared" si="31"/>
        <v>209719615.382</v>
      </c>
      <c r="D227" s="2">
        <v>1252.297</v>
      </c>
      <c r="E227" s="16">
        <f t="shared" si="32"/>
        <v>68124956.799999997</v>
      </c>
      <c r="F227" s="2">
        <v>275419.51899999997</v>
      </c>
      <c r="G227" s="16">
        <f t="shared" si="33"/>
        <v>106862773.37199999</v>
      </c>
      <c r="H227" s="2">
        <v>620.84500000000003</v>
      </c>
      <c r="I227" s="16">
        <f t="shared" si="34"/>
        <v>210023.73043049997</v>
      </c>
      <c r="J227" s="2">
        <v>445.93400000000003</v>
      </c>
      <c r="K227" s="16">
        <f t="shared" si="35"/>
        <v>150853.63046459999</v>
      </c>
      <c r="L227" s="2">
        <v>4417.0839999999998</v>
      </c>
      <c r="M227" s="16">
        <f t="shared" si="36"/>
        <v>1501829.3202948</v>
      </c>
      <c r="N227" s="2">
        <v>11258.888000000001</v>
      </c>
      <c r="O227" s="16">
        <f t="shared" si="37"/>
        <v>4362658.0979015995</v>
      </c>
      <c r="P227" s="2">
        <v>617.67200000000003</v>
      </c>
      <c r="Q227" s="16">
        <f t="shared" si="38"/>
        <v>208950.34609679997</v>
      </c>
      <c r="R227" s="22">
        <f t="shared" si="39"/>
        <v>391141660.67918825</v>
      </c>
      <c r="S227" s="23">
        <f t="shared" si="30"/>
        <v>460507639.45999885</v>
      </c>
      <c r="T227" s="20">
        <v>417.765999999999</v>
      </c>
    </row>
    <row r="228" spans="1:20" x14ac:dyDescent="0.2">
      <c r="A228" s="3">
        <v>32752</v>
      </c>
      <c r="B228" s="2">
        <v>72790.487999999998</v>
      </c>
      <c r="C228" s="16">
        <f t="shared" si="31"/>
        <v>189400849.77599999</v>
      </c>
      <c r="D228" s="2">
        <v>1212.5619999999999</v>
      </c>
      <c r="E228" s="16">
        <f t="shared" si="32"/>
        <v>65963372.799999997</v>
      </c>
      <c r="F228" s="2">
        <v>242793.79800000001</v>
      </c>
      <c r="G228" s="16">
        <f t="shared" si="33"/>
        <v>94203993.623999998</v>
      </c>
      <c r="H228" s="2">
        <v>651.322</v>
      </c>
      <c r="I228" s="16">
        <f t="shared" si="34"/>
        <v>220333.70028179997</v>
      </c>
      <c r="J228" s="2">
        <v>447.51600000000002</v>
      </c>
      <c r="K228" s="16">
        <f t="shared" si="35"/>
        <v>151388.80034039999</v>
      </c>
      <c r="L228" s="2">
        <v>4432.97</v>
      </c>
      <c r="M228" s="16">
        <f t="shared" si="36"/>
        <v>1507230.6349589999</v>
      </c>
      <c r="N228" s="2">
        <v>10675.864</v>
      </c>
      <c r="O228" s="16">
        <f t="shared" si="37"/>
        <v>4136744.6351447995</v>
      </c>
      <c r="P228" s="2">
        <v>587.30899999999997</v>
      </c>
      <c r="Q228" s="16">
        <f t="shared" si="38"/>
        <v>198678.94095209998</v>
      </c>
      <c r="R228" s="22">
        <f t="shared" si="39"/>
        <v>355782592.91167808</v>
      </c>
      <c r="S228" s="23">
        <f t="shared" si="30"/>
        <v>426352564.10999995</v>
      </c>
      <c r="T228" s="20">
        <v>386.78100000000001</v>
      </c>
    </row>
    <row r="229" spans="1:20" x14ac:dyDescent="0.2">
      <c r="A229" s="3">
        <v>32782</v>
      </c>
      <c r="B229" s="2">
        <v>71558.600999999995</v>
      </c>
      <c r="C229" s="16">
        <f t="shared" si="31"/>
        <v>186195479.80199999</v>
      </c>
      <c r="D229" s="2">
        <v>1367.713</v>
      </c>
      <c r="E229" s="16">
        <f t="shared" si="32"/>
        <v>74403587.200000003</v>
      </c>
      <c r="F229" s="2">
        <v>235669.01800000001</v>
      </c>
      <c r="G229" s="16">
        <f t="shared" si="33"/>
        <v>91439578.983999997</v>
      </c>
      <c r="H229" s="2">
        <v>776.28599999999994</v>
      </c>
      <c r="I229" s="16">
        <f t="shared" si="34"/>
        <v>262607.38445339998</v>
      </c>
      <c r="J229" s="2">
        <v>476.39299999999997</v>
      </c>
      <c r="K229" s="16">
        <f t="shared" si="35"/>
        <v>161157.51115169999</v>
      </c>
      <c r="L229" s="2">
        <v>4488.5820000000003</v>
      </c>
      <c r="M229" s="16">
        <f t="shared" si="36"/>
        <v>1526138.9763353998</v>
      </c>
      <c r="N229" s="2">
        <v>11099.949000000001</v>
      </c>
      <c r="O229" s="16">
        <f t="shared" si="37"/>
        <v>4301071.5082292994</v>
      </c>
      <c r="P229" s="2">
        <v>462.35899999999998</v>
      </c>
      <c r="Q229" s="16">
        <f t="shared" si="38"/>
        <v>156409.99279709999</v>
      </c>
      <c r="R229" s="22">
        <f t="shared" si="39"/>
        <v>358446031.35896683</v>
      </c>
      <c r="S229" s="23">
        <f t="shared" si="30"/>
        <v>446087220.03999996</v>
      </c>
      <c r="T229" s="20">
        <v>404.68400000000003</v>
      </c>
    </row>
    <row r="230" spans="1:20" x14ac:dyDescent="0.2">
      <c r="A230" s="3">
        <v>32813</v>
      </c>
      <c r="B230" s="2">
        <v>72019.255999999994</v>
      </c>
      <c r="C230" s="16">
        <f t="shared" si="31"/>
        <v>187394104.11199999</v>
      </c>
      <c r="D230" s="2">
        <v>1590.2270000000001</v>
      </c>
      <c r="E230" s="16">
        <f t="shared" si="32"/>
        <v>86508348.799999997</v>
      </c>
      <c r="F230" s="2">
        <v>234249.81</v>
      </c>
      <c r="G230" s="16">
        <f t="shared" si="33"/>
        <v>90888926.280000001</v>
      </c>
      <c r="H230" s="2">
        <v>991.82600000000002</v>
      </c>
      <c r="I230" s="16">
        <f t="shared" si="34"/>
        <v>335521.74287939997</v>
      </c>
      <c r="J230" s="2">
        <v>550.16999999999996</v>
      </c>
      <c r="K230" s="16">
        <f t="shared" si="35"/>
        <v>186115.30377299996</v>
      </c>
      <c r="L230" s="2">
        <v>4132.1289999999999</v>
      </c>
      <c r="M230" s="16">
        <f t="shared" si="36"/>
        <v>1404943.2810062999</v>
      </c>
      <c r="N230" s="2">
        <v>10983.141</v>
      </c>
      <c r="O230" s="16">
        <f t="shared" si="37"/>
        <v>4255810.0785836997</v>
      </c>
      <c r="P230" s="2">
        <v>653.76199999999994</v>
      </c>
      <c r="Q230" s="16">
        <f t="shared" si="38"/>
        <v>221159.1203178</v>
      </c>
      <c r="R230" s="22">
        <f t="shared" si="39"/>
        <v>371194928.71856022</v>
      </c>
      <c r="S230" s="23">
        <f t="shared" si="30"/>
        <v>458237983.16999996</v>
      </c>
      <c r="T230" s="20">
        <v>415.70699999999999</v>
      </c>
    </row>
    <row r="231" spans="1:20" x14ac:dyDescent="0.2">
      <c r="A231" s="3">
        <v>32843</v>
      </c>
      <c r="B231" s="2">
        <v>83925.270999999993</v>
      </c>
      <c r="C231" s="16">
        <f t="shared" si="31"/>
        <v>218373555.14199999</v>
      </c>
      <c r="D231" s="2">
        <v>2177.029</v>
      </c>
      <c r="E231" s="16">
        <f t="shared" si="32"/>
        <v>118430377.59999999</v>
      </c>
      <c r="F231" s="2">
        <v>274448.37800000003</v>
      </c>
      <c r="G231" s="16">
        <f t="shared" si="33"/>
        <v>106485970.66400002</v>
      </c>
      <c r="H231" s="2">
        <v>1431.962</v>
      </c>
      <c r="I231" s="16">
        <f t="shared" si="34"/>
        <v>484413.98589779995</v>
      </c>
      <c r="J231" s="2">
        <v>718.97500000000002</v>
      </c>
      <c r="K231" s="16">
        <f t="shared" si="35"/>
        <v>243219.82392749999</v>
      </c>
      <c r="L231" s="2">
        <v>4101.9009999999998</v>
      </c>
      <c r="M231" s="16">
        <f t="shared" si="36"/>
        <v>1394665.6189347</v>
      </c>
      <c r="N231" s="2">
        <v>11379.588</v>
      </c>
      <c r="O231" s="16">
        <f t="shared" si="37"/>
        <v>4409427.6218916001</v>
      </c>
      <c r="P231" s="2">
        <v>1225.241</v>
      </c>
      <c r="Q231" s="16">
        <f t="shared" si="38"/>
        <v>414482.97964289994</v>
      </c>
      <c r="R231" s="22">
        <f t="shared" si="39"/>
        <v>450236113.43629456</v>
      </c>
      <c r="S231" s="23">
        <f t="shared" si="30"/>
        <v>551781112.07999992</v>
      </c>
      <c r="T231" s="20">
        <v>500.56799999999998</v>
      </c>
    </row>
    <row r="232" spans="1:20" x14ac:dyDescent="0.2">
      <c r="A232" s="3">
        <v>32874</v>
      </c>
      <c r="B232" s="2">
        <v>77917.506999999998</v>
      </c>
      <c r="C232" s="16">
        <f t="shared" si="31"/>
        <v>202741353.21399999</v>
      </c>
      <c r="D232" s="2">
        <v>2164.1990000000001</v>
      </c>
      <c r="E232" s="16">
        <f t="shared" si="32"/>
        <v>117732425.59999999</v>
      </c>
      <c r="F232" s="2">
        <v>255187.02100000001</v>
      </c>
      <c r="G232" s="16">
        <f t="shared" si="33"/>
        <v>99012564.148000002</v>
      </c>
      <c r="H232" s="2">
        <v>1016.672</v>
      </c>
      <c r="I232" s="16">
        <f t="shared" si="34"/>
        <v>343926.8191968</v>
      </c>
      <c r="J232" s="2">
        <v>565.952</v>
      </c>
      <c r="K232" s="16">
        <f t="shared" si="35"/>
        <v>191454.14762879998</v>
      </c>
      <c r="L232" s="2">
        <v>4228.9889999999996</v>
      </c>
      <c r="M232" s="16">
        <f t="shared" si="36"/>
        <v>1437876.1362483001</v>
      </c>
      <c r="N232" s="2">
        <v>10497.55</v>
      </c>
      <c r="O232" s="16">
        <f t="shared" si="37"/>
        <v>4067650.5100349998</v>
      </c>
      <c r="P232" s="2">
        <v>654.65800000000002</v>
      </c>
      <c r="Q232" s="16">
        <f t="shared" si="38"/>
        <v>221462.22538019996</v>
      </c>
      <c r="R232" s="22">
        <f t="shared" si="39"/>
        <v>425748712.80048907</v>
      </c>
      <c r="S232" s="23">
        <f t="shared" si="30"/>
        <v>511968981.80999887</v>
      </c>
      <c r="T232" s="20">
        <v>464.450999999999</v>
      </c>
    </row>
    <row r="233" spans="1:20" x14ac:dyDescent="0.2">
      <c r="A233" s="3">
        <v>32905</v>
      </c>
      <c r="B233" s="2">
        <v>69138.38</v>
      </c>
      <c r="C233" s="16">
        <f t="shared" si="31"/>
        <v>179898064.76000002</v>
      </c>
      <c r="D233" s="2">
        <v>1864.019</v>
      </c>
      <c r="E233" s="16">
        <f t="shared" si="32"/>
        <v>101402633.59999999</v>
      </c>
      <c r="F233" s="2">
        <v>229499.204</v>
      </c>
      <c r="G233" s="16">
        <f t="shared" si="33"/>
        <v>89045691.151999995</v>
      </c>
      <c r="H233" s="2">
        <v>1031.2270000000001</v>
      </c>
      <c r="I233" s="16">
        <f t="shared" si="34"/>
        <v>348850.58502629999</v>
      </c>
      <c r="J233" s="2">
        <v>578.327</v>
      </c>
      <c r="K233" s="16">
        <f t="shared" si="35"/>
        <v>195640.44801629998</v>
      </c>
      <c r="L233" s="2">
        <v>3987.4540000000002</v>
      </c>
      <c r="M233" s="16">
        <f t="shared" si="36"/>
        <v>1355753.1010337998</v>
      </c>
      <c r="N233" s="2">
        <v>10987.055</v>
      </c>
      <c r="O233" s="16">
        <f t="shared" si="37"/>
        <v>4257326.6976135001</v>
      </c>
      <c r="P233" s="2">
        <v>590.76099999999997</v>
      </c>
      <c r="Q233" s="16">
        <f t="shared" si="38"/>
        <v>199846.70733089998</v>
      </c>
      <c r="R233" s="22">
        <f t="shared" si="39"/>
        <v>376703807.0510208</v>
      </c>
      <c r="S233" s="23">
        <f t="shared" si="30"/>
        <v>456468775.61999995</v>
      </c>
      <c r="T233" s="20">
        <v>414.10199999999998</v>
      </c>
    </row>
    <row r="234" spans="1:20" x14ac:dyDescent="0.2">
      <c r="A234" s="3">
        <v>32933</v>
      </c>
      <c r="B234" s="2">
        <v>72120.262000000002</v>
      </c>
      <c r="C234" s="16">
        <f t="shared" si="31"/>
        <v>187656921.72400001</v>
      </c>
      <c r="D234" s="2">
        <v>1829.32</v>
      </c>
      <c r="E234" s="16">
        <f t="shared" si="32"/>
        <v>99515008</v>
      </c>
      <c r="F234" s="2">
        <v>244761.48300000001</v>
      </c>
      <c r="G234" s="16">
        <f t="shared" si="33"/>
        <v>94967455.403999999</v>
      </c>
      <c r="H234" s="2">
        <v>832.48800000000006</v>
      </c>
      <c r="I234" s="16">
        <f t="shared" si="34"/>
        <v>281619.78480719996</v>
      </c>
      <c r="J234" s="2">
        <v>501.22399999999999</v>
      </c>
      <c r="K234" s="16">
        <f t="shared" si="35"/>
        <v>169557.51316559996</v>
      </c>
      <c r="L234" s="2">
        <v>4202.1670000000004</v>
      </c>
      <c r="M234" s="16">
        <f t="shared" si="36"/>
        <v>1428756.5301849002</v>
      </c>
      <c r="N234" s="2">
        <v>10977.064</v>
      </c>
      <c r="O234" s="16">
        <f t="shared" si="37"/>
        <v>4253455.3279847996</v>
      </c>
      <c r="P234" s="2">
        <v>574.22699999999998</v>
      </c>
      <c r="Q234" s="16">
        <f t="shared" si="38"/>
        <v>194253.47172629996</v>
      </c>
      <c r="R234" s="22">
        <f t="shared" si="39"/>
        <v>388467027.75586879</v>
      </c>
      <c r="S234" s="23">
        <f t="shared" si="30"/>
        <v>477783041.77999997</v>
      </c>
      <c r="T234" s="20">
        <v>433.43799999999999</v>
      </c>
    </row>
    <row r="235" spans="1:20" x14ac:dyDescent="0.2">
      <c r="A235" s="3">
        <v>32964</v>
      </c>
      <c r="B235" s="2">
        <v>68396.59</v>
      </c>
      <c r="C235" s="16">
        <f t="shared" si="31"/>
        <v>177967927.17999998</v>
      </c>
      <c r="D235" s="2">
        <v>1631.8</v>
      </c>
      <c r="E235" s="16">
        <f t="shared" si="32"/>
        <v>88769920</v>
      </c>
      <c r="F235" s="2">
        <v>229769.72700000001</v>
      </c>
      <c r="G235" s="16">
        <f t="shared" si="33"/>
        <v>89150654.076000005</v>
      </c>
      <c r="H235" s="2">
        <v>703.96900000000005</v>
      </c>
      <c r="I235" s="16">
        <f t="shared" si="34"/>
        <v>238143.49070609998</v>
      </c>
      <c r="J235" s="2">
        <v>458.45499999999998</v>
      </c>
      <c r="K235" s="16">
        <f t="shared" si="35"/>
        <v>155089.32073949999</v>
      </c>
      <c r="L235" s="2">
        <v>4286.3379999999997</v>
      </c>
      <c r="M235" s="16">
        <f t="shared" si="36"/>
        <v>1457375.0657885999</v>
      </c>
      <c r="N235" s="2">
        <v>10738.361999999999</v>
      </c>
      <c r="O235" s="16">
        <f t="shared" si="37"/>
        <v>4160961.7164233997</v>
      </c>
      <c r="P235" s="2">
        <v>591.25199999999995</v>
      </c>
      <c r="Q235" s="16">
        <f t="shared" si="38"/>
        <v>200012.80619879995</v>
      </c>
      <c r="R235" s="22">
        <f t="shared" si="39"/>
        <v>362100083.65585637</v>
      </c>
      <c r="S235" s="23">
        <f t="shared" si="30"/>
        <v>445106164.13999993</v>
      </c>
      <c r="T235" s="20">
        <v>403.79399999999998</v>
      </c>
    </row>
    <row r="236" spans="1:20" x14ac:dyDescent="0.2">
      <c r="A236" s="3">
        <v>32994</v>
      </c>
      <c r="B236" s="2">
        <v>69683.12</v>
      </c>
      <c r="C236" s="16">
        <f t="shared" si="31"/>
        <v>181315478.23999998</v>
      </c>
      <c r="D236" s="2">
        <v>1420.835</v>
      </c>
      <c r="E236" s="16">
        <f t="shared" si="32"/>
        <v>77293424</v>
      </c>
      <c r="F236" s="2">
        <v>241773.52900000001</v>
      </c>
      <c r="G236" s="16">
        <f t="shared" si="33"/>
        <v>93808129.252000004</v>
      </c>
      <c r="H236" s="2">
        <v>587.76199999999994</v>
      </c>
      <c r="I236" s="16">
        <f t="shared" si="34"/>
        <v>198832.18491779998</v>
      </c>
      <c r="J236" s="2">
        <v>425.69400000000002</v>
      </c>
      <c r="K236" s="16">
        <f t="shared" si="35"/>
        <v>144006.70360859999</v>
      </c>
      <c r="L236" s="2">
        <v>4322.6450000000004</v>
      </c>
      <c r="M236" s="16">
        <f t="shared" si="36"/>
        <v>1469719.6164315001</v>
      </c>
      <c r="N236" s="2">
        <v>11041.834999999999</v>
      </c>
      <c r="O236" s="16">
        <f t="shared" si="37"/>
        <v>4278553.1642594999</v>
      </c>
      <c r="P236" s="2">
        <v>536.60799999999995</v>
      </c>
      <c r="Q236" s="16">
        <f t="shared" si="38"/>
        <v>181527.45683519999</v>
      </c>
      <c r="R236" s="22">
        <f t="shared" si="39"/>
        <v>358689670.61805254</v>
      </c>
      <c r="S236" s="23">
        <f t="shared" si="30"/>
        <v>442024105.37999994</v>
      </c>
      <c r="T236" s="20">
        <v>400.99799999999999</v>
      </c>
    </row>
    <row r="237" spans="1:20" x14ac:dyDescent="0.2">
      <c r="A237" s="3">
        <v>33025</v>
      </c>
      <c r="B237" s="2">
        <v>75714.409</v>
      </c>
      <c r="C237" s="16">
        <f t="shared" si="31"/>
        <v>197008892.21799999</v>
      </c>
      <c r="D237" s="2">
        <v>1321.7629999999999</v>
      </c>
      <c r="E237" s="16">
        <f t="shared" si="32"/>
        <v>71903907.200000003</v>
      </c>
      <c r="F237" s="2">
        <v>268992.25799999997</v>
      </c>
      <c r="G237" s="16">
        <f t="shared" si="33"/>
        <v>104368996.10399999</v>
      </c>
      <c r="H237" s="2">
        <v>537.40200000000004</v>
      </c>
      <c r="I237" s="16">
        <f t="shared" si="34"/>
        <v>181796.05663379998</v>
      </c>
      <c r="J237" s="2">
        <v>437.10300000000001</v>
      </c>
      <c r="K237" s="16">
        <f t="shared" si="35"/>
        <v>147866.21885069998</v>
      </c>
      <c r="L237" s="2">
        <v>4364.6040000000003</v>
      </c>
      <c r="M237" s="16">
        <f t="shared" si="36"/>
        <v>1483985.8736387999</v>
      </c>
      <c r="N237" s="2">
        <v>11053.471</v>
      </c>
      <c r="O237" s="16">
        <f t="shared" si="37"/>
        <v>4283061.9478647001</v>
      </c>
      <c r="P237" s="2">
        <v>772.80200000000002</v>
      </c>
      <c r="Q237" s="16">
        <f t="shared" si="38"/>
        <v>261428.79289379995</v>
      </c>
      <c r="R237" s="22">
        <f t="shared" si="39"/>
        <v>379639934.41188174</v>
      </c>
      <c r="S237" s="23">
        <f t="shared" si="30"/>
        <v>446393662.21999997</v>
      </c>
      <c r="T237" s="20">
        <v>404.96199999999999</v>
      </c>
    </row>
    <row r="238" spans="1:20" x14ac:dyDescent="0.2">
      <c r="A238" s="3">
        <v>33055</v>
      </c>
      <c r="B238" s="2">
        <v>82114.088000000003</v>
      </c>
      <c r="C238" s="16">
        <f t="shared" si="31"/>
        <v>213660856.97600001</v>
      </c>
      <c r="D238" s="2">
        <v>1313.951</v>
      </c>
      <c r="E238" s="16">
        <f t="shared" si="32"/>
        <v>71478934.400000006</v>
      </c>
      <c r="F238" s="2">
        <v>287447.76199999999</v>
      </c>
      <c r="G238" s="16">
        <f t="shared" si="33"/>
        <v>111529731.656</v>
      </c>
      <c r="H238" s="2">
        <v>504.27300000000002</v>
      </c>
      <c r="I238" s="16">
        <f t="shared" si="34"/>
        <v>170588.94992369998</v>
      </c>
      <c r="J238" s="2">
        <v>417.14699999999999</v>
      </c>
      <c r="K238" s="16">
        <f t="shared" si="35"/>
        <v>141115.36547429999</v>
      </c>
      <c r="L238" s="2">
        <v>4482.2759999999998</v>
      </c>
      <c r="M238" s="16">
        <f t="shared" si="36"/>
        <v>1523994.9066972001</v>
      </c>
      <c r="N238" s="2">
        <v>10947.308999999999</v>
      </c>
      <c r="O238" s="16">
        <f t="shared" si="37"/>
        <v>4241925.6909812996</v>
      </c>
      <c r="P238" s="2">
        <v>732.56399999999996</v>
      </c>
      <c r="Q238" s="16">
        <f t="shared" si="38"/>
        <v>247816.80461159998</v>
      </c>
      <c r="R238" s="22">
        <f t="shared" si="39"/>
        <v>402994964.74968821</v>
      </c>
      <c r="S238" s="23">
        <f t="shared" si="30"/>
        <v>462381566.45999998</v>
      </c>
      <c r="T238" s="20">
        <v>419.46600000000001</v>
      </c>
    </row>
    <row r="239" spans="1:20" x14ac:dyDescent="0.2">
      <c r="A239" s="3">
        <v>33086</v>
      </c>
      <c r="B239" s="2">
        <v>83806.284</v>
      </c>
      <c r="C239" s="16">
        <f t="shared" si="31"/>
        <v>218063950.96799999</v>
      </c>
      <c r="D239" s="2">
        <v>1342.953</v>
      </c>
      <c r="E239" s="16">
        <f t="shared" si="32"/>
        <v>73056643.200000003</v>
      </c>
      <c r="F239" s="2">
        <v>290655.25900000002</v>
      </c>
      <c r="G239" s="16">
        <f t="shared" si="33"/>
        <v>112774240.492</v>
      </c>
      <c r="H239" s="2">
        <v>569.75599999999997</v>
      </c>
      <c r="I239" s="16">
        <f t="shared" si="34"/>
        <v>192740.99099639998</v>
      </c>
      <c r="J239" s="2">
        <v>458.51900000000001</v>
      </c>
      <c r="K239" s="16">
        <f t="shared" si="35"/>
        <v>155110.9711011</v>
      </c>
      <c r="L239" s="2">
        <v>4790.9979999999996</v>
      </c>
      <c r="M239" s="16">
        <f t="shared" si="36"/>
        <v>1628961.8376906</v>
      </c>
      <c r="N239" s="2">
        <v>11608.361000000001</v>
      </c>
      <c r="O239" s="16">
        <f t="shared" si="37"/>
        <v>4498073.8879376994</v>
      </c>
      <c r="P239" s="2">
        <v>622.83900000000006</v>
      </c>
      <c r="Q239" s="16">
        <f t="shared" si="38"/>
        <v>210698.27450909998</v>
      </c>
      <c r="R239" s="22">
        <f t="shared" si="39"/>
        <v>410580420.62223488</v>
      </c>
      <c r="S239" s="23">
        <f t="shared" si="30"/>
        <v>479218249.39999998</v>
      </c>
      <c r="T239" s="20">
        <v>434.74</v>
      </c>
    </row>
    <row r="240" spans="1:20" x14ac:dyDescent="0.2">
      <c r="A240" s="3">
        <v>33117</v>
      </c>
      <c r="B240" s="2">
        <v>77368.111999999994</v>
      </c>
      <c r="C240" s="16">
        <f t="shared" si="31"/>
        <v>201311827.42399999</v>
      </c>
      <c r="D240" s="2">
        <v>1304.567</v>
      </c>
      <c r="E240" s="16">
        <f t="shared" si="32"/>
        <v>70968444.799999997</v>
      </c>
      <c r="F240" s="2">
        <v>258356.63200000001</v>
      </c>
      <c r="G240" s="16">
        <f t="shared" si="33"/>
        <v>100242373.21600001</v>
      </c>
      <c r="H240" s="2">
        <v>591.46500000000003</v>
      </c>
      <c r="I240" s="16">
        <f t="shared" si="34"/>
        <v>200084.8613085</v>
      </c>
      <c r="J240" s="2">
        <v>456.93700000000001</v>
      </c>
      <c r="K240" s="16">
        <f t="shared" si="35"/>
        <v>154575.80122529998</v>
      </c>
      <c r="L240" s="2">
        <v>4533.6809999999996</v>
      </c>
      <c r="M240" s="16">
        <f t="shared" si="36"/>
        <v>1541472.8483006998</v>
      </c>
      <c r="N240" s="2">
        <v>10455.341</v>
      </c>
      <c r="O240" s="16">
        <f t="shared" si="37"/>
        <v>4051295.1261236998</v>
      </c>
      <c r="P240" s="2">
        <v>474.58100000000002</v>
      </c>
      <c r="Q240" s="16">
        <f t="shared" si="38"/>
        <v>160544.53528889999</v>
      </c>
      <c r="R240" s="22">
        <f t="shared" si="39"/>
        <v>378630618.61224711</v>
      </c>
      <c r="S240" s="23">
        <f t="shared" si="30"/>
        <v>435945968.0399999</v>
      </c>
      <c r="T240" s="20">
        <v>395.48399999999998</v>
      </c>
    </row>
    <row r="241" spans="1:20" x14ac:dyDescent="0.2">
      <c r="A241" s="3">
        <v>33147</v>
      </c>
      <c r="B241" s="2">
        <v>75716.732000000004</v>
      </c>
      <c r="C241" s="16">
        <f t="shared" si="31"/>
        <v>197014936.664</v>
      </c>
      <c r="D241" s="2">
        <v>1426.626</v>
      </c>
      <c r="E241" s="16">
        <f t="shared" si="32"/>
        <v>77608454.400000006</v>
      </c>
      <c r="F241" s="2">
        <v>244372.25</v>
      </c>
      <c r="G241" s="16">
        <f t="shared" si="33"/>
        <v>94816433</v>
      </c>
      <c r="H241" s="2">
        <v>684.08799999999997</v>
      </c>
      <c r="I241" s="16">
        <f t="shared" si="34"/>
        <v>231418.00884719996</v>
      </c>
      <c r="J241" s="2">
        <v>481.01499999999999</v>
      </c>
      <c r="K241" s="16">
        <f t="shared" si="35"/>
        <v>162721.07320349998</v>
      </c>
      <c r="L241" s="2">
        <v>4466.7790000000005</v>
      </c>
      <c r="M241" s="16">
        <f t="shared" si="36"/>
        <v>1518725.8538613</v>
      </c>
      <c r="N241" s="2">
        <v>10888.130999999999</v>
      </c>
      <c r="O241" s="16">
        <f t="shared" si="37"/>
        <v>4218995.0622266997</v>
      </c>
      <c r="P241" s="2">
        <v>414.41399999999999</v>
      </c>
      <c r="Q241" s="16">
        <f t="shared" si="38"/>
        <v>140190.82737660001</v>
      </c>
      <c r="R241" s="22">
        <f t="shared" si="39"/>
        <v>375711874.88951528</v>
      </c>
      <c r="S241" s="23">
        <f t="shared" si="30"/>
        <v>452067251.78999996</v>
      </c>
      <c r="T241" s="20">
        <v>410.10899999999998</v>
      </c>
    </row>
    <row r="242" spans="1:20" x14ac:dyDescent="0.2">
      <c r="A242" s="3">
        <v>33178</v>
      </c>
      <c r="B242" s="2">
        <v>72438.483999999997</v>
      </c>
      <c r="C242" s="16">
        <f t="shared" si="31"/>
        <v>188484935.368</v>
      </c>
      <c r="D242" s="2">
        <v>1574.002</v>
      </c>
      <c r="E242" s="16">
        <f t="shared" si="32"/>
        <v>85625708.799999997</v>
      </c>
      <c r="F242" s="2">
        <v>231242.37700000001</v>
      </c>
      <c r="G242" s="16">
        <f t="shared" si="33"/>
        <v>89722042.275999993</v>
      </c>
      <c r="H242" s="2">
        <v>832.01</v>
      </c>
      <c r="I242" s="16">
        <f t="shared" si="34"/>
        <v>281458.08366899996</v>
      </c>
      <c r="J242" s="2">
        <v>525.87099999999998</v>
      </c>
      <c r="K242" s="16">
        <f t="shared" si="35"/>
        <v>177895.27038989996</v>
      </c>
      <c r="L242" s="2">
        <v>4102.0609999999997</v>
      </c>
      <c r="M242" s="16">
        <f t="shared" si="36"/>
        <v>1394720.0196866996</v>
      </c>
      <c r="N242" s="2">
        <v>10866.448</v>
      </c>
      <c r="O242" s="16">
        <f t="shared" si="37"/>
        <v>4210593.2097935993</v>
      </c>
      <c r="P242" s="2">
        <v>368.59399999999999</v>
      </c>
      <c r="Q242" s="16">
        <f t="shared" si="38"/>
        <v>124690.52161859997</v>
      </c>
      <c r="R242" s="22">
        <f t="shared" si="39"/>
        <v>370022043.54915786</v>
      </c>
      <c r="S242" s="23">
        <f t="shared" si="30"/>
        <v>447235827.05999994</v>
      </c>
      <c r="T242" s="20">
        <v>405.726</v>
      </c>
    </row>
    <row r="243" spans="1:20" x14ac:dyDescent="0.2">
      <c r="A243" s="3">
        <v>33208</v>
      </c>
      <c r="B243" s="2">
        <v>80083.600999999995</v>
      </c>
      <c r="C243" s="16">
        <f t="shared" si="31"/>
        <v>208377529.80199999</v>
      </c>
      <c r="D243" s="2">
        <v>1979.52</v>
      </c>
      <c r="E243" s="16">
        <f t="shared" si="32"/>
        <v>107685888</v>
      </c>
      <c r="F243" s="2">
        <v>255769.83499999999</v>
      </c>
      <c r="G243" s="16">
        <f t="shared" si="33"/>
        <v>99238695.980000004</v>
      </c>
      <c r="H243" s="2">
        <v>1036.2159999999999</v>
      </c>
      <c r="I243" s="16">
        <f t="shared" si="34"/>
        <v>350538.29837039992</v>
      </c>
      <c r="J243" s="2">
        <v>567.11400000000003</v>
      </c>
      <c r="K243" s="16">
        <f t="shared" si="35"/>
        <v>191847.23700659999</v>
      </c>
      <c r="L243" s="2">
        <v>3848.5210000000002</v>
      </c>
      <c r="M243" s="16">
        <f t="shared" si="36"/>
        <v>1308515.2280486999</v>
      </c>
      <c r="N243" s="2">
        <v>10585.460999999999</v>
      </c>
      <c r="O243" s="16">
        <f t="shared" si="37"/>
        <v>4101714.7654076996</v>
      </c>
      <c r="P243" s="2">
        <v>457.11900000000003</v>
      </c>
      <c r="Q243" s="16">
        <f t="shared" si="38"/>
        <v>154637.36944109996</v>
      </c>
      <c r="R243" s="22">
        <f t="shared" si="39"/>
        <v>421409366.68027449</v>
      </c>
      <c r="S243" s="23">
        <f t="shared" si="30"/>
        <v>496737262.22999996</v>
      </c>
      <c r="T243" s="20">
        <v>450.63299999999998</v>
      </c>
    </row>
    <row r="244" spans="1:20" x14ac:dyDescent="0.2">
      <c r="A244" s="3">
        <v>33239</v>
      </c>
      <c r="B244" s="2">
        <v>82810.979000000007</v>
      </c>
      <c r="C244" s="16">
        <f t="shared" si="31"/>
        <v>215474167.35800001</v>
      </c>
      <c r="D244" s="2">
        <v>2331.248</v>
      </c>
      <c r="E244" s="16">
        <f t="shared" si="32"/>
        <v>126819891.2</v>
      </c>
      <c r="F244" s="2">
        <v>269214.31300000002</v>
      </c>
      <c r="G244" s="16">
        <f t="shared" si="33"/>
        <v>104455153.44400002</v>
      </c>
      <c r="H244" s="2">
        <v>1188.864</v>
      </c>
      <c r="I244" s="16">
        <f t="shared" si="34"/>
        <v>402177.11708159995</v>
      </c>
      <c r="J244" s="2">
        <v>615.86599999999999</v>
      </c>
      <c r="K244" s="16">
        <f t="shared" si="35"/>
        <v>208339.3999554</v>
      </c>
      <c r="L244" s="2">
        <v>4308.3159999999998</v>
      </c>
      <c r="M244" s="16">
        <f t="shared" si="36"/>
        <v>1464847.6890852</v>
      </c>
      <c r="N244" s="2">
        <v>10259.346</v>
      </c>
      <c r="O244" s="16">
        <f t="shared" si="37"/>
        <v>3975349.8663521996</v>
      </c>
      <c r="P244" s="2">
        <v>520.18600000000004</v>
      </c>
      <c r="Q244" s="16">
        <f t="shared" si="38"/>
        <v>175972.1093634</v>
      </c>
      <c r="R244" s="22">
        <f t="shared" si="39"/>
        <v>452975898.18383777</v>
      </c>
      <c r="S244" s="23">
        <f t="shared" si="30"/>
        <v>525412754.56999993</v>
      </c>
      <c r="T244" s="20">
        <v>476.64699999999999</v>
      </c>
    </row>
    <row r="245" spans="1:20" x14ac:dyDescent="0.2">
      <c r="A245" s="3">
        <v>33270</v>
      </c>
      <c r="B245" s="2">
        <v>69163.308000000005</v>
      </c>
      <c r="C245" s="16">
        <f t="shared" si="31"/>
        <v>179962927.41600001</v>
      </c>
      <c r="D245" s="2">
        <v>1939.65</v>
      </c>
      <c r="E245" s="16">
        <f t="shared" si="32"/>
        <v>105516960</v>
      </c>
      <c r="F245" s="2">
        <v>228290.13099999999</v>
      </c>
      <c r="G245" s="16">
        <f t="shared" si="33"/>
        <v>88576570.827999994</v>
      </c>
      <c r="H245" s="2">
        <v>991.70500000000004</v>
      </c>
      <c r="I245" s="16">
        <f t="shared" si="34"/>
        <v>335480.81016449991</v>
      </c>
      <c r="J245" s="2">
        <v>545.66600000000005</v>
      </c>
      <c r="K245" s="16">
        <f t="shared" si="35"/>
        <v>184591.6595754</v>
      </c>
      <c r="L245" s="2">
        <v>3857.97</v>
      </c>
      <c r="M245" s="16">
        <f t="shared" si="36"/>
        <v>1311727.9324589998</v>
      </c>
      <c r="N245" s="2">
        <v>10410.022999999999</v>
      </c>
      <c r="O245" s="16">
        <f t="shared" si="37"/>
        <v>4033735.0491710994</v>
      </c>
      <c r="P245" s="2">
        <v>533.42899999999997</v>
      </c>
      <c r="Q245" s="16">
        <f t="shared" si="38"/>
        <v>180452.04278009999</v>
      </c>
      <c r="R245" s="22">
        <f t="shared" si="39"/>
        <v>380102445.73815012</v>
      </c>
      <c r="S245" s="23">
        <f t="shared" si="30"/>
        <v>446993318.85999995</v>
      </c>
      <c r="T245" s="20">
        <v>405.50599999999997</v>
      </c>
    </row>
    <row r="246" spans="1:20" x14ac:dyDescent="0.2">
      <c r="A246" s="3">
        <v>33298</v>
      </c>
      <c r="B246" s="2">
        <v>70078.843999999997</v>
      </c>
      <c r="C246" s="16">
        <f t="shared" si="31"/>
        <v>182345152.088</v>
      </c>
      <c r="D246" s="2">
        <v>1876.365</v>
      </c>
      <c r="E246" s="16">
        <f t="shared" si="32"/>
        <v>102074256</v>
      </c>
      <c r="F246" s="2">
        <v>240561.21599999999</v>
      </c>
      <c r="G246" s="16">
        <f t="shared" si="33"/>
        <v>93337751.807999998</v>
      </c>
      <c r="H246" s="2">
        <v>865.09400000000005</v>
      </c>
      <c r="I246" s="16">
        <f t="shared" si="34"/>
        <v>292649.96746859996</v>
      </c>
      <c r="J246" s="2">
        <v>494.96600000000001</v>
      </c>
      <c r="K246" s="16">
        <f t="shared" si="35"/>
        <v>167440.51374539998</v>
      </c>
      <c r="L246" s="2">
        <v>3739.556</v>
      </c>
      <c r="M246" s="16">
        <f t="shared" si="36"/>
        <v>1271466.6159132</v>
      </c>
      <c r="N246" s="2">
        <v>10629.290999999999</v>
      </c>
      <c r="O246" s="16">
        <f t="shared" si="37"/>
        <v>4118698.2636386994</v>
      </c>
      <c r="P246" s="2">
        <v>483.37400000000002</v>
      </c>
      <c r="Q246" s="16">
        <f t="shared" si="38"/>
        <v>163519.09200059998</v>
      </c>
      <c r="R246" s="22">
        <f t="shared" si="39"/>
        <v>383770934.34876657</v>
      </c>
      <c r="S246" s="23">
        <f t="shared" si="30"/>
        <v>464822080.79999995</v>
      </c>
      <c r="T246" s="20">
        <v>421.68</v>
      </c>
    </row>
    <row r="247" spans="1:20" x14ac:dyDescent="0.2">
      <c r="A247" s="3">
        <v>33329</v>
      </c>
      <c r="B247" s="2">
        <v>65017.029000000002</v>
      </c>
      <c r="C247" s="16">
        <f t="shared" si="31"/>
        <v>169174309.458</v>
      </c>
      <c r="D247" s="2">
        <v>1583.0350000000001</v>
      </c>
      <c r="E247" s="16">
        <f t="shared" si="32"/>
        <v>86117104</v>
      </c>
      <c r="F247" s="2">
        <v>227798.97099999999</v>
      </c>
      <c r="G247" s="16">
        <f t="shared" si="33"/>
        <v>88386000.747999996</v>
      </c>
      <c r="H247" s="2">
        <v>686.71799999999996</v>
      </c>
      <c r="I247" s="16">
        <f t="shared" si="34"/>
        <v>232307.70339419995</v>
      </c>
      <c r="J247" s="2">
        <v>438.73200000000003</v>
      </c>
      <c r="K247" s="16">
        <f t="shared" si="35"/>
        <v>148417.2882108</v>
      </c>
      <c r="L247" s="2">
        <v>3966.8530000000001</v>
      </c>
      <c r="M247" s="16">
        <f t="shared" si="36"/>
        <v>1348748.6642091</v>
      </c>
      <c r="N247" s="2">
        <v>10586.518</v>
      </c>
      <c r="O247" s="16">
        <f t="shared" si="37"/>
        <v>4102124.3377925996</v>
      </c>
      <c r="P247" s="2">
        <v>459.952</v>
      </c>
      <c r="Q247" s="16">
        <f t="shared" si="38"/>
        <v>155595.7362288</v>
      </c>
      <c r="R247" s="22">
        <f t="shared" si="39"/>
        <v>349664607.93583548</v>
      </c>
      <c r="S247" s="23">
        <f t="shared" si="30"/>
        <v>427332517.69999999</v>
      </c>
      <c r="T247" s="20">
        <v>387.67</v>
      </c>
    </row>
    <row r="248" spans="1:20" x14ac:dyDescent="0.2">
      <c r="A248" s="3">
        <v>33359</v>
      </c>
      <c r="B248" s="2">
        <v>70901.256999999998</v>
      </c>
      <c r="C248" s="16">
        <f t="shared" si="31"/>
        <v>184485070.71399999</v>
      </c>
      <c r="D248" s="2">
        <v>1383.932</v>
      </c>
      <c r="E248" s="16">
        <f t="shared" si="32"/>
        <v>75285900.799999997</v>
      </c>
      <c r="F248" s="2">
        <v>254873.01800000001</v>
      </c>
      <c r="G248" s="16">
        <f t="shared" si="33"/>
        <v>98890730.983999997</v>
      </c>
      <c r="H248" s="2">
        <v>546.38</v>
      </c>
      <c r="I248" s="16">
        <f t="shared" si="34"/>
        <v>184833.19642199998</v>
      </c>
      <c r="J248" s="2">
        <v>397.404</v>
      </c>
      <c r="K248" s="16">
        <f t="shared" si="35"/>
        <v>134436.56720759999</v>
      </c>
      <c r="L248" s="2">
        <v>3939.634</v>
      </c>
      <c r="M248" s="16">
        <f t="shared" si="36"/>
        <v>1339494.0762797999</v>
      </c>
      <c r="N248" s="2">
        <v>10699.364</v>
      </c>
      <c r="O248" s="16">
        <f t="shared" si="37"/>
        <v>4145850.5490947994</v>
      </c>
      <c r="P248" s="2">
        <v>606.24300000000005</v>
      </c>
      <c r="Q248" s="16">
        <f t="shared" si="38"/>
        <v>205084.06511669999</v>
      </c>
      <c r="R248" s="22">
        <f t="shared" si="39"/>
        <v>364671400.9521209</v>
      </c>
      <c r="S248" s="23">
        <f t="shared" si="30"/>
        <v>432320470.44999999</v>
      </c>
      <c r="T248" s="20">
        <v>392.19499999999999</v>
      </c>
    </row>
    <row r="249" spans="1:20" x14ac:dyDescent="0.2">
      <c r="A249" s="3">
        <v>33390</v>
      </c>
      <c r="B249" s="2">
        <v>75581.345000000001</v>
      </c>
      <c r="C249" s="16">
        <f t="shared" si="31"/>
        <v>196662659.69</v>
      </c>
      <c r="D249" s="2">
        <v>1247.8209999999999</v>
      </c>
      <c r="E249" s="16">
        <f t="shared" si="32"/>
        <v>67881462.400000006</v>
      </c>
      <c r="F249" s="2">
        <v>269099.25400000002</v>
      </c>
      <c r="G249" s="16">
        <f t="shared" si="33"/>
        <v>104410510.55200002</v>
      </c>
      <c r="H249" s="2">
        <v>514.47500000000002</v>
      </c>
      <c r="I249" s="16">
        <f t="shared" si="34"/>
        <v>174040.15287749999</v>
      </c>
      <c r="J249" s="2">
        <v>400.55200000000002</v>
      </c>
      <c r="K249" s="16">
        <f t="shared" si="35"/>
        <v>135501.49436879999</v>
      </c>
      <c r="L249" s="2">
        <v>4248.5259999999998</v>
      </c>
      <c r="M249" s="16">
        <f t="shared" si="36"/>
        <v>1444518.8080722</v>
      </c>
      <c r="N249" s="2">
        <v>11081.352999999999</v>
      </c>
      <c r="O249" s="16">
        <f t="shared" si="37"/>
        <v>4293865.8241520999</v>
      </c>
      <c r="P249" s="2">
        <v>632.85199999999998</v>
      </c>
      <c r="Q249" s="16">
        <f t="shared" si="38"/>
        <v>214085.54123879998</v>
      </c>
      <c r="R249" s="22">
        <f t="shared" si="39"/>
        <v>375216644.46270943</v>
      </c>
      <c r="S249" s="23">
        <f t="shared" si="30"/>
        <v>434079757.20999998</v>
      </c>
      <c r="T249" s="20">
        <v>393.791</v>
      </c>
    </row>
    <row r="250" spans="1:20" x14ac:dyDescent="0.2">
      <c r="A250" s="3">
        <v>33420</v>
      </c>
      <c r="B250" s="2">
        <v>82301.259999999995</v>
      </c>
      <c r="C250" s="16">
        <f t="shared" si="31"/>
        <v>214147878.51999998</v>
      </c>
      <c r="D250" s="2">
        <v>1345.751</v>
      </c>
      <c r="E250" s="16">
        <f t="shared" si="32"/>
        <v>73208854.400000006</v>
      </c>
      <c r="F250" s="2">
        <v>294647.83399999997</v>
      </c>
      <c r="G250" s="16">
        <f t="shared" si="33"/>
        <v>114323359.59199999</v>
      </c>
      <c r="H250" s="2">
        <v>506.52300000000002</v>
      </c>
      <c r="I250" s="16">
        <f t="shared" si="34"/>
        <v>171350.09544869998</v>
      </c>
      <c r="J250" s="2">
        <v>404.77699999999999</v>
      </c>
      <c r="K250" s="16">
        <f t="shared" si="35"/>
        <v>136930.75652129998</v>
      </c>
      <c r="L250" s="2">
        <v>4404.1570000000002</v>
      </c>
      <c r="M250" s="16">
        <f t="shared" si="36"/>
        <v>1497434.0795378999</v>
      </c>
      <c r="N250" s="2">
        <v>11038.099</v>
      </c>
      <c r="O250" s="16">
        <f t="shared" si="37"/>
        <v>4277105.5176842995</v>
      </c>
      <c r="P250" s="2">
        <v>616.97</v>
      </c>
      <c r="Q250" s="16">
        <f t="shared" si="38"/>
        <v>208712.868693</v>
      </c>
      <c r="R250" s="22">
        <f t="shared" si="39"/>
        <v>407971625.82988513</v>
      </c>
      <c r="S250" s="23">
        <f t="shared" si="30"/>
        <v>461246187.15999991</v>
      </c>
      <c r="T250" s="20">
        <v>418.43599999999998</v>
      </c>
    </row>
    <row r="251" spans="1:20" x14ac:dyDescent="0.2">
      <c r="A251" s="3">
        <v>33451</v>
      </c>
      <c r="B251" s="2">
        <v>82276.459000000003</v>
      </c>
      <c r="C251" s="16">
        <f t="shared" si="31"/>
        <v>214083346.31800002</v>
      </c>
      <c r="D251" s="2">
        <v>1336.1220000000001</v>
      </c>
      <c r="E251" s="16">
        <f t="shared" si="32"/>
        <v>72685036.799999997</v>
      </c>
      <c r="F251" s="2">
        <v>292158.58</v>
      </c>
      <c r="G251" s="16">
        <f t="shared" si="33"/>
        <v>113357529.04000001</v>
      </c>
      <c r="H251" s="2">
        <v>504.28300000000002</v>
      </c>
      <c r="I251" s="16">
        <f t="shared" si="34"/>
        <v>170592.33279270001</v>
      </c>
      <c r="J251" s="2">
        <v>400.52</v>
      </c>
      <c r="K251" s="16">
        <f t="shared" si="35"/>
        <v>135490.669188</v>
      </c>
      <c r="L251" s="2">
        <v>4461.7079999999996</v>
      </c>
      <c r="M251" s="16">
        <f t="shared" si="36"/>
        <v>1517001.6900276002</v>
      </c>
      <c r="N251" s="2">
        <v>11170.833000000001</v>
      </c>
      <c r="O251" s="16">
        <f t="shared" si="37"/>
        <v>4328538.0445880992</v>
      </c>
      <c r="P251" s="2">
        <v>645.74800000000005</v>
      </c>
      <c r="Q251" s="16">
        <f t="shared" si="38"/>
        <v>218448.08910119999</v>
      </c>
      <c r="R251" s="22">
        <f t="shared" si="39"/>
        <v>406495982.98369765</v>
      </c>
      <c r="S251" s="23">
        <f t="shared" si="30"/>
        <v>463644813.71999884</v>
      </c>
      <c r="T251" s="20">
        <v>420.611999999999</v>
      </c>
    </row>
    <row r="252" spans="1:20" x14ac:dyDescent="0.2">
      <c r="A252" s="3">
        <v>33482</v>
      </c>
      <c r="B252" s="2">
        <v>74643.434999999998</v>
      </c>
      <c r="C252" s="16">
        <f t="shared" si="31"/>
        <v>194222217.87</v>
      </c>
      <c r="D252" s="2">
        <v>1280.6410000000001</v>
      </c>
      <c r="E252" s="16">
        <f t="shared" si="32"/>
        <v>69666870.400000006</v>
      </c>
      <c r="F252" s="2">
        <v>256027.32800000001</v>
      </c>
      <c r="G252" s="16">
        <f t="shared" si="33"/>
        <v>99338603.263999999</v>
      </c>
      <c r="H252" s="2">
        <v>515.68100000000004</v>
      </c>
      <c r="I252" s="16">
        <f t="shared" si="34"/>
        <v>174448.12687890002</v>
      </c>
      <c r="J252" s="2">
        <v>391.88499999999999</v>
      </c>
      <c r="K252" s="16">
        <f t="shared" si="35"/>
        <v>132569.56180649999</v>
      </c>
      <c r="L252" s="2">
        <v>4741.4399999999996</v>
      </c>
      <c r="M252" s="16">
        <f t="shared" si="36"/>
        <v>1612111.8847679999</v>
      </c>
      <c r="N252" s="2">
        <v>10702.325000000001</v>
      </c>
      <c r="O252" s="16">
        <f t="shared" si="37"/>
        <v>4146997.8942524996</v>
      </c>
      <c r="P252" s="2">
        <v>496.31</v>
      </c>
      <c r="Q252" s="16">
        <f t="shared" si="38"/>
        <v>167895.17133899999</v>
      </c>
      <c r="R252" s="22">
        <f t="shared" si="39"/>
        <v>369461714.17304492</v>
      </c>
      <c r="S252" s="23">
        <f t="shared" si="30"/>
        <v>432267559.56999993</v>
      </c>
      <c r="T252" s="20">
        <v>392.14699999999999</v>
      </c>
    </row>
    <row r="253" spans="1:20" x14ac:dyDescent="0.2">
      <c r="A253" s="3">
        <v>33512</v>
      </c>
      <c r="B253" s="2">
        <v>72948.510999999999</v>
      </c>
      <c r="C253" s="16">
        <f t="shared" si="31"/>
        <v>189812025.62200001</v>
      </c>
      <c r="D253" s="2">
        <v>1468.4290000000001</v>
      </c>
      <c r="E253" s="16">
        <f t="shared" si="32"/>
        <v>79882537.599999994</v>
      </c>
      <c r="F253" s="2">
        <v>245378.242</v>
      </c>
      <c r="G253" s="16">
        <f t="shared" si="33"/>
        <v>95206757.895999998</v>
      </c>
      <c r="H253" s="2">
        <v>669.88900000000001</v>
      </c>
      <c r="I253" s="16">
        <f t="shared" si="34"/>
        <v>226614.67315409996</v>
      </c>
      <c r="J253" s="2">
        <v>450.32299999999998</v>
      </c>
      <c r="K253" s="16">
        <f t="shared" si="35"/>
        <v>152338.37166869998</v>
      </c>
      <c r="L253" s="2">
        <v>4531.1490000000003</v>
      </c>
      <c r="M253" s="16">
        <f t="shared" si="36"/>
        <v>1540611.9564002999</v>
      </c>
      <c r="N253" s="2">
        <v>10984.605</v>
      </c>
      <c r="O253" s="16">
        <f t="shared" si="37"/>
        <v>4256377.3576485002</v>
      </c>
      <c r="P253" s="2">
        <v>359.84</v>
      </c>
      <c r="Q253" s="16">
        <f t="shared" si="38"/>
        <v>121729.15809599998</v>
      </c>
      <c r="R253" s="22">
        <f t="shared" si="39"/>
        <v>371198992.63496763</v>
      </c>
      <c r="S253" s="23">
        <f t="shared" si="30"/>
        <v>450324499.67999995</v>
      </c>
      <c r="T253" s="20">
        <v>408.52800000000002</v>
      </c>
    </row>
    <row r="254" spans="1:20" x14ac:dyDescent="0.2">
      <c r="A254" s="3">
        <v>33543</v>
      </c>
      <c r="B254" s="2">
        <v>75197.695000000007</v>
      </c>
      <c r="C254" s="16">
        <f t="shared" si="31"/>
        <v>195664402.39000005</v>
      </c>
      <c r="D254" s="2">
        <v>1728.204</v>
      </c>
      <c r="E254" s="16">
        <f t="shared" si="32"/>
        <v>94014297.599999994</v>
      </c>
      <c r="F254" s="2">
        <v>241661.36499999999</v>
      </c>
      <c r="G254" s="16">
        <f t="shared" si="33"/>
        <v>93764609.620000005</v>
      </c>
      <c r="H254" s="2">
        <v>886.06799999999998</v>
      </c>
      <c r="I254" s="16">
        <f t="shared" si="34"/>
        <v>299745.19690919993</v>
      </c>
      <c r="J254" s="2">
        <v>466.71300000000002</v>
      </c>
      <c r="K254" s="16">
        <f t="shared" si="35"/>
        <v>157882.89395969998</v>
      </c>
      <c r="L254" s="2">
        <v>4300.7309999999998</v>
      </c>
      <c r="M254" s="16">
        <f t="shared" si="36"/>
        <v>1462268.7534357</v>
      </c>
      <c r="N254" s="2">
        <v>10621.037</v>
      </c>
      <c r="O254" s="16">
        <f t="shared" si="37"/>
        <v>4115499.9566708999</v>
      </c>
      <c r="P254" s="2">
        <v>455.815</v>
      </c>
      <c r="Q254" s="16">
        <f t="shared" si="38"/>
        <v>154196.24332349998</v>
      </c>
      <c r="R254" s="22">
        <f t="shared" si="39"/>
        <v>389632902.65429896</v>
      </c>
      <c r="S254" s="23">
        <f t="shared" si="30"/>
        <v>463104681.81999886</v>
      </c>
      <c r="T254" s="20">
        <v>420.12199999999899</v>
      </c>
    </row>
    <row r="255" spans="1:20" x14ac:dyDescent="0.2">
      <c r="A255" s="3">
        <v>33573</v>
      </c>
      <c r="B255" s="2">
        <v>78306.680999999997</v>
      </c>
      <c r="C255" s="16">
        <f t="shared" si="31"/>
        <v>203753983.96199998</v>
      </c>
      <c r="D255" s="2">
        <v>2040.8689999999999</v>
      </c>
      <c r="E255" s="16">
        <f t="shared" si="32"/>
        <v>111023273.59999999</v>
      </c>
      <c r="F255" s="2">
        <v>254088.633</v>
      </c>
      <c r="G255" s="16">
        <f t="shared" si="33"/>
        <v>98586389.604000002</v>
      </c>
      <c r="H255" s="2">
        <v>1047.9960000000001</v>
      </c>
      <c r="I255" s="16">
        <f t="shared" si="34"/>
        <v>354523.31805240008</v>
      </c>
      <c r="J255" s="2">
        <v>553.96600000000001</v>
      </c>
      <c r="K255" s="16">
        <f t="shared" si="35"/>
        <v>187399.44084539998</v>
      </c>
      <c r="L255" s="2">
        <v>4107.5460000000003</v>
      </c>
      <c r="M255" s="16">
        <f t="shared" si="36"/>
        <v>1396584.9454662001</v>
      </c>
      <c r="N255" s="2">
        <v>10939.536</v>
      </c>
      <c r="O255" s="16">
        <f t="shared" si="37"/>
        <v>4238913.7646351997</v>
      </c>
      <c r="P255" s="2">
        <v>495.65</v>
      </c>
      <c r="Q255" s="16">
        <f t="shared" si="38"/>
        <v>167671.90198499997</v>
      </c>
      <c r="R255" s="22">
        <f t="shared" si="39"/>
        <v>419708740.53698421</v>
      </c>
      <c r="S255" s="23">
        <f t="shared" si="30"/>
        <v>501944574.66999888</v>
      </c>
      <c r="T255" s="20">
        <v>455.356999999999</v>
      </c>
    </row>
    <row r="256" spans="1:20" x14ac:dyDescent="0.2">
      <c r="A256" s="3">
        <v>33604</v>
      </c>
      <c r="B256" s="2">
        <v>79495.144</v>
      </c>
      <c r="C256" s="16">
        <f t="shared" si="31"/>
        <v>206846364.68799999</v>
      </c>
      <c r="D256" s="2">
        <v>2280.4169999999999</v>
      </c>
      <c r="E256" s="16">
        <f t="shared" si="32"/>
        <v>124054684.8</v>
      </c>
      <c r="F256" s="2">
        <v>267772.67</v>
      </c>
      <c r="G256" s="16">
        <f t="shared" si="33"/>
        <v>103895795.95999998</v>
      </c>
      <c r="H256" s="2">
        <v>1140.133</v>
      </c>
      <c r="I256" s="16">
        <f t="shared" si="34"/>
        <v>385692.05815769994</v>
      </c>
      <c r="J256" s="2">
        <v>567.58900000000006</v>
      </c>
      <c r="K256" s="16">
        <f t="shared" si="35"/>
        <v>192007.92328409999</v>
      </c>
      <c r="L256" s="2">
        <v>4290.674</v>
      </c>
      <c r="M256" s="16">
        <f t="shared" si="36"/>
        <v>1458849.3261678</v>
      </c>
      <c r="N256" s="2">
        <v>10436.587</v>
      </c>
      <c r="O256" s="16">
        <f t="shared" si="37"/>
        <v>4044028.2193058995</v>
      </c>
      <c r="P256" s="2">
        <v>577.12800000000004</v>
      </c>
      <c r="Q256" s="16">
        <f t="shared" si="38"/>
        <v>195234.84202319998</v>
      </c>
      <c r="R256" s="22">
        <f t="shared" si="39"/>
        <v>441072657.81693864</v>
      </c>
      <c r="S256" s="23">
        <f t="shared" si="30"/>
        <v>519352254.18999994</v>
      </c>
      <c r="T256" s="20">
        <v>471.149</v>
      </c>
    </row>
    <row r="257" spans="1:20" x14ac:dyDescent="0.2">
      <c r="A257" s="3">
        <v>33635</v>
      </c>
      <c r="B257" s="2">
        <v>71012.596999999994</v>
      </c>
      <c r="C257" s="16">
        <f t="shared" si="31"/>
        <v>184774777.39399999</v>
      </c>
      <c r="D257" s="2">
        <v>2072.672</v>
      </c>
      <c r="E257" s="16">
        <f t="shared" si="32"/>
        <v>112753356.8</v>
      </c>
      <c r="F257" s="2">
        <v>239514.03099999999</v>
      </c>
      <c r="G257" s="16">
        <f t="shared" si="33"/>
        <v>92931444.027999997</v>
      </c>
      <c r="H257" s="2">
        <v>985.50400000000002</v>
      </c>
      <c r="I257" s="16">
        <f t="shared" si="34"/>
        <v>333383.09309759998</v>
      </c>
      <c r="J257" s="2">
        <v>514.90899999999999</v>
      </c>
      <c r="K257" s="16">
        <f t="shared" si="35"/>
        <v>174186.96939209997</v>
      </c>
      <c r="L257" s="2">
        <v>4267.5219999999999</v>
      </c>
      <c r="M257" s="16">
        <f t="shared" si="36"/>
        <v>1450977.5373533999</v>
      </c>
      <c r="N257" s="2">
        <v>10626.111999999999</v>
      </c>
      <c r="O257" s="16">
        <f t="shared" si="37"/>
        <v>4117466.4465983994</v>
      </c>
      <c r="P257" s="2">
        <v>498.56200000000001</v>
      </c>
      <c r="Q257" s="16">
        <f t="shared" si="38"/>
        <v>168656.9934378</v>
      </c>
      <c r="R257" s="22">
        <f t="shared" si="39"/>
        <v>396704249.26187938</v>
      </c>
      <c r="S257" s="23">
        <f t="shared" si="30"/>
        <v>471337835.20999998</v>
      </c>
      <c r="T257" s="20">
        <v>427.59100000000001</v>
      </c>
    </row>
    <row r="258" spans="1:20" x14ac:dyDescent="0.2">
      <c r="A258" s="3">
        <v>33664</v>
      </c>
      <c r="B258" s="2">
        <v>73820.014999999999</v>
      </c>
      <c r="C258" s="16">
        <f t="shared" si="31"/>
        <v>192079679.03</v>
      </c>
      <c r="D258" s="2">
        <v>1977.1020000000001</v>
      </c>
      <c r="E258" s="16">
        <f t="shared" si="32"/>
        <v>107554348.8</v>
      </c>
      <c r="F258" s="2">
        <v>247733.163</v>
      </c>
      <c r="G258" s="16">
        <f t="shared" si="33"/>
        <v>96120467.244000003</v>
      </c>
      <c r="H258" s="2">
        <v>901.69399999999996</v>
      </c>
      <c r="I258" s="16">
        <f t="shared" si="34"/>
        <v>305031.26800859999</v>
      </c>
      <c r="J258" s="2">
        <v>473.80599999999998</v>
      </c>
      <c r="K258" s="16">
        <f t="shared" si="35"/>
        <v>160282.3629414</v>
      </c>
      <c r="L258" s="2">
        <v>4245.5810000000001</v>
      </c>
      <c r="M258" s="16">
        <f t="shared" si="36"/>
        <v>1443517.4942307</v>
      </c>
      <c r="N258" s="2">
        <v>10709.321</v>
      </c>
      <c r="O258" s="16">
        <f t="shared" si="37"/>
        <v>4149708.7442096998</v>
      </c>
      <c r="P258" s="2">
        <v>494.488</v>
      </c>
      <c r="Q258" s="16">
        <f t="shared" si="38"/>
        <v>167278.8126072</v>
      </c>
      <c r="R258" s="22">
        <f t="shared" si="39"/>
        <v>401980313.7559976</v>
      </c>
      <c r="S258" s="23">
        <f t="shared" si="30"/>
        <v>486872690.04000002</v>
      </c>
      <c r="T258" s="20">
        <v>441.68400000000003</v>
      </c>
    </row>
    <row r="259" spans="1:20" x14ac:dyDescent="0.2">
      <c r="A259" s="3">
        <v>33695</v>
      </c>
      <c r="B259" s="2">
        <v>68950.956999999995</v>
      </c>
      <c r="C259" s="16">
        <f t="shared" si="31"/>
        <v>179410390.11399999</v>
      </c>
      <c r="D259" s="2">
        <v>1741.3340000000001</v>
      </c>
      <c r="E259" s="16">
        <f t="shared" si="32"/>
        <v>94728569.599999994</v>
      </c>
      <c r="F259" s="2">
        <v>233405.56299999999</v>
      </c>
      <c r="G259" s="16">
        <f t="shared" si="33"/>
        <v>90561358.444000006</v>
      </c>
      <c r="H259" s="2">
        <v>729.02499999999998</v>
      </c>
      <c r="I259" s="16">
        <f t="shared" si="34"/>
        <v>246619.60727249997</v>
      </c>
      <c r="J259" s="2">
        <v>432.06799999999998</v>
      </c>
      <c r="K259" s="16">
        <f t="shared" si="35"/>
        <v>146162.94430919999</v>
      </c>
      <c r="L259" s="2">
        <v>4352.5</v>
      </c>
      <c r="M259" s="16">
        <f t="shared" si="36"/>
        <v>1479870.4567499999</v>
      </c>
      <c r="N259" s="2">
        <v>10866.657999999999</v>
      </c>
      <c r="O259" s="16">
        <f t="shared" si="37"/>
        <v>4210674.5817906</v>
      </c>
      <c r="P259" s="2">
        <v>384.02499999999998</v>
      </c>
      <c r="Q259" s="16">
        <f t="shared" si="38"/>
        <v>129910.62677249999</v>
      </c>
      <c r="R259" s="22">
        <f t="shared" si="39"/>
        <v>370913556.3748948</v>
      </c>
      <c r="S259" s="23">
        <f t="shared" si="30"/>
        <v>452605179.06999993</v>
      </c>
      <c r="T259" s="20">
        <v>410.59699999999998</v>
      </c>
    </row>
    <row r="260" spans="1:20" x14ac:dyDescent="0.2">
      <c r="A260" s="3">
        <v>33725</v>
      </c>
      <c r="B260" s="2">
        <v>70614.019</v>
      </c>
      <c r="C260" s="16">
        <f t="shared" si="31"/>
        <v>183737677.43799999</v>
      </c>
      <c r="D260" s="2">
        <v>1476.1089999999999</v>
      </c>
      <c r="E260" s="16">
        <f t="shared" si="32"/>
        <v>80300329.599999994</v>
      </c>
      <c r="F260" s="2">
        <v>242411.92800000001</v>
      </c>
      <c r="G260" s="16">
        <f t="shared" si="33"/>
        <v>94055828.063999996</v>
      </c>
      <c r="H260" s="2">
        <v>553.79700000000003</v>
      </c>
      <c r="I260" s="16">
        <f t="shared" si="34"/>
        <v>187342.27035929999</v>
      </c>
      <c r="J260" s="2">
        <v>365.46899999999999</v>
      </c>
      <c r="K260" s="16">
        <f t="shared" si="35"/>
        <v>123633.37505609998</v>
      </c>
      <c r="L260" s="2">
        <v>4357.5870000000004</v>
      </c>
      <c r="M260" s="16">
        <f t="shared" si="36"/>
        <v>1481600.0606589001</v>
      </c>
      <c r="N260" s="2">
        <v>10906.152</v>
      </c>
      <c r="O260" s="16">
        <f t="shared" si="37"/>
        <v>4225977.9420264</v>
      </c>
      <c r="P260" s="2">
        <v>302.44200000000001</v>
      </c>
      <c r="Q260" s="16">
        <f t="shared" si="38"/>
        <v>102312.1666098</v>
      </c>
      <c r="R260" s="22">
        <f t="shared" si="39"/>
        <v>364214700.91671044</v>
      </c>
      <c r="S260" s="23">
        <f t="shared" si="30"/>
        <v>441300990.01999992</v>
      </c>
      <c r="T260" s="20">
        <v>400.34199999999998</v>
      </c>
    </row>
    <row r="261" spans="1:20" x14ac:dyDescent="0.2">
      <c r="A261" s="3">
        <v>33756</v>
      </c>
      <c r="B261" s="2">
        <v>74056.108999999997</v>
      </c>
      <c r="C261" s="16">
        <f t="shared" si="31"/>
        <v>192693995.618</v>
      </c>
      <c r="D261" s="2">
        <v>1329.8240000000001</v>
      </c>
      <c r="E261" s="16">
        <f t="shared" si="32"/>
        <v>72342425.599999994</v>
      </c>
      <c r="F261" s="2">
        <v>261076.92600000001</v>
      </c>
      <c r="G261" s="16">
        <f t="shared" si="33"/>
        <v>101297847.288</v>
      </c>
      <c r="H261" s="2">
        <v>519.02599999999995</v>
      </c>
      <c r="I261" s="16">
        <f t="shared" si="34"/>
        <v>175579.69655939995</v>
      </c>
      <c r="J261" s="2">
        <v>372.62799999999999</v>
      </c>
      <c r="K261" s="16">
        <f t="shared" si="35"/>
        <v>126055.17097319999</v>
      </c>
      <c r="L261" s="2">
        <v>4676.3689999999997</v>
      </c>
      <c r="M261" s="16">
        <f t="shared" si="36"/>
        <v>1589987.4389342999</v>
      </c>
      <c r="N261" s="2">
        <v>10967.242</v>
      </c>
      <c r="O261" s="16">
        <f t="shared" si="37"/>
        <v>4249649.4434393998</v>
      </c>
      <c r="P261" s="2">
        <v>442.88099999999997</v>
      </c>
      <c r="Q261" s="16">
        <f t="shared" si="38"/>
        <v>149820.8405589</v>
      </c>
      <c r="R261" s="22">
        <f t="shared" si="39"/>
        <v>372625361.09646523</v>
      </c>
      <c r="S261" s="23">
        <f t="shared" si="30"/>
        <v>436073836</v>
      </c>
      <c r="T261" s="20">
        <v>395.6</v>
      </c>
    </row>
    <row r="262" spans="1:20" x14ac:dyDescent="0.2">
      <c r="A262" s="3">
        <v>33786</v>
      </c>
      <c r="B262" s="2">
        <v>84516.154999999999</v>
      </c>
      <c r="C262" s="16">
        <f t="shared" si="31"/>
        <v>219911035.31</v>
      </c>
      <c r="D262" s="2">
        <v>1393.796</v>
      </c>
      <c r="E262" s="16">
        <f t="shared" si="32"/>
        <v>75822502.400000006</v>
      </c>
      <c r="F262" s="2">
        <v>293616.745</v>
      </c>
      <c r="G262" s="16">
        <f t="shared" si="33"/>
        <v>113923297.06</v>
      </c>
      <c r="H262" s="2">
        <v>499.01600000000002</v>
      </c>
      <c r="I262" s="16">
        <f t="shared" si="34"/>
        <v>168810.57569039997</v>
      </c>
      <c r="J262" s="2">
        <v>350.08</v>
      </c>
      <c r="K262" s="16">
        <f t="shared" si="35"/>
        <v>118427.47795199999</v>
      </c>
      <c r="L262" s="2">
        <v>4689.2070000000003</v>
      </c>
      <c r="M262" s="16">
        <f t="shared" si="36"/>
        <v>1594352.4192728999</v>
      </c>
      <c r="N262" s="2">
        <v>11110.785</v>
      </c>
      <c r="O262" s="16">
        <f t="shared" si="37"/>
        <v>4305270.3032745002</v>
      </c>
      <c r="P262" s="2">
        <v>494.221</v>
      </c>
      <c r="Q262" s="16">
        <f t="shared" si="38"/>
        <v>167188.49000489997</v>
      </c>
      <c r="R262" s="22">
        <f t="shared" si="39"/>
        <v>416010884.03619474</v>
      </c>
      <c r="S262" s="23">
        <f t="shared" si="30"/>
        <v>472270389.46999884</v>
      </c>
      <c r="T262" s="20">
        <v>428.43699999999899</v>
      </c>
    </row>
    <row r="263" spans="1:20" x14ac:dyDescent="0.2">
      <c r="A263" s="3">
        <v>33817</v>
      </c>
      <c r="B263" s="2">
        <v>81115.987999999998</v>
      </c>
      <c r="C263" s="16">
        <f t="shared" si="31"/>
        <v>211063800.77599999</v>
      </c>
      <c r="D263" s="2">
        <v>1338.482</v>
      </c>
      <c r="E263" s="16">
        <f t="shared" si="32"/>
        <v>72813420.799999997</v>
      </c>
      <c r="F263" s="2">
        <v>281927.43</v>
      </c>
      <c r="G263" s="16">
        <f t="shared" si="33"/>
        <v>109387842.84</v>
      </c>
      <c r="H263" s="2">
        <v>462.31200000000001</v>
      </c>
      <c r="I263" s="16">
        <f t="shared" si="34"/>
        <v>156394.09331279999</v>
      </c>
      <c r="J263" s="2">
        <v>348.72500000000002</v>
      </c>
      <c r="K263" s="16">
        <f t="shared" si="35"/>
        <v>117969.09920249999</v>
      </c>
      <c r="L263" s="2">
        <v>4651.3159999999998</v>
      </c>
      <c r="M263" s="16">
        <f t="shared" si="36"/>
        <v>1581469.3011852</v>
      </c>
      <c r="N263" s="2">
        <v>11053.134</v>
      </c>
      <c r="O263" s="16">
        <f t="shared" si="37"/>
        <v>4282931.3651837995</v>
      </c>
      <c r="P263" s="2">
        <v>413.10700000000003</v>
      </c>
      <c r="Q263" s="16">
        <f t="shared" si="38"/>
        <v>139748.68639829999</v>
      </c>
      <c r="R263" s="22">
        <f t="shared" si="39"/>
        <v>399543576.96128261</v>
      </c>
      <c r="S263" s="23">
        <f t="shared" si="30"/>
        <v>458654656.3499999</v>
      </c>
      <c r="T263" s="20">
        <v>416.08499999999998</v>
      </c>
    </row>
    <row r="264" spans="1:20" x14ac:dyDescent="0.2">
      <c r="A264" s="3">
        <v>33848</v>
      </c>
      <c r="B264" s="2">
        <v>76176.47</v>
      </c>
      <c r="C264" s="16">
        <f t="shared" si="31"/>
        <v>198211174.94</v>
      </c>
      <c r="D264" s="2">
        <v>1316.4280000000001</v>
      </c>
      <c r="E264" s="16">
        <f t="shared" si="32"/>
        <v>71613683.200000003</v>
      </c>
      <c r="F264" s="2">
        <v>259925.035</v>
      </c>
      <c r="G264" s="16">
        <f t="shared" si="33"/>
        <v>100850913.58</v>
      </c>
      <c r="H264" s="2">
        <v>635.93899999999996</v>
      </c>
      <c r="I264" s="16">
        <f t="shared" si="34"/>
        <v>215129.83289909997</v>
      </c>
      <c r="J264" s="2">
        <v>441.43900000000002</v>
      </c>
      <c r="K264" s="16">
        <f t="shared" si="35"/>
        <v>149333.0308491</v>
      </c>
      <c r="L264" s="2">
        <v>4612.5420000000004</v>
      </c>
      <c r="M264" s="16">
        <f t="shared" si="36"/>
        <v>1568285.9589473999</v>
      </c>
      <c r="N264" s="2">
        <v>10774.224</v>
      </c>
      <c r="O264" s="16">
        <f t="shared" si="37"/>
        <v>4174857.7285968</v>
      </c>
      <c r="P264" s="2">
        <v>411.35599999999999</v>
      </c>
      <c r="Q264" s="16">
        <f t="shared" si="38"/>
        <v>139156.34603639998</v>
      </c>
      <c r="R264" s="22">
        <f t="shared" si="39"/>
        <v>376922534.61732876</v>
      </c>
      <c r="S264" s="23">
        <f t="shared" si="30"/>
        <v>438447109.42999995</v>
      </c>
      <c r="T264" s="20">
        <v>397.75299999999999</v>
      </c>
    </row>
    <row r="265" spans="1:20" x14ac:dyDescent="0.2">
      <c r="A265" s="3">
        <v>33878</v>
      </c>
      <c r="B265" s="2">
        <v>73631.888000000006</v>
      </c>
      <c r="C265" s="16">
        <f t="shared" si="31"/>
        <v>191590172.57600001</v>
      </c>
      <c r="D265" s="2">
        <v>1420.942</v>
      </c>
      <c r="E265" s="16">
        <f t="shared" si="32"/>
        <v>77299244.799999997</v>
      </c>
      <c r="F265" s="2">
        <v>244993.92499999999</v>
      </c>
      <c r="G265" s="16">
        <f t="shared" si="33"/>
        <v>95057642.900000006</v>
      </c>
      <c r="H265" s="2">
        <v>685.05</v>
      </c>
      <c r="I265" s="16">
        <f t="shared" si="34"/>
        <v>231743.44084499998</v>
      </c>
      <c r="J265" s="2">
        <v>415.76299999999998</v>
      </c>
      <c r="K265" s="16">
        <f t="shared" si="35"/>
        <v>140647.17640469997</v>
      </c>
      <c r="L265" s="2">
        <v>4859.9790000000003</v>
      </c>
      <c r="M265" s="16">
        <f t="shared" si="36"/>
        <v>1652415.7019012999</v>
      </c>
      <c r="N265" s="2">
        <v>11089.933999999999</v>
      </c>
      <c r="O265" s="16">
        <f t="shared" si="37"/>
        <v>4297190.8389438</v>
      </c>
      <c r="P265" s="2">
        <v>397.41</v>
      </c>
      <c r="Q265" s="16">
        <f t="shared" si="38"/>
        <v>134438.59692899999</v>
      </c>
      <c r="R265" s="22">
        <f t="shared" si="39"/>
        <v>370403496.03102386</v>
      </c>
      <c r="S265" s="23">
        <f t="shared" si="30"/>
        <v>453836459.33999997</v>
      </c>
      <c r="T265" s="20">
        <v>411.714</v>
      </c>
    </row>
    <row r="266" spans="1:20" x14ac:dyDescent="0.2">
      <c r="A266" s="3">
        <v>33909</v>
      </c>
      <c r="B266" s="2">
        <v>73551.672999999995</v>
      </c>
      <c r="C266" s="16">
        <f t="shared" si="31"/>
        <v>191381453.146</v>
      </c>
      <c r="D266" s="2">
        <v>1719.0989999999999</v>
      </c>
      <c r="E266" s="16">
        <f t="shared" si="32"/>
        <v>93518985.599999994</v>
      </c>
      <c r="F266" s="2">
        <v>244161.99900000001</v>
      </c>
      <c r="G266" s="16">
        <f t="shared" si="33"/>
        <v>94734855.612000003</v>
      </c>
      <c r="H266" s="2">
        <v>856.92499999999995</v>
      </c>
      <c r="I266" s="16">
        <f t="shared" si="34"/>
        <v>289886.50178249995</v>
      </c>
      <c r="J266" s="2">
        <v>465.56799999999998</v>
      </c>
      <c r="K266" s="16">
        <f t="shared" si="35"/>
        <v>157495.5554592</v>
      </c>
      <c r="L266" s="2">
        <v>4654.2439999999997</v>
      </c>
      <c r="M266" s="16">
        <f t="shared" si="36"/>
        <v>1582464.8349468</v>
      </c>
      <c r="N266" s="2">
        <v>10702.841</v>
      </c>
      <c r="O266" s="16">
        <f t="shared" si="37"/>
        <v>4147197.8368736994</v>
      </c>
      <c r="P266" s="2">
        <v>411.42399999999998</v>
      </c>
      <c r="Q266" s="16">
        <f t="shared" si="38"/>
        <v>139179.34954560001</v>
      </c>
      <c r="R266" s="22">
        <f t="shared" si="39"/>
        <v>385951518.43660778</v>
      </c>
      <c r="S266" s="23">
        <f t="shared" si="30"/>
        <v>460704952.94999993</v>
      </c>
      <c r="T266" s="20">
        <v>417.94499999999999</v>
      </c>
    </row>
    <row r="267" spans="1:20" x14ac:dyDescent="0.2">
      <c r="A267" s="3">
        <v>33939</v>
      </c>
      <c r="B267" s="2">
        <v>80713.784</v>
      </c>
      <c r="C267" s="16">
        <f t="shared" si="31"/>
        <v>210017265.96799999</v>
      </c>
      <c r="D267" s="2">
        <v>2162.0250000000001</v>
      </c>
      <c r="E267" s="16">
        <f t="shared" si="32"/>
        <v>117614160</v>
      </c>
      <c r="F267" s="2">
        <v>267342.79100000003</v>
      </c>
      <c r="G267" s="16">
        <f t="shared" si="33"/>
        <v>103729002.90800002</v>
      </c>
      <c r="H267" s="2">
        <v>1085.1110000000001</v>
      </c>
      <c r="I267" s="16">
        <f t="shared" si="34"/>
        <v>367078.83634589997</v>
      </c>
      <c r="J267" s="2">
        <v>567.80100000000004</v>
      </c>
      <c r="K267" s="16">
        <f t="shared" si="35"/>
        <v>192079.64010689998</v>
      </c>
      <c r="L267" s="2">
        <v>4590.91</v>
      </c>
      <c r="M267" s="16">
        <f t="shared" si="36"/>
        <v>1560930.977277</v>
      </c>
      <c r="N267" s="2">
        <v>11302.163</v>
      </c>
      <c r="O267" s="16">
        <f t="shared" si="37"/>
        <v>4379426.5415690998</v>
      </c>
      <c r="P267" s="2">
        <v>381.577</v>
      </c>
      <c r="Q267" s="16">
        <f t="shared" si="38"/>
        <v>129082.50044129998</v>
      </c>
      <c r="R267" s="22">
        <f t="shared" si="39"/>
        <v>437989027.37174028</v>
      </c>
      <c r="S267" s="23">
        <f t="shared" si="30"/>
        <v>523585124.58999997</v>
      </c>
      <c r="T267" s="20">
        <v>474.98899999999998</v>
      </c>
    </row>
    <row r="268" spans="1:20" x14ac:dyDescent="0.2">
      <c r="A268" s="3">
        <v>33970</v>
      </c>
      <c r="B268" s="2">
        <v>80663.12</v>
      </c>
      <c r="C268" s="16">
        <f t="shared" si="31"/>
        <v>209885438.23999998</v>
      </c>
      <c r="D268" s="2">
        <v>2316.2579999999998</v>
      </c>
      <c r="E268" s="16">
        <f t="shared" si="32"/>
        <v>126004435.2</v>
      </c>
      <c r="F268" s="2">
        <v>271020.902</v>
      </c>
      <c r="G268" s="16">
        <f t="shared" si="33"/>
        <v>105156109.976</v>
      </c>
      <c r="H268" s="2">
        <v>1090.7059999999999</v>
      </c>
      <c r="I268" s="16">
        <f t="shared" si="34"/>
        <v>368971.55155139993</v>
      </c>
      <c r="J268" s="2">
        <v>508.89299999999997</v>
      </c>
      <c r="K268" s="16">
        <f t="shared" si="35"/>
        <v>172151.83540169999</v>
      </c>
      <c r="L268" s="2">
        <v>4028.4839999999999</v>
      </c>
      <c r="M268" s="16">
        <f t="shared" si="36"/>
        <v>1369703.4938747999</v>
      </c>
      <c r="N268" s="2">
        <v>10120.575000000001</v>
      </c>
      <c r="O268" s="16">
        <f t="shared" si="37"/>
        <v>3921578.0882774997</v>
      </c>
      <c r="P268" s="2">
        <v>424.72399999999999</v>
      </c>
      <c r="Q268" s="16">
        <f t="shared" si="38"/>
        <v>143678.56531559999</v>
      </c>
      <c r="R268" s="22">
        <f t="shared" si="39"/>
        <v>447022066.95042104</v>
      </c>
      <c r="S268" s="23">
        <f t="shared" si="30"/>
        <v>509319028.56999886</v>
      </c>
      <c r="T268" s="20">
        <v>462.046999999999</v>
      </c>
    </row>
    <row r="269" spans="1:20" x14ac:dyDescent="0.2">
      <c r="A269" s="3">
        <v>34001</v>
      </c>
      <c r="B269" s="2">
        <v>74794.963000000003</v>
      </c>
      <c r="C269" s="16">
        <f t="shared" si="31"/>
        <v>194616493.72600001</v>
      </c>
      <c r="D269" s="2">
        <v>2198.866</v>
      </c>
      <c r="E269" s="16">
        <f t="shared" si="32"/>
        <v>119618310.40000001</v>
      </c>
      <c r="F269" s="2">
        <v>248015.32800000001</v>
      </c>
      <c r="G269" s="16">
        <f t="shared" si="33"/>
        <v>96229947.263999999</v>
      </c>
      <c r="H269" s="2">
        <v>1166.595</v>
      </c>
      <c r="I269" s="16">
        <f t="shared" si="34"/>
        <v>394643.80610549997</v>
      </c>
      <c r="J269" s="2">
        <v>534.51</v>
      </c>
      <c r="K269" s="16">
        <f t="shared" si="35"/>
        <v>180817.73091899997</v>
      </c>
      <c r="L269" s="2">
        <v>4353.5209999999997</v>
      </c>
      <c r="M269" s="16">
        <f t="shared" si="36"/>
        <v>1480217.6015486999</v>
      </c>
      <c r="N269" s="2">
        <v>10825.365</v>
      </c>
      <c r="O269" s="16">
        <f t="shared" si="37"/>
        <v>4194674.1347805001</v>
      </c>
      <c r="P269" s="2">
        <v>454.096</v>
      </c>
      <c r="Q269" s="16">
        <f t="shared" si="38"/>
        <v>153614.72814240001</v>
      </c>
      <c r="R269" s="22">
        <f t="shared" si="39"/>
        <v>416868719.39149612</v>
      </c>
      <c r="S269" s="23">
        <f t="shared" si="30"/>
        <v>484038651.02999997</v>
      </c>
      <c r="T269" s="20">
        <v>439.113</v>
      </c>
    </row>
    <row r="270" spans="1:20" x14ac:dyDescent="0.2">
      <c r="A270" s="3">
        <v>34029</v>
      </c>
      <c r="B270" s="2">
        <v>78172.645999999993</v>
      </c>
      <c r="C270" s="16">
        <f t="shared" si="31"/>
        <v>203405224.89199999</v>
      </c>
      <c r="D270" s="2">
        <v>2178.04</v>
      </c>
      <c r="E270" s="16">
        <f t="shared" si="32"/>
        <v>118485376</v>
      </c>
      <c r="F270" s="2">
        <v>261247.55100000001</v>
      </c>
      <c r="G270" s="16">
        <f t="shared" si="33"/>
        <v>101364049.788</v>
      </c>
      <c r="H270" s="2">
        <v>1016.629</v>
      </c>
      <c r="I270" s="16">
        <f t="shared" si="34"/>
        <v>343912.27286009997</v>
      </c>
      <c r="J270" s="2">
        <v>508.74099999999999</v>
      </c>
      <c r="K270" s="16">
        <f t="shared" si="35"/>
        <v>172100.41579289999</v>
      </c>
      <c r="L270" s="2">
        <v>4510.9949999999999</v>
      </c>
      <c r="M270" s="16">
        <f t="shared" si="36"/>
        <v>1533759.5016765001</v>
      </c>
      <c r="N270" s="2">
        <v>11040.824000000001</v>
      </c>
      <c r="O270" s="16">
        <f t="shared" si="37"/>
        <v>4278161.4162168</v>
      </c>
      <c r="P270" s="2">
        <v>497.52100000000002</v>
      </c>
      <c r="Q270" s="16">
        <f t="shared" si="38"/>
        <v>168304.8367749</v>
      </c>
      <c r="R270" s="22">
        <f t="shared" si="39"/>
        <v>429750889.12332112</v>
      </c>
      <c r="S270" s="23">
        <f t="shared" si="30"/>
        <v>512694301.78999996</v>
      </c>
      <c r="T270" s="20">
        <v>465.10899999999998</v>
      </c>
    </row>
    <row r="271" spans="1:20" x14ac:dyDescent="0.2">
      <c r="A271" s="3">
        <v>34060</v>
      </c>
      <c r="B271" s="2">
        <v>70048.053</v>
      </c>
      <c r="C271" s="16">
        <f t="shared" si="31"/>
        <v>182265033.90599999</v>
      </c>
      <c r="D271" s="2">
        <v>1712.6890000000001</v>
      </c>
      <c r="E271" s="16">
        <f t="shared" si="32"/>
        <v>93170281.599999994</v>
      </c>
      <c r="F271" s="2">
        <v>234695.12700000001</v>
      </c>
      <c r="G271" s="16">
        <f t="shared" si="33"/>
        <v>91061709.275999993</v>
      </c>
      <c r="H271" s="2">
        <v>778.20399999999995</v>
      </c>
      <c r="I271" s="16">
        <f t="shared" si="34"/>
        <v>263256.2187276</v>
      </c>
      <c r="J271" s="2">
        <v>421.089</v>
      </c>
      <c r="K271" s="16">
        <f t="shared" si="35"/>
        <v>142448.89243409998</v>
      </c>
      <c r="L271" s="2">
        <v>4156.8590000000004</v>
      </c>
      <c r="M271" s="16">
        <f t="shared" si="36"/>
        <v>1413351.5972373001</v>
      </c>
      <c r="N271" s="2">
        <v>11106.618</v>
      </c>
      <c r="O271" s="16">
        <f t="shared" si="37"/>
        <v>4303655.6503625996</v>
      </c>
      <c r="P271" s="2">
        <v>318.52999999999997</v>
      </c>
      <c r="Q271" s="16">
        <f t="shared" si="38"/>
        <v>107754.52625699999</v>
      </c>
      <c r="R271" s="22">
        <f t="shared" si="39"/>
        <v>372727491.66701853</v>
      </c>
      <c r="S271" s="23">
        <f t="shared" si="30"/>
        <v>450131595.42999995</v>
      </c>
      <c r="T271" s="20">
        <v>408.35300000000001</v>
      </c>
    </row>
    <row r="272" spans="1:20" x14ac:dyDescent="0.2">
      <c r="A272" s="3">
        <v>34090</v>
      </c>
      <c r="B272" s="2">
        <v>70336.816999999995</v>
      </c>
      <c r="C272" s="16">
        <f t="shared" si="31"/>
        <v>183016397.83399999</v>
      </c>
      <c r="D272" s="2">
        <v>1330.1120000000001</v>
      </c>
      <c r="E272" s="16">
        <f t="shared" si="32"/>
        <v>72358092.799999997</v>
      </c>
      <c r="F272" s="2">
        <v>244325.58300000001</v>
      </c>
      <c r="G272" s="16">
        <f t="shared" si="33"/>
        <v>94798326.203999996</v>
      </c>
      <c r="H272" s="2">
        <v>584.96100000000001</v>
      </c>
      <c r="I272" s="16">
        <f t="shared" si="34"/>
        <v>197884.64331089996</v>
      </c>
      <c r="J272" s="2">
        <v>356.024</v>
      </c>
      <c r="K272" s="16">
        <f t="shared" si="35"/>
        <v>120438.2552856</v>
      </c>
      <c r="L272" s="2">
        <v>4060.3780000000002</v>
      </c>
      <c r="M272" s="16">
        <f t="shared" si="36"/>
        <v>1380547.6037766</v>
      </c>
      <c r="N272" s="2">
        <v>11190.998</v>
      </c>
      <c r="O272" s="16">
        <f t="shared" si="37"/>
        <v>4336351.6937285997</v>
      </c>
      <c r="P272" s="2">
        <v>315.62200000000001</v>
      </c>
      <c r="Q272" s="16">
        <f t="shared" si="38"/>
        <v>106770.78795179998</v>
      </c>
      <c r="R272" s="22">
        <f t="shared" si="39"/>
        <v>356314809.82205355</v>
      </c>
      <c r="S272" s="23">
        <f t="shared" si="30"/>
        <v>430124668.92999995</v>
      </c>
      <c r="T272" s="20">
        <v>390.20299999999997</v>
      </c>
    </row>
    <row r="273" spans="1:20" x14ac:dyDescent="0.2">
      <c r="A273" s="3">
        <v>34121</v>
      </c>
      <c r="B273" s="2">
        <v>78621.11</v>
      </c>
      <c r="C273" s="16">
        <f t="shared" si="31"/>
        <v>204572128.22</v>
      </c>
      <c r="D273" s="2">
        <v>1344.31</v>
      </c>
      <c r="E273" s="16">
        <f t="shared" si="32"/>
        <v>73130464</v>
      </c>
      <c r="F273" s="2">
        <v>275359.59999999998</v>
      </c>
      <c r="G273" s="16">
        <f t="shared" si="33"/>
        <v>106839524.8</v>
      </c>
      <c r="H273" s="2">
        <v>549.99</v>
      </c>
      <c r="I273" s="16">
        <f t="shared" si="34"/>
        <v>186054.41213099999</v>
      </c>
      <c r="J273" s="2">
        <v>365.57400000000001</v>
      </c>
      <c r="K273" s="16">
        <f t="shared" si="35"/>
        <v>123668.89518059998</v>
      </c>
      <c r="L273" s="2">
        <v>4431.1099999999997</v>
      </c>
      <c r="M273" s="16">
        <f t="shared" si="36"/>
        <v>1506598.226217</v>
      </c>
      <c r="N273" s="2">
        <v>11275.295</v>
      </c>
      <c r="O273" s="16">
        <f t="shared" si="37"/>
        <v>4369015.5757815</v>
      </c>
      <c r="P273" s="2">
        <v>473.93299999999999</v>
      </c>
      <c r="Q273" s="16">
        <f t="shared" si="38"/>
        <v>160325.32537769998</v>
      </c>
      <c r="R273" s="22">
        <f t="shared" si="39"/>
        <v>390887779.45468783</v>
      </c>
      <c r="S273" s="23">
        <f t="shared" si="30"/>
        <v>446639477.34999996</v>
      </c>
      <c r="T273" s="20">
        <v>405.185</v>
      </c>
    </row>
    <row r="274" spans="1:20" x14ac:dyDescent="0.2">
      <c r="A274" s="3">
        <v>34151</v>
      </c>
      <c r="B274" s="2">
        <v>89450.433000000005</v>
      </c>
      <c r="C274" s="16">
        <f t="shared" si="31"/>
        <v>232750026.66600001</v>
      </c>
      <c r="D274" s="2">
        <v>1423.693</v>
      </c>
      <c r="E274" s="16">
        <f t="shared" si="32"/>
        <v>77448899.200000003</v>
      </c>
      <c r="F274" s="2">
        <v>312224.83500000002</v>
      </c>
      <c r="G274" s="16">
        <f t="shared" si="33"/>
        <v>121143235.98</v>
      </c>
      <c r="H274" s="2">
        <v>531.11400000000003</v>
      </c>
      <c r="I274" s="16">
        <f t="shared" si="34"/>
        <v>179668.90860659999</v>
      </c>
      <c r="J274" s="2">
        <v>346.54300000000001</v>
      </c>
      <c r="K274" s="16">
        <f t="shared" si="35"/>
        <v>117230.95718669999</v>
      </c>
      <c r="L274" s="2">
        <v>4554.1109999999999</v>
      </c>
      <c r="M274" s="16">
        <f t="shared" si="36"/>
        <v>1548419.1443216999</v>
      </c>
      <c r="N274" s="2">
        <v>11259.359</v>
      </c>
      <c r="O274" s="16">
        <f t="shared" si="37"/>
        <v>4362840.6036663</v>
      </c>
      <c r="P274" s="2">
        <v>665.95600000000002</v>
      </c>
      <c r="Q274" s="16">
        <f t="shared" si="38"/>
        <v>225284.19077639998</v>
      </c>
      <c r="R274" s="22">
        <f t="shared" si="39"/>
        <v>437775605.6505577</v>
      </c>
      <c r="S274" s="23">
        <f t="shared" si="30"/>
        <v>482463450.04000002</v>
      </c>
      <c r="T274" s="20">
        <v>437.68400000000003</v>
      </c>
    </row>
    <row r="275" spans="1:20" x14ac:dyDescent="0.2">
      <c r="A275" s="3">
        <v>34182</v>
      </c>
      <c r="B275" s="2">
        <v>88607.983999999997</v>
      </c>
      <c r="C275" s="16">
        <f t="shared" si="31"/>
        <v>230557974.368</v>
      </c>
      <c r="D275" s="2">
        <v>1447.153</v>
      </c>
      <c r="E275" s="16">
        <f t="shared" si="32"/>
        <v>78725123.200000003</v>
      </c>
      <c r="F275" s="2">
        <v>311450.19</v>
      </c>
      <c r="G275" s="16">
        <f t="shared" si="33"/>
        <v>120842673.72</v>
      </c>
      <c r="H275" s="2">
        <v>576.41300000000001</v>
      </c>
      <c r="I275" s="16">
        <f t="shared" si="34"/>
        <v>194992.96688970001</v>
      </c>
      <c r="J275" s="2">
        <v>373.73</v>
      </c>
      <c r="K275" s="16">
        <f t="shared" si="35"/>
        <v>126427.963137</v>
      </c>
      <c r="L275" s="2">
        <v>4378.3019999999997</v>
      </c>
      <c r="M275" s="16">
        <f t="shared" si="36"/>
        <v>1488643.2580193998</v>
      </c>
      <c r="N275" s="2">
        <v>11313.044</v>
      </c>
      <c r="O275" s="16">
        <f t="shared" si="37"/>
        <v>4383642.7734707994</v>
      </c>
      <c r="P275" s="2">
        <v>690.08399999999995</v>
      </c>
      <c r="Q275" s="16">
        <f t="shared" si="38"/>
        <v>233446.37709959998</v>
      </c>
      <c r="R275" s="22">
        <f t="shared" si="39"/>
        <v>436552924.62661642</v>
      </c>
      <c r="S275" s="23">
        <f t="shared" si="30"/>
        <v>483124836.03999996</v>
      </c>
      <c r="T275" s="20">
        <v>438.28399999999999</v>
      </c>
    </row>
    <row r="276" spans="1:20" x14ac:dyDescent="0.2">
      <c r="A276" s="3">
        <v>34213</v>
      </c>
      <c r="B276" s="2">
        <v>76788.271999999997</v>
      </c>
      <c r="C276" s="16">
        <f t="shared" si="31"/>
        <v>199803083.74399999</v>
      </c>
      <c r="D276" s="2">
        <v>1332.539</v>
      </c>
      <c r="E276" s="16">
        <f t="shared" si="32"/>
        <v>72490121.599999994</v>
      </c>
      <c r="F276" s="2">
        <v>264032.48100000003</v>
      </c>
      <c r="G276" s="16">
        <f t="shared" si="33"/>
        <v>102444602.62800002</v>
      </c>
      <c r="H276" s="2">
        <v>587.91700000000003</v>
      </c>
      <c r="I276" s="16">
        <f t="shared" si="34"/>
        <v>198884.61938729999</v>
      </c>
      <c r="J276" s="2">
        <v>357.80900000000003</v>
      </c>
      <c r="K276" s="16">
        <f t="shared" si="35"/>
        <v>121042.09740209999</v>
      </c>
      <c r="L276" s="2">
        <v>4794.4269999999997</v>
      </c>
      <c r="M276" s="16">
        <f t="shared" si="36"/>
        <v>1630127.7138069</v>
      </c>
      <c r="N276" s="2">
        <v>11323.986000000001</v>
      </c>
      <c r="O276" s="16">
        <f t="shared" si="37"/>
        <v>4387882.6420001993</v>
      </c>
      <c r="P276" s="2">
        <v>586.12800000000004</v>
      </c>
      <c r="Q276" s="16">
        <f t="shared" si="38"/>
        <v>198279.42412319998</v>
      </c>
      <c r="R276" s="22">
        <f t="shared" si="39"/>
        <v>381274024.46871978</v>
      </c>
      <c r="S276" s="23">
        <f t="shared" si="30"/>
        <v>448080196.51999891</v>
      </c>
      <c r="T276" s="20">
        <v>406.491999999999</v>
      </c>
    </row>
    <row r="277" spans="1:20" x14ac:dyDescent="0.2">
      <c r="A277" s="3">
        <v>34243</v>
      </c>
      <c r="B277" s="2">
        <v>76082.938999999998</v>
      </c>
      <c r="C277" s="16">
        <f t="shared" si="31"/>
        <v>197967807.278</v>
      </c>
      <c r="D277" s="2">
        <v>1537.4739999999999</v>
      </c>
      <c r="E277" s="16">
        <f t="shared" si="32"/>
        <v>83638585.599999994</v>
      </c>
      <c r="F277" s="2">
        <v>250552.79199999999</v>
      </c>
      <c r="G277" s="16">
        <f t="shared" si="33"/>
        <v>97214483.296000004</v>
      </c>
      <c r="H277" s="2">
        <v>563.40099999999995</v>
      </c>
      <c r="I277" s="16">
        <f t="shared" si="34"/>
        <v>190591.17774689998</v>
      </c>
      <c r="J277" s="2">
        <v>301.81099999999998</v>
      </c>
      <c r="K277" s="16">
        <f t="shared" si="35"/>
        <v>102098.70757589999</v>
      </c>
      <c r="L277" s="2">
        <v>4855.1080000000002</v>
      </c>
      <c r="M277" s="16">
        <f t="shared" si="36"/>
        <v>1650759.5390076002</v>
      </c>
      <c r="N277" s="2">
        <v>11158.6</v>
      </c>
      <c r="O277" s="16">
        <f t="shared" si="37"/>
        <v>4323797.9320199993</v>
      </c>
      <c r="P277" s="2">
        <v>444.05099999999999</v>
      </c>
      <c r="Q277" s="16">
        <f t="shared" si="38"/>
        <v>150216.63623189999</v>
      </c>
      <c r="R277" s="22">
        <f t="shared" si="39"/>
        <v>385238340.16658235</v>
      </c>
      <c r="S277" s="23">
        <f t="shared" si="30"/>
        <v>460388589.97999996</v>
      </c>
      <c r="T277" s="20">
        <v>417.65800000000002</v>
      </c>
    </row>
    <row r="278" spans="1:20" x14ac:dyDescent="0.2">
      <c r="A278" s="3">
        <v>34274</v>
      </c>
      <c r="B278" s="2">
        <v>76934.941000000006</v>
      </c>
      <c r="C278" s="16">
        <f t="shared" si="31"/>
        <v>200184716.48200002</v>
      </c>
      <c r="D278" s="2">
        <v>1807.45</v>
      </c>
      <c r="E278" s="16">
        <f t="shared" si="32"/>
        <v>98325280</v>
      </c>
      <c r="F278" s="2">
        <v>252102.13800000001</v>
      </c>
      <c r="G278" s="16">
        <f t="shared" si="33"/>
        <v>97815629.544</v>
      </c>
      <c r="H278" s="2">
        <v>811.75699999999995</v>
      </c>
      <c r="I278" s="16">
        <f t="shared" si="34"/>
        <v>274606.75908330001</v>
      </c>
      <c r="J278" s="2">
        <v>359.34100000000001</v>
      </c>
      <c r="K278" s="16">
        <f t="shared" si="35"/>
        <v>121560.35293289999</v>
      </c>
      <c r="L278" s="2">
        <v>4793.3969999999999</v>
      </c>
      <c r="M278" s="16">
        <f t="shared" si="36"/>
        <v>1629777.5089658999</v>
      </c>
      <c r="N278" s="2">
        <v>11359.896000000001</v>
      </c>
      <c r="O278" s="16">
        <f t="shared" si="37"/>
        <v>4401797.2534871995</v>
      </c>
      <c r="P278" s="2">
        <v>455.44900000000001</v>
      </c>
      <c r="Q278" s="16">
        <f t="shared" si="38"/>
        <v>154072.43031809997</v>
      </c>
      <c r="R278" s="22">
        <f t="shared" si="39"/>
        <v>402907440.33078742</v>
      </c>
      <c r="S278" s="23">
        <f t="shared" si="30"/>
        <v>479163133.89999992</v>
      </c>
      <c r="T278" s="20">
        <v>434.69</v>
      </c>
    </row>
    <row r="279" spans="1:20" x14ac:dyDescent="0.2">
      <c r="A279" s="3">
        <v>34304</v>
      </c>
      <c r="B279" s="2">
        <v>83580.005999999994</v>
      </c>
      <c r="C279" s="16">
        <f t="shared" si="31"/>
        <v>217475175.61199999</v>
      </c>
      <c r="D279" s="2">
        <v>2161.259</v>
      </c>
      <c r="E279" s="16">
        <f t="shared" si="32"/>
        <v>117572489.59999999</v>
      </c>
      <c r="F279" s="2">
        <v>272164.57</v>
      </c>
      <c r="G279" s="16">
        <f t="shared" si="33"/>
        <v>105599853.16</v>
      </c>
      <c r="H279" s="2">
        <v>1042.2070000000001</v>
      </c>
      <c r="I279" s="16">
        <f t="shared" si="34"/>
        <v>352564.97518830001</v>
      </c>
      <c r="J279" s="2">
        <v>463.87700000000001</v>
      </c>
      <c r="K279" s="16">
        <f t="shared" si="35"/>
        <v>156923.51231129997</v>
      </c>
      <c r="L279" s="2">
        <v>4349.3059999999996</v>
      </c>
      <c r="M279" s="16">
        <f t="shared" si="36"/>
        <v>1478784.4817381999</v>
      </c>
      <c r="N279" s="2">
        <v>11501.476000000001</v>
      </c>
      <c r="O279" s="16">
        <f t="shared" si="37"/>
        <v>4456657.4788931999</v>
      </c>
      <c r="P279" s="2">
        <v>595.899</v>
      </c>
      <c r="Q279" s="16">
        <f t="shared" si="38"/>
        <v>201584.8254231</v>
      </c>
      <c r="R279" s="22">
        <f t="shared" si="39"/>
        <v>447294033.64555413</v>
      </c>
      <c r="S279" s="23">
        <f t="shared" si="30"/>
        <v>529888133.16999996</v>
      </c>
      <c r="T279" s="20">
        <v>480.70699999999999</v>
      </c>
    </row>
    <row r="280" spans="1:20" x14ac:dyDescent="0.2">
      <c r="A280" s="3">
        <v>34335</v>
      </c>
      <c r="B280" s="2">
        <v>88402.067999999999</v>
      </c>
      <c r="C280" s="16">
        <f t="shared" si="31"/>
        <v>230022180.93599999</v>
      </c>
      <c r="D280" s="2">
        <v>2557.2629999999999</v>
      </c>
      <c r="E280" s="16">
        <f t="shared" si="32"/>
        <v>139115107.19999999</v>
      </c>
      <c r="F280" s="2">
        <v>289768.40600000002</v>
      </c>
      <c r="G280" s="16">
        <f t="shared" si="33"/>
        <v>112430141.528</v>
      </c>
      <c r="H280" s="2">
        <v>1251.9390000000001</v>
      </c>
      <c r="I280" s="16">
        <f t="shared" si="34"/>
        <v>423514.56329909997</v>
      </c>
      <c r="J280" s="2">
        <v>583.61500000000001</v>
      </c>
      <c r="K280" s="16">
        <f t="shared" si="35"/>
        <v>197429.30914349997</v>
      </c>
      <c r="L280" s="2">
        <v>4743.665</v>
      </c>
      <c r="M280" s="16">
        <f t="shared" si="36"/>
        <v>1612868.3952254998</v>
      </c>
      <c r="N280" s="2">
        <v>10607.361000000001</v>
      </c>
      <c r="O280" s="16">
        <f t="shared" si="37"/>
        <v>4110200.7022377001</v>
      </c>
      <c r="P280" s="2">
        <v>885.447</v>
      </c>
      <c r="Q280" s="16">
        <f t="shared" si="38"/>
        <v>299535.12074429996</v>
      </c>
      <c r="R280" s="22">
        <f t="shared" si="39"/>
        <v>488210977.75465012</v>
      </c>
      <c r="S280" s="23">
        <f t="shared" si="30"/>
        <v>561459393.88</v>
      </c>
      <c r="T280" s="20">
        <v>509.34800000000001</v>
      </c>
    </row>
    <row r="281" spans="1:20" x14ac:dyDescent="0.2">
      <c r="A281" s="3">
        <v>34366</v>
      </c>
      <c r="B281" s="2">
        <v>76903.91</v>
      </c>
      <c r="C281" s="16">
        <f t="shared" si="31"/>
        <v>200103973.82000002</v>
      </c>
      <c r="D281" s="2">
        <v>2330.1590000000001</v>
      </c>
      <c r="E281" s="16">
        <f t="shared" si="32"/>
        <v>126760649.59999999</v>
      </c>
      <c r="F281" s="2">
        <v>249172.29</v>
      </c>
      <c r="G281" s="16">
        <f t="shared" si="33"/>
        <v>96678848.519999996</v>
      </c>
      <c r="H281" s="2">
        <v>1190.075</v>
      </c>
      <c r="I281" s="16">
        <f t="shared" si="34"/>
        <v>402586.78251749999</v>
      </c>
      <c r="J281" s="2">
        <v>574.71199999999999</v>
      </c>
      <c r="K281" s="16">
        <f t="shared" si="35"/>
        <v>194417.54087279999</v>
      </c>
      <c r="L281" s="2">
        <v>4683.9989999999998</v>
      </c>
      <c r="M281" s="16">
        <f t="shared" si="36"/>
        <v>1592581.6747953</v>
      </c>
      <c r="N281" s="2">
        <v>11245.24</v>
      </c>
      <c r="O281" s="16">
        <f t="shared" si="37"/>
        <v>4357369.6930679996</v>
      </c>
      <c r="P281" s="2">
        <v>643.25099999999998</v>
      </c>
      <c r="Q281" s="16">
        <f t="shared" si="38"/>
        <v>217603.38671189998</v>
      </c>
      <c r="R281" s="22">
        <f t="shared" si="39"/>
        <v>430308031.01796556</v>
      </c>
      <c r="S281" s="23">
        <f t="shared" si="30"/>
        <v>507937834.13999993</v>
      </c>
      <c r="T281" s="20">
        <v>460.79399999999998</v>
      </c>
    </row>
    <row r="282" spans="1:20" x14ac:dyDescent="0.2">
      <c r="A282" s="3">
        <v>34394</v>
      </c>
      <c r="B282" s="2">
        <v>77654.016000000003</v>
      </c>
      <c r="C282" s="16">
        <f t="shared" si="31"/>
        <v>202055749.632</v>
      </c>
      <c r="D282" s="2">
        <v>2071.7759999999998</v>
      </c>
      <c r="E282" s="16">
        <f t="shared" si="32"/>
        <v>112704614.39999999</v>
      </c>
      <c r="F282" s="2">
        <v>257998.052</v>
      </c>
      <c r="G282" s="16">
        <f t="shared" si="33"/>
        <v>100103244.176</v>
      </c>
      <c r="H282" s="2">
        <v>919.36400000000003</v>
      </c>
      <c r="I282" s="16">
        <f t="shared" si="34"/>
        <v>311008.79753159999</v>
      </c>
      <c r="J282" s="2">
        <v>468.46300000000002</v>
      </c>
      <c r="K282" s="16">
        <f t="shared" si="35"/>
        <v>158474.89603469998</v>
      </c>
      <c r="L282" s="2">
        <v>4271.9049999999997</v>
      </c>
      <c r="M282" s="16">
        <f t="shared" si="36"/>
        <v>1452467.7779534999</v>
      </c>
      <c r="N282" s="2">
        <v>11173.758</v>
      </c>
      <c r="O282" s="16">
        <f t="shared" si="37"/>
        <v>4329671.4402606003</v>
      </c>
      <c r="P282" s="2">
        <v>479.30599999999998</v>
      </c>
      <c r="Q282" s="16">
        <f t="shared" si="38"/>
        <v>162142.94089139998</v>
      </c>
      <c r="R282" s="22">
        <f t="shared" si="39"/>
        <v>421277374.06067181</v>
      </c>
      <c r="S282" s="23">
        <f t="shared" si="30"/>
        <v>499253835.95999992</v>
      </c>
      <c r="T282" s="20">
        <v>452.916</v>
      </c>
    </row>
    <row r="283" spans="1:20" x14ac:dyDescent="0.2">
      <c r="A283" s="3">
        <v>34425</v>
      </c>
      <c r="B283" s="2">
        <v>70555.786999999997</v>
      </c>
      <c r="C283" s="16">
        <f t="shared" si="31"/>
        <v>183586157.77399999</v>
      </c>
      <c r="D283" s="2">
        <v>1671.5150000000001</v>
      </c>
      <c r="E283" s="16">
        <f t="shared" si="32"/>
        <v>90930416</v>
      </c>
      <c r="F283" s="2">
        <v>240636.58100000001</v>
      </c>
      <c r="G283" s="16">
        <f t="shared" si="33"/>
        <v>93366993.428000003</v>
      </c>
      <c r="H283" s="2">
        <v>670.76499999999999</v>
      </c>
      <c r="I283" s="16">
        <f t="shared" si="34"/>
        <v>226911.01247849996</v>
      </c>
      <c r="J283" s="2">
        <v>367.55799999999999</v>
      </c>
      <c r="K283" s="16">
        <f t="shared" si="35"/>
        <v>124340.05639019998</v>
      </c>
      <c r="L283" s="2">
        <v>4507.5029999999997</v>
      </c>
      <c r="M283" s="16">
        <f t="shared" si="36"/>
        <v>1532572.2052641001</v>
      </c>
      <c r="N283" s="2">
        <v>11471.552</v>
      </c>
      <c r="O283" s="16">
        <f t="shared" si="37"/>
        <v>4445062.3568063993</v>
      </c>
      <c r="P283" s="2">
        <v>471.31599999999997</v>
      </c>
      <c r="Q283" s="16">
        <f t="shared" si="38"/>
        <v>159440.02856039998</v>
      </c>
      <c r="R283" s="22">
        <f t="shared" si="39"/>
        <v>374371892.86149961</v>
      </c>
      <c r="S283" s="23">
        <f t="shared" si="30"/>
        <v>455912109.06999993</v>
      </c>
      <c r="T283" s="20">
        <v>413.59699999999998</v>
      </c>
    </row>
    <row r="284" spans="1:20" x14ac:dyDescent="0.2">
      <c r="A284" s="3">
        <v>34455</v>
      </c>
      <c r="B284" s="2">
        <v>73719.808000000005</v>
      </c>
      <c r="C284" s="16">
        <f t="shared" si="31"/>
        <v>191818940.41600001</v>
      </c>
      <c r="D284" s="2">
        <v>1435.357</v>
      </c>
      <c r="E284" s="16">
        <f t="shared" si="32"/>
        <v>78083420.799999997</v>
      </c>
      <c r="F284" s="2">
        <v>252744.93599999999</v>
      </c>
      <c r="G284" s="16">
        <f t="shared" si="33"/>
        <v>98065035.167999998</v>
      </c>
      <c r="H284" s="2">
        <v>585.36300000000006</v>
      </c>
      <c r="I284" s="16">
        <f t="shared" si="34"/>
        <v>198020.63464469998</v>
      </c>
      <c r="J284" s="2">
        <v>350.06700000000001</v>
      </c>
      <c r="K284" s="16">
        <f t="shared" si="35"/>
        <v>118423.08022229999</v>
      </c>
      <c r="L284" s="2">
        <v>4432.8100000000004</v>
      </c>
      <c r="M284" s="16">
        <f t="shared" si="36"/>
        <v>1507176.2342070001</v>
      </c>
      <c r="N284" s="2">
        <v>11398.03</v>
      </c>
      <c r="O284" s="16">
        <f t="shared" si="37"/>
        <v>4416573.6331709996</v>
      </c>
      <c r="P284" s="2">
        <v>414.899</v>
      </c>
      <c r="Q284" s="16">
        <f t="shared" si="38"/>
        <v>140354.89652309997</v>
      </c>
      <c r="R284" s="22">
        <f t="shared" si="39"/>
        <v>374347944.86276811</v>
      </c>
      <c r="S284" s="23">
        <f t="shared" ref="S284:S347" si="40">T284*$R$23*1000000</f>
        <v>450256156.45999992</v>
      </c>
      <c r="T284" s="20">
        <v>408.46600000000001</v>
      </c>
    </row>
    <row r="285" spans="1:20" x14ac:dyDescent="0.2">
      <c r="A285" s="3">
        <v>34486</v>
      </c>
      <c r="B285" s="2">
        <v>83932.668999999994</v>
      </c>
      <c r="C285" s="16">
        <f t="shared" ref="C285:C348" si="41">B285*$C$4*1000/1000</f>
        <v>218392804.73799998</v>
      </c>
      <c r="D285" s="2">
        <v>1447.663</v>
      </c>
      <c r="E285" s="16">
        <f t="shared" ref="E285:E348" si="42">D285*1000000000*$C$7/1000</f>
        <v>78752867.200000003</v>
      </c>
      <c r="F285" s="2">
        <v>294161.78200000001</v>
      </c>
      <c r="G285" s="16">
        <f t="shared" ref="G285:G348" si="43">F285*1000000*$C$23/1000</f>
        <v>114134771.41599999</v>
      </c>
      <c r="H285" s="2">
        <v>495.86799999999999</v>
      </c>
      <c r="I285" s="16">
        <f t="shared" ref="I285:I348" si="44">H285*1000*42*$E$4/1000</f>
        <v>167745.6485292</v>
      </c>
      <c r="J285" s="2">
        <v>333.33600000000001</v>
      </c>
      <c r="K285" s="16">
        <f t="shared" ref="K285:K348" si="45">J285*1000*42*$E$4/1000</f>
        <v>112763.20209839998</v>
      </c>
      <c r="L285" s="2">
        <v>4676.7370000000001</v>
      </c>
      <c r="M285" s="16">
        <f t="shared" ref="M285:M348" si="46">L285*1000*42*$E$6/1000</f>
        <v>1590112.5606638999</v>
      </c>
      <c r="N285" s="2">
        <v>11693.852999999999</v>
      </c>
      <c r="O285" s="16">
        <f t="shared" ref="O285:O348" si="47">N285*1000*42*$E$7/1000</f>
        <v>4531200.8154020999</v>
      </c>
      <c r="P285" s="2">
        <v>615.58100000000002</v>
      </c>
      <c r="Q285" s="16">
        <f t="shared" ref="Q285:Q348" si="48">P285*1000*42*$E$8/1000</f>
        <v>208242.9881889</v>
      </c>
      <c r="R285" s="22">
        <f t="shared" ref="R285:R348" si="49">C285+E285+G285+I285+K285+M285+O285+Q285</f>
        <v>417890508.56888247</v>
      </c>
      <c r="S285" s="23">
        <f t="shared" si="40"/>
        <v>471852613.97999996</v>
      </c>
      <c r="T285" s="20">
        <v>428.05799999999999</v>
      </c>
    </row>
    <row r="286" spans="1:20" x14ac:dyDescent="0.2">
      <c r="A286" s="3">
        <v>34516</v>
      </c>
      <c r="B286" s="2">
        <v>87617.707999999999</v>
      </c>
      <c r="C286" s="16">
        <f t="shared" si="41"/>
        <v>227981276.21599999</v>
      </c>
      <c r="D286" s="2">
        <v>1455.796</v>
      </c>
      <c r="E286" s="16">
        <f t="shared" si="42"/>
        <v>79195302.400000006</v>
      </c>
      <c r="F286" s="2">
        <v>311256.82299999997</v>
      </c>
      <c r="G286" s="16">
        <f t="shared" si="43"/>
        <v>120767647.324</v>
      </c>
      <c r="H286" s="2">
        <v>447.80799999999999</v>
      </c>
      <c r="I286" s="16">
        <f t="shared" si="44"/>
        <v>151487.58011519999</v>
      </c>
      <c r="J286" s="2">
        <v>298.50900000000001</v>
      </c>
      <c r="K286" s="16">
        <f t="shared" si="45"/>
        <v>100981.6842321</v>
      </c>
      <c r="L286" s="2">
        <v>4683.1840000000002</v>
      </c>
      <c r="M286" s="16">
        <f t="shared" si="46"/>
        <v>1592304.5709648</v>
      </c>
      <c r="N286" s="2">
        <v>11495.387000000001</v>
      </c>
      <c r="O286" s="16">
        <f t="shared" si="47"/>
        <v>4454298.0784658995</v>
      </c>
      <c r="P286" s="2">
        <v>560.46299999999997</v>
      </c>
      <c r="Q286" s="16">
        <f t="shared" si="48"/>
        <v>189597.29083469999</v>
      </c>
      <c r="R286" s="22">
        <f t="shared" si="49"/>
        <v>434432895.14461273</v>
      </c>
      <c r="S286" s="23">
        <f t="shared" si="40"/>
        <v>479787041.35999995</v>
      </c>
      <c r="T286" s="20">
        <v>435.25599999999997</v>
      </c>
    </row>
    <row r="287" spans="1:20" x14ac:dyDescent="0.2">
      <c r="A287" s="3">
        <v>34547</v>
      </c>
      <c r="B287" s="2">
        <v>86743.142999999996</v>
      </c>
      <c r="C287" s="16">
        <f t="shared" si="41"/>
        <v>225705658.086</v>
      </c>
      <c r="D287" s="2">
        <v>1486.83</v>
      </c>
      <c r="E287" s="16">
        <f t="shared" si="42"/>
        <v>80883552</v>
      </c>
      <c r="F287" s="2">
        <v>307604.58399999997</v>
      </c>
      <c r="G287" s="16">
        <f t="shared" si="43"/>
        <v>119350578.59199999</v>
      </c>
      <c r="H287" s="2">
        <v>504.59399999999999</v>
      </c>
      <c r="I287" s="16">
        <f t="shared" si="44"/>
        <v>170697.54001859998</v>
      </c>
      <c r="J287" s="2">
        <v>329.21300000000002</v>
      </c>
      <c r="K287" s="16">
        <f t="shared" si="45"/>
        <v>111368.44520969999</v>
      </c>
      <c r="L287" s="2">
        <v>4922.5209999999997</v>
      </c>
      <c r="M287" s="16">
        <f t="shared" si="46"/>
        <v>1673680.2758487</v>
      </c>
      <c r="N287" s="2">
        <v>11993.162</v>
      </c>
      <c r="O287" s="16">
        <f t="shared" si="47"/>
        <v>4647178.7727833996</v>
      </c>
      <c r="P287" s="2">
        <v>367.20100000000002</v>
      </c>
      <c r="Q287" s="16">
        <f t="shared" si="48"/>
        <v>124219.2879669</v>
      </c>
      <c r="R287" s="22">
        <f t="shared" si="49"/>
        <v>432666932.99982727</v>
      </c>
      <c r="S287" s="23">
        <f t="shared" si="40"/>
        <v>487932009.94999993</v>
      </c>
      <c r="T287" s="20">
        <v>442.64499999999998</v>
      </c>
    </row>
    <row r="288" spans="1:20" x14ac:dyDescent="0.2">
      <c r="A288" s="3">
        <v>34578</v>
      </c>
      <c r="B288" s="2">
        <v>77099.294999999998</v>
      </c>
      <c r="C288" s="16">
        <f t="shared" si="41"/>
        <v>200612365.59</v>
      </c>
      <c r="D288" s="2">
        <v>1408.8409999999999</v>
      </c>
      <c r="E288" s="16">
        <f t="shared" si="42"/>
        <v>76640950.400000006</v>
      </c>
      <c r="F288" s="2">
        <v>266262.32699999999</v>
      </c>
      <c r="G288" s="16">
        <f t="shared" si="43"/>
        <v>103309782.876</v>
      </c>
      <c r="H288" s="2">
        <v>538.71100000000001</v>
      </c>
      <c r="I288" s="16">
        <f t="shared" si="44"/>
        <v>182238.87418589997</v>
      </c>
      <c r="J288" s="2">
        <v>345.67200000000003</v>
      </c>
      <c r="K288" s="16">
        <f t="shared" si="45"/>
        <v>116936.30929679998</v>
      </c>
      <c r="L288" s="2">
        <v>4889.8890000000001</v>
      </c>
      <c r="M288" s="16">
        <f t="shared" si="46"/>
        <v>1662585.2424782999</v>
      </c>
      <c r="N288" s="2">
        <v>11400.735000000001</v>
      </c>
      <c r="O288" s="16">
        <f t="shared" si="47"/>
        <v>4417621.7819894999</v>
      </c>
      <c r="P288" s="2">
        <v>315.28699999999998</v>
      </c>
      <c r="Q288" s="16">
        <f t="shared" si="48"/>
        <v>106657.46184029999</v>
      </c>
      <c r="R288" s="22">
        <f t="shared" si="49"/>
        <v>387049138.5357908</v>
      </c>
      <c r="S288" s="23">
        <f t="shared" si="40"/>
        <v>447874064.54999995</v>
      </c>
      <c r="T288" s="20">
        <v>406.30500000000001</v>
      </c>
    </row>
    <row r="289" spans="1:20" x14ac:dyDescent="0.2">
      <c r="A289" s="3">
        <v>34608</v>
      </c>
      <c r="B289" s="2">
        <v>75461.362999999998</v>
      </c>
      <c r="C289" s="16">
        <f t="shared" si="41"/>
        <v>196350466.52599999</v>
      </c>
      <c r="D289" s="2">
        <v>1514.35</v>
      </c>
      <c r="E289" s="16">
        <f t="shared" si="42"/>
        <v>82380640</v>
      </c>
      <c r="F289" s="2">
        <v>256528.49</v>
      </c>
      <c r="G289" s="16">
        <f t="shared" si="43"/>
        <v>99533054.120000005</v>
      </c>
      <c r="H289" s="2">
        <v>654.774</v>
      </c>
      <c r="I289" s="16">
        <f t="shared" si="44"/>
        <v>221501.46666059998</v>
      </c>
      <c r="J289" s="2">
        <v>365.21600000000001</v>
      </c>
      <c r="K289" s="16">
        <f t="shared" si="45"/>
        <v>123547.78847039999</v>
      </c>
      <c r="L289" s="2">
        <v>4971.1989999999996</v>
      </c>
      <c r="M289" s="16">
        <f t="shared" si="46"/>
        <v>1690231.0246352998</v>
      </c>
      <c r="N289" s="2">
        <v>11449.116</v>
      </c>
      <c r="O289" s="16">
        <f t="shared" si="47"/>
        <v>4436368.7276411997</v>
      </c>
      <c r="P289" s="2">
        <v>278.99299999999999</v>
      </c>
      <c r="Q289" s="16">
        <f t="shared" si="48"/>
        <v>94379.677091699981</v>
      </c>
      <c r="R289" s="22">
        <f t="shared" si="49"/>
        <v>384830189.33049929</v>
      </c>
      <c r="S289" s="23">
        <f t="shared" si="40"/>
        <v>460325758.30999994</v>
      </c>
      <c r="T289" s="20">
        <v>417.601</v>
      </c>
    </row>
    <row r="290" spans="1:20" x14ac:dyDescent="0.2">
      <c r="A290" s="3">
        <v>34639</v>
      </c>
      <c r="B290" s="2">
        <v>73152.260999999999</v>
      </c>
      <c r="C290" s="16">
        <f t="shared" si="41"/>
        <v>190342183.12200001</v>
      </c>
      <c r="D290" s="2">
        <v>1748.2629999999999</v>
      </c>
      <c r="E290" s="16">
        <f t="shared" si="42"/>
        <v>95105507.200000003</v>
      </c>
      <c r="F290" s="2">
        <v>251868.348</v>
      </c>
      <c r="G290" s="16">
        <f t="shared" si="43"/>
        <v>97724919.024000004</v>
      </c>
      <c r="H290" s="2">
        <v>816.70299999999997</v>
      </c>
      <c r="I290" s="16">
        <f t="shared" si="44"/>
        <v>276279.92609069997</v>
      </c>
      <c r="J290" s="2">
        <v>411.52800000000002</v>
      </c>
      <c r="K290" s="16">
        <f t="shared" si="45"/>
        <v>139214.5313832</v>
      </c>
      <c r="L290" s="2">
        <v>4500.6350000000002</v>
      </c>
      <c r="M290" s="16">
        <f t="shared" si="46"/>
        <v>1530237.0529844998</v>
      </c>
      <c r="N290" s="2">
        <v>11303.763999999999</v>
      </c>
      <c r="O290" s="16">
        <f t="shared" si="47"/>
        <v>4380046.9061748004</v>
      </c>
      <c r="P290" s="2">
        <v>282.26</v>
      </c>
      <c r="Q290" s="16">
        <f t="shared" si="48"/>
        <v>95484.860393999988</v>
      </c>
      <c r="R290" s="22">
        <f t="shared" si="49"/>
        <v>389593872.62302721</v>
      </c>
      <c r="S290" s="23">
        <f t="shared" si="40"/>
        <v>460453626.26999992</v>
      </c>
      <c r="T290" s="20">
        <v>417.71699999999998</v>
      </c>
    </row>
    <row r="291" spans="1:20" x14ac:dyDescent="0.2">
      <c r="A291" s="3">
        <v>34669</v>
      </c>
      <c r="B291" s="2">
        <v>80043.873999999996</v>
      </c>
      <c r="C291" s="16">
        <f t="shared" si="41"/>
        <v>208274160.148</v>
      </c>
      <c r="D291" s="2">
        <v>2119.2849999999999</v>
      </c>
      <c r="E291" s="16">
        <f t="shared" si="42"/>
        <v>115289103.99999999</v>
      </c>
      <c r="F291" s="2">
        <v>269519.76899999997</v>
      </c>
      <c r="G291" s="16">
        <f t="shared" si="43"/>
        <v>104573670.37199998</v>
      </c>
      <c r="H291" s="2">
        <v>1031.6210000000001</v>
      </c>
      <c r="I291" s="16">
        <f t="shared" si="44"/>
        <v>348983.87006490002</v>
      </c>
      <c r="J291" s="2">
        <v>500.15100000000001</v>
      </c>
      <c r="K291" s="16">
        <f t="shared" si="45"/>
        <v>169194.53132189999</v>
      </c>
      <c r="L291" s="2">
        <v>4721.5010000000002</v>
      </c>
      <c r="M291" s="16">
        <f t="shared" si="46"/>
        <v>1605332.5310546998</v>
      </c>
      <c r="N291" s="2">
        <v>11766.466</v>
      </c>
      <c r="O291" s="16">
        <f t="shared" si="47"/>
        <v>4559337.3145361999</v>
      </c>
      <c r="P291" s="2">
        <v>299.58800000000002</v>
      </c>
      <c r="Q291" s="16">
        <f t="shared" si="48"/>
        <v>101346.69579719999</v>
      </c>
      <c r="R291" s="22">
        <f t="shared" si="49"/>
        <v>434921129.46277487</v>
      </c>
      <c r="S291" s="23">
        <f t="shared" si="40"/>
        <v>518046016.83999997</v>
      </c>
      <c r="T291" s="20">
        <v>469.964</v>
      </c>
    </row>
    <row r="292" spans="1:20" x14ac:dyDescent="0.2">
      <c r="A292" s="3">
        <v>34700</v>
      </c>
      <c r="B292" s="2">
        <v>83049.856</v>
      </c>
      <c r="C292" s="16">
        <f t="shared" si="41"/>
        <v>216095725.31200001</v>
      </c>
      <c r="D292" s="2">
        <v>2432.3049999999998</v>
      </c>
      <c r="E292" s="16">
        <f t="shared" si="42"/>
        <v>132317392</v>
      </c>
      <c r="F292" s="2">
        <v>279773.10100000002</v>
      </c>
      <c r="G292" s="16">
        <f t="shared" si="43"/>
        <v>108551963.18799999</v>
      </c>
      <c r="H292" s="2">
        <v>1088.972</v>
      </c>
      <c r="I292" s="16">
        <f t="shared" si="44"/>
        <v>368384.96206679993</v>
      </c>
      <c r="J292" s="2">
        <v>494.18700000000001</v>
      </c>
      <c r="K292" s="16">
        <f t="shared" si="45"/>
        <v>167176.9882503</v>
      </c>
      <c r="L292" s="2">
        <v>4371.1679999999997</v>
      </c>
      <c r="M292" s="16">
        <f t="shared" si="46"/>
        <v>1486217.6644895999</v>
      </c>
      <c r="N292" s="2">
        <v>10988.201999999999</v>
      </c>
      <c r="O292" s="16">
        <f t="shared" si="47"/>
        <v>4257771.1437113993</v>
      </c>
      <c r="P292" s="2">
        <v>276.37299999999999</v>
      </c>
      <c r="Q292" s="16">
        <f t="shared" si="48"/>
        <v>93493.365413699983</v>
      </c>
      <c r="R292" s="22">
        <f t="shared" si="49"/>
        <v>463338124.62393188</v>
      </c>
      <c r="S292" s="23">
        <f t="shared" si="40"/>
        <v>529942146.3599999</v>
      </c>
      <c r="T292" s="20">
        <v>480.75599999999997</v>
      </c>
    </row>
    <row r="293" spans="1:20" x14ac:dyDescent="0.2">
      <c r="A293" s="3">
        <v>34731</v>
      </c>
      <c r="B293" s="2">
        <v>74907.849000000002</v>
      </c>
      <c r="C293" s="16">
        <f t="shared" si="41"/>
        <v>194910223.09800002</v>
      </c>
      <c r="D293" s="2">
        <v>2230.2890000000002</v>
      </c>
      <c r="E293" s="16">
        <f t="shared" si="42"/>
        <v>121327721.59999999</v>
      </c>
      <c r="F293" s="2">
        <v>252307.149</v>
      </c>
      <c r="G293" s="16">
        <f t="shared" si="43"/>
        <v>97895173.812000006</v>
      </c>
      <c r="H293" s="2">
        <v>1160.501</v>
      </c>
      <c r="I293" s="16">
        <f t="shared" si="44"/>
        <v>392582.2857369</v>
      </c>
      <c r="J293" s="2">
        <v>545.38900000000001</v>
      </c>
      <c r="K293" s="16">
        <f t="shared" si="45"/>
        <v>184497.95410409998</v>
      </c>
      <c r="L293" s="2">
        <v>4740.9759999999997</v>
      </c>
      <c r="M293" s="16">
        <f t="shared" si="46"/>
        <v>1611954.1225872</v>
      </c>
      <c r="N293" s="2">
        <v>11348.895</v>
      </c>
      <c r="O293" s="16">
        <f t="shared" si="47"/>
        <v>4397534.523301499</v>
      </c>
      <c r="P293" s="2">
        <v>482.91</v>
      </c>
      <c r="Q293" s="16">
        <f t="shared" si="48"/>
        <v>163362.12687899999</v>
      </c>
      <c r="R293" s="22">
        <f t="shared" si="49"/>
        <v>420883049.5226087</v>
      </c>
      <c r="S293" s="23">
        <f t="shared" si="40"/>
        <v>493338840.49999994</v>
      </c>
      <c r="T293" s="20">
        <v>447.55</v>
      </c>
    </row>
    <row r="294" spans="1:20" x14ac:dyDescent="0.2">
      <c r="A294" s="3">
        <v>34759</v>
      </c>
      <c r="B294" s="2">
        <v>74826.637000000002</v>
      </c>
      <c r="C294" s="16">
        <f t="shared" si="41"/>
        <v>194698909.47400001</v>
      </c>
      <c r="D294" s="2">
        <v>2143.3310000000001</v>
      </c>
      <c r="E294" s="16">
        <f t="shared" si="42"/>
        <v>116597206.40000001</v>
      </c>
      <c r="F294" s="2">
        <v>261342.56200000001</v>
      </c>
      <c r="G294" s="16">
        <f t="shared" si="43"/>
        <v>101400914.05599999</v>
      </c>
      <c r="H294" s="2">
        <v>874.66399999999999</v>
      </c>
      <c r="I294" s="16">
        <f t="shared" si="44"/>
        <v>295887.37310159998</v>
      </c>
      <c r="J294" s="2">
        <v>429.26</v>
      </c>
      <c r="K294" s="16">
        <f t="shared" si="45"/>
        <v>145213.03469399997</v>
      </c>
      <c r="L294" s="2">
        <v>4293.0770000000002</v>
      </c>
      <c r="M294" s="16">
        <f t="shared" si="46"/>
        <v>1459666.3574619</v>
      </c>
      <c r="N294" s="2">
        <v>11679.259</v>
      </c>
      <c r="O294" s="16">
        <f t="shared" si="47"/>
        <v>4525545.8490963001</v>
      </c>
      <c r="P294" s="2">
        <v>207.631</v>
      </c>
      <c r="Q294" s="16">
        <f t="shared" si="48"/>
        <v>70238.84733389999</v>
      </c>
      <c r="R294" s="22">
        <f t="shared" si="49"/>
        <v>419193581.39168775</v>
      </c>
      <c r="S294" s="23">
        <f t="shared" si="40"/>
        <v>500637235.00999993</v>
      </c>
      <c r="T294" s="20">
        <v>454.17099999999999</v>
      </c>
    </row>
    <row r="295" spans="1:20" x14ac:dyDescent="0.2">
      <c r="A295" s="3">
        <v>34790</v>
      </c>
      <c r="B295" s="2">
        <v>69517.600999999995</v>
      </c>
      <c r="C295" s="16">
        <f t="shared" si="41"/>
        <v>180884797.80199999</v>
      </c>
      <c r="D295" s="2">
        <v>1820.8720000000001</v>
      </c>
      <c r="E295" s="16">
        <f t="shared" si="42"/>
        <v>99055436.799999997</v>
      </c>
      <c r="F295" s="2">
        <v>244735.92300000001</v>
      </c>
      <c r="G295" s="16">
        <f t="shared" si="43"/>
        <v>94957538.123999998</v>
      </c>
      <c r="H295" s="2">
        <v>744.22400000000005</v>
      </c>
      <c r="I295" s="16">
        <f t="shared" si="44"/>
        <v>251761.22986559998</v>
      </c>
      <c r="J295" s="2">
        <v>385.76299999999998</v>
      </c>
      <c r="K295" s="16">
        <f t="shared" si="45"/>
        <v>130498.56940469999</v>
      </c>
      <c r="L295" s="2">
        <v>4354.7510000000002</v>
      </c>
      <c r="M295" s="16">
        <f t="shared" si="46"/>
        <v>1480635.8073297001</v>
      </c>
      <c r="N295" s="2">
        <v>11438.01</v>
      </c>
      <c r="O295" s="16">
        <f t="shared" si="47"/>
        <v>4432065.3114569997</v>
      </c>
      <c r="P295" s="2">
        <v>219.392</v>
      </c>
      <c r="Q295" s="16">
        <f t="shared" si="48"/>
        <v>74217.439564799992</v>
      </c>
      <c r="R295" s="22">
        <f t="shared" si="49"/>
        <v>381266951.08362186</v>
      </c>
      <c r="S295" s="23">
        <f t="shared" si="40"/>
        <v>454889165.38999999</v>
      </c>
      <c r="T295" s="20">
        <v>412.66899999999998</v>
      </c>
    </row>
    <row r="296" spans="1:20" x14ac:dyDescent="0.2">
      <c r="A296" s="3">
        <v>34820</v>
      </c>
      <c r="B296" s="2">
        <v>73073.84</v>
      </c>
      <c r="C296" s="16">
        <f t="shared" si="41"/>
        <v>190138131.67999998</v>
      </c>
      <c r="D296" s="2">
        <v>1616.9179999999999</v>
      </c>
      <c r="E296" s="16">
        <f t="shared" si="42"/>
        <v>87960339.200000003</v>
      </c>
      <c r="F296" s="2">
        <v>264288.24200000003</v>
      </c>
      <c r="G296" s="16">
        <f t="shared" si="43"/>
        <v>102543837.89600001</v>
      </c>
      <c r="H296" s="2">
        <v>565.06100000000004</v>
      </c>
      <c r="I296" s="16">
        <f t="shared" si="44"/>
        <v>191152.73400089997</v>
      </c>
      <c r="J296" s="2">
        <v>315.28300000000002</v>
      </c>
      <c r="K296" s="16">
        <f t="shared" si="45"/>
        <v>106656.10869269999</v>
      </c>
      <c r="L296" s="2">
        <v>4440.58</v>
      </c>
      <c r="M296" s="16">
        <f t="shared" si="46"/>
        <v>1509818.070726</v>
      </c>
      <c r="N296" s="2">
        <v>11690.054</v>
      </c>
      <c r="O296" s="16">
        <f t="shared" si="47"/>
        <v>4529728.7572277999</v>
      </c>
      <c r="P296" s="2">
        <v>282.46699999999998</v>
      </c>
      <c r="Q296" s="16">
        <f t="shared" si="48"/>
        <v>95554.8857823</v>
      </c>
      <c r="R296" s="22">
        <f t="shared" si="49"/>
        <v>387075219.33242971</v>
      </c>
      <c r="S296" s="23">
        <f t="shared" si="40"/>
        <v>458177356.11999995</v>
      </c>
      <c r="T296" s="20">
        <v>415.65199999999999</v>
      </c>
    </row>
    <row r="297" spans="1:20" x14ac:dyDescent="0.2">
      <c r="A297" s="3">
        <v>34851</v>
      </c>
      <c r="B297" s="2">
        <v>79796.709000000003</v>
      </c>
      <c r="C297" s="16">
        <f t="shared" si="41"/>
        <v>207631036.81800002</v>
      </c>
      <c r="D297" s="2">
        <v>1458.521</v>
      </c>
      <c r="E297" s="16">
        <f t="shared" si="42"/>
        <v>79343542.400000006</v>
      </c>
      <c r="F297" s="2">
        <v>286258.13500000001</v>
      </c>
      <c r="G297" s="16">
        <f t="shared" si="43"/>
        <v>111068156.38</v>
      </c>
      <c r="H297" s="2">
        <v>490.40100000000001</v>
      </c>
      <c r="I297" s="16">
        <f t="shared" si="44"/>
        <v>165896.23404689998</v>
      </c>
      <c r="J297" s="2">
        <v>308.32</v>
      </c>
      <c r="K297" s="16">
        <f t="shared" si="45"/>
        <v>104300.61700799999</v>
      </c>
      <c r="L297" s="2">
        <v>4800.1679999999997</v>
      </c>
      <c r="M297" s="16">
        <f t="shared" si="46"/>
        <v>1632079.6807895999</v>
      </c>
      <c r="N297" s="2">
        <v>12227.341</v>
      </c>
      <c r="O297" s="16">
        <f t="shared" si="47"/>
        <v>4737919.7865236998</v>
      </c>
      <c r="P297" s="2">
        <v>304.39499999999998</v>
      </c>
      <c r="Q297" s="16">
        <f t="shared" si="48"/>
        <v>102972.84092549999</v>
      </c>
      <c r="R297" s="22">
        <f t="shared" si="49"/>
        <v>404785904.7572937</v>
      </c>
      <c r="S297" s="23">
        <f t="shared" si="40"/>
        <v>465414021.26999992</v>
      </c>
      <c r="T297" s="20">
        <v>422.21699999999998</v>
      </c>
    </row>
    <row r="298" spans="1:20" x14ac:dyDescent="0.2">
      <c r="A298" s="3">
        <v>34881</v>
      </c>
      <c r="B298" s="2">
        <v>90648.082999999999</v>
      </c>
      <c r="C298" s="16">
        <f t="shared" si="41"/>
        <v>235866311.96599999</v>
      </c>
      <c r="D298" s="2">
        <v>1591.74</v>
      </c>
      <c r="E298" s="16">
        <f t="shared" si="42"/>
        <v>86590656</v>
      </c>
      <c r="F298" s="2">
        <v>330416.09499999997</v>
      </c>
      <c r="G298" s="16">
        <f t="shared" si="43"/>
        <v>128201444.86</v>
      </c>
      <c r="H298" s="2">
        <v>424.37700000000001</v>
      </c>
      <c r="I298" s="16">
        <f t="shared" si="44"/>
        <v>143561.17976130001</v>
      </c>
      <c r="J298" s="2">
        <v>273.12099999999998</v>
      </c>
      <c r="K298" s="16">
        <f t="shared" si="45"/>
        <v>92393.256414899995</v>
      </c>
      <c r="L298" s="2">
        <v>4463.8850000000002</v>
      </c>
      <c r="M298" s="16">
        <f t="shared" si="46"/>
        <v>1517741.8802595001</v>
      </c>
      <c r="N298" s="2">
        <v>11528.428</v>
      </c>
      <c r="O298" s="16">
        <f t="shared" si="47"/>
        <v>4467100.9934796002</v>
      </c>
      <c r="P298" s="2">
        <v>456.88400000000001</v>
      </c>
      <c r="Q298" s="16">
        <f t="shared" si="48"/>
        <v>154557.87201959998</v>
      </c>
      <c r="R298" s="22">
        <f t="shared" si="49"/>
        <v>457033768.00793487</v>
      </c>
      <c r="S298" s="23">
        <f t="shared" si="40"/>
        <v>490725263.48999989</v>
      </c>
      <c r="T298" s="20">
        <v>445.17899999999997</v>
      </c>
    </row>
    <row r="299" spans="1:20" x14ac:dyDescent="0.2">
      <c r="A299" s="3">
        <v>34912</v>
      </c>
      <c r="B299" s="2">
        <v>95025.659</v>
      </c>
      <c r="C299" s="16">
        <f t="shared" si="41"/>
        <v>247256764.71799999</v>
      </c>
      <c r="D299" s="2">
        <v>1661.0550000000001</v>
      </c>
      <c r="E299" s="16">
        <f t="shared" si="42"/>
        <v>90361392</v>
      </c>
      <c r="F299" s="2">
        <v>345780.07900000003</v>
      </c>
      <c r="G299" s="16">
        <f t="shared" si="43"/>
        <v>134162670.652</v>
      </c>
      <c r="H299" s="2">
        <v>442.12700000000001</v>
      </c>
      <c r="I299" s="16">
        <f t="shared" si="44"/>
        <v>149565.77223629999</v>
      </c>
      <c r="J299" s="2">
        <v>281.46199999999999</v>
      </c>
      <c r="K299" s="16">
        <f t="shared" si="45"/>
        <v>95214.907447799997</v>
      </c>
      <c r="L299" s="2">
        <v>4800.8019999999997</v>
      </c>
      <c r="M299" s="16">
        <f t="shared" si="46"/>
        <v>1632295.2437693998</v>
      </c>
      <c r="N299" s="2">
        <v>11980.718999999999</v>
      </c>
      <c r="O299" s="16">
        <f t="shared" si="47"/>
        <v>4642357.2882182999</v>
      </c>
      <c r="P299" s="2">
        <v>538.81399999999996</v>
      </c>
      <c r="Q299" s="16">
        <f t="shared" si="48"/>
        <v>182273.7177366</v>
      </c>
      <c r="R299" s="22">
        <f t="shared" si="49"/>
        <v>478482534.29940844</v>
      </c>
      <c r="S299" s="23">
        <f t="shared" si="40"/>
        <v>513539773.55999994</v>
      </c>
      <c r="T299" s="20">
        <v>465.87599999999998</v>
      </c>
    </row>
    <row r="300" spans="1:20" x14ac:dyDescent="0.2">
      <c r="A300" s="3">
        <v>34943</v>
      </c>
      <c r="B300" s="2">
        <v>79682.070999999996</v>
      </c>
      <c r="C300" s="16">
        <f t="shared" si="41"/>
        <v>207332748.74199998</v>
      </c>
      <c r="D300" s="2">
        <v>1461.606</v>
      </c>
      <c r="E300" s="16">
        <f t="shared" si="42"/>
        <v>79511366.400000006</v>
      </c>
      <c r="F300" s="2">
        <v>277575.35700000002</v>
      </c>
      <c r="G300" s="16">
        <f t="shared" si="43"/>
        <v>107699238.516</v>
      </c>
      <c r="H300" s="2">
        <v>495.32900000000001</v>
      </c>
      <c r="I300" s="16">
        <f t="shared" si="44"/>
        <v>167563.31189009998</v>
      </c>
      <c r="J300" s="2">
        <v>299.73399999999998</v>
      </c>
      <c r="K300" s="16">
        <f t="shared" si="45"/>
        <v>101396.0856846</v>
      </c>
      <c r="L300" s="2">
        <v>5057.7209999999995</v>
      </c>
      <c r="M300" s="16">
        <f t="shared" si="46"/>
        <v>1719648.9112886998</v>
      </c>
      <c r="N300" s="2">
        <v>11857.414000000001</v>
      </c>
      <c r="O300" s="16">
        <f t="shared" si="47"/>
        <v>4594578.3639797997</v>
      </c>
      <c r="P300" s="2">
        <v>315.64100000000002</v>
      </c>
      <c r="Q300" s="16">
        <f t="shared" si="48"/>
        <v>106777.21540289999</v>
      </c>
      <c r="R300" s="22">
        <f t="shared" si="49"/>
        <v>401233317.54624611</v>
      </c>
      <c r="S300" s="23">
        <f t="shared" si="40"/>
        <v>462839025.1099999</v>
      </c>
      <c r="T300" s="20">
        <v>419.88099999999997</v>
      </c>
    </row>
    <row r="301" spans="1:20" x14ac:dyDescent="0.2">
      <c r="A301" s="3">
        <v>34973</v>
      </c>
      <c r="B301" s="2">
        <v>77378.663</v>
      </c>
      <c r="C301" s="16">
        <f t="shared" si="41"/>
        <v>201339281.12599999</v>
      </c>
      <c r="D301" s="2">
        <v>1530.3140000000001</v>
      </c>
      <c r="E301" s="16">
        <f t="shared" si="42"/>
        <v>83249081.599999994</v>
      </c>
      <c r="F301" s="2">
        <v>263978.44</v>
      </c>
      <c r="G301" s="16">
        <f t="shared" si="43"/>
        <v>102423634.72</v>
      </c>
      <c r="H301" s="2">
        <v>597.91999999999996</v>
      </c>
      <c r="I301" s="16">
        <f t="shared" si="44"/>
        <v>202268.50324799996</v>
      </c>
      <c r="J301" s="2">
        <v>325.88900000000001</v>
      </c>
      <c r="K301" s="16">
        <f t="shared" si="45"/>
        <v>110243.97955409999</v>
      </c>
      <c r="L301" s="2">
        <v>4715.1779999999999</v>
      </c>
      <c r="M301" s="16">
        <f t="shared" si="46"/>
        <v>1603182.6813366001</v>
      </c>
      <c r="N301" s="2">
        <v>11775.227999999999</v>
      </c>
      <c r="O301" s="16">
        <f t="shared" si="47"/>
        <v>4562732.4642396001</v>
      </c>
      <c r="P301" s="2">
        <v>236.89099999999999</v>
      </c>
      <c r="Q301" s="16">
        <f t="shared" si="48"/>
        <v>80137.122027899997</v>
      </c>
      <c r="R301" s="22">
        <f t="shared" si="49"/>
        <v>393570562.19640613</v>
      </c>
      <c r="S301" s="23">
        <f t="shared" si="40"/>
        <v>464318325.12999994</v>
      </c>
      <c r="T301" s="20">
        <v>421.22300000000001</v>
      </c>
    </row>
    <row r="302" spans="1:20" x14ac:dyDescent="0.2">
      <c r="A302" s="3">
        <v>35004</v>
      </c>
      <c r="B302" s="2">
        <v>78674.73</v>
      </c>
      <c r="C302" s="16">
        <f t="shared" si="41"/>
        <v>204711647.45999998</v>
      </c>
      <c r="D302" s="2">
        <v>1917.002</v>
      </c>
      <c r="E302" s="16">
        <f t="shared" si="42"/>
        <v>104284908.8</v>
      </c>
      <c r="F302" s="2">
        <v>261478.399</v>
      </c>
      <c r="G302" s="16">
        <f t="shared" si="43"/>
        <v>101453618.81200001</v>
      </c>
      <c r="H302" s="2">
        <v>904.10699999999997</v>
      </c>
      <c r="I302" s="16">
        <f t="shared" si="44"/>
        <v>305847.55429829995</v>
      </c>
      <c r="J302" s="2">
        <v>428.75700000000001</v>
      </c>
      <c r="K302" s="16">
        <f t="shared" si="45"/>
        <v>145042.87638329997</v>
      </c>
      <c r="L302" s="2">
        <v>4580.0439999999999</v>
      </c>
      <c r="M302" s="16">
        <f t="shared" si="46"/>
        <v>1557236.4862068</v>
      </c>
      <c r="N302" s="2">
        <v>11809.224</v>
      </c>
      <c r="O302" s="16">
        <f t="shared" si="47"/>
        <v>4575905.4280968001</v>
      </c>
      <c r="P302" s="2">
        <v>257.17500000000001</v>
      </c>
      <c r="Q302" s="16">
        <f t="shared" si="48"/>
        <v>86998.933507499998</v>
      </c>
      <c r="R302" s="22">
        <f t="shared" si="49"/>
        <v>417121206.35049272</v>
      </c>
      <c r="S302" s="23">
        <f t="shared" si="40"/>
        <v>490078207.51999992</v>
      </c>
      <c r="T302" s="20">
        <v>444.59199999999998</v>
      </c>
    </row>
    <row r="303" spans="1:20" x14ac:dyDescent="0.2">
      <c r="A303" s="3">
        <v>35034</v>
      </c>
      <c r="B303" s="2">
        <v>85522.077999999994</v>
      </c>
      <c r="C303" s="16">
        <f t="shared" si="41"/>
        <v>222528446.95599997</v>
      </c>
      <c r="D303" s="2">
        <v>2342.9349999999999</v>
      </c>
      <c r="E303" s="16">
        <f t="shared" si="42"/>
        <v>127455664</v>
      </c>
      <c r="F303" s="2">
        <v>285553.88199999998</v>
      </c>
      <c r="G303" s="16">
        <f t="shared" si="43"/>
        <v>110794906.21600001</v>
      </c>
      <c r="H303" s="2">
        <v>1162.7760000000001</v>
      </c>
      <c r="I303" s="16">
        <f t="shared" si="44"/>
        <v>393351.88843439997</v>
      </c>
      <c r="J303" s="2">
        <v>542.26300000000003</v>
      </c>
      <c r="K303" s="16">
        <f t="shared" si="45"/>
        <v>183440.46925469997</v>
      </c>
      <c r="L303" s="2">
        <v>4537.473</v>
      </c>
      <c r="M303" s="16">
        <f t="shared" si="46"/>
        <v>1542762.1461231001</v>
      </c>
      <c r="N303" s="2">
        <v>11686.624</v>
      </c>
      <c r="O303" s="16">
        <f t="shared" si="47"/>
        <v>4528399.6812768001</v>
      </c>
      <c r="P303" s="2">
        <v>437.33100000000002</v>
      </c>
      <c r="Q303" s="16">
        <f t="shared" si="48"/>
        <v>147943.34826389997</v>
      </c>
      <c r="R303" s="22">
        <f t="shared" si="49"/>
        <v>467574914.7053529</v>
      </c>
      <c r="S303" s="23">
        <f t="shared" si="40"/>
        <v>545146308.18999994</v>
      </c>
      <c r="T303" s="20">
        <v>494.54899999999998</v>
      </c>
    </row>
    <row r="304" spans="1:20" x14ac:dyDescent="0.2">
      <c r="A304" s="3">
        <v>35065</v>
      </c>
      <c r="B304" s="2">
        <v>88468.207999999999</v>
      </c>
      <c r="C304" s="16">
        <f t="shared" si="41"/>
        <v>230194277.21599999</v>
      </c>
      <c r="D304" s="2">
        <v>2602.4879999999998</v>
      </c>
      <c r="E304" s="16">
        <f t="shared" si="42"/>
        <v>141575347.19999999</v>
      </c>
      <c r="F304" s="2">
        <v>296922.97100000002</v>
      </c>
      <c r="G304" s="16">
        <f t="shared" si="43"/>
        <v>115206112.748</v>
      </c>
      <c r="H304" s="2">
        <v>1322.5530000000001</v>
      </c>
      <c r="I304" s="16">
        <f t="shared" si="44"/>
        <v>447402.35445569997</v>
      </c>
      <c r="J304" s="2">
        <v>563.67700000000002</v>
      </c>
      <c r="K304" s="16">
        <f t="shared" si="45"/>
        <v>190684.54493129998</v>
      </c>
      <c r="L304" s="2">
        <v>4618.0150000000003</v>
      </c>
      <c r="M304" s="16">
        <f t="shared" si="46"/>
        <v>1570146.8046705001</v>
      </c>
      <c r="N304" s="2">
        <v>11265.716</v>
      </c>
      <c r="O304" s="16">
        <f t="shared" si="47"/>
        <v>4365303.8502612002</v>
      </c>
      <c r="P304" s="2">
        <v>490.69299999999998</v>
      </c>
      <c r="Q304" s="16">
        <f t="shared" si="48"/>
        <v>165995.01382169998</v>
      </c>
      <c r="R304" s="22">
        <f t="shared" si="49"/>
        <v>493715269.73214048</v>
      </c>
      <c r="S304" s="23">
        <f t="shared" si="40"/>
        <v>566927953.78999996</v>
      </c>
      <c r="T304" s="20">
        <v>514.30899999999997</v>
      </c>
    </row>
    <row r="305" spans="1:20" x14ac:dyDescent="0.2">
      <c r="A305" s="3">
        <v>35096</v>
      </c>
      <c r="B305" s="2">
        <v>80225.103000000003</v>
      </c>
      <c r="C305" s="16">
        <f t="shared" si="41"/>
        <v>208745718.00600001</v>
      </c>
      <c r="D305" s="2">
        <v>2354.4670000000001</v>
      </c>
      <c r="E305" s="16">
        <f t="shared" si="42"/>
        <v>128083004.8</v>
      </c>
      <c r="F305" s="2">
        <v>270685.24699999997</v>
      </c>
      <c r="G305" s="16">
        <f t="shared" si="43"/>
        <v>105025875.83599998</v>
      </c>
      <c r="H305" s="2">
        <v>1258.355</v>
      </c>
      <c r="I305" s="16">
        <f t="shared" si="44"/>
        <v>425685.01204950002</v>
      </c>
      <c r="J305" s="2">
        <v>553.07799999999997</v>
      </c>
      <c r="K305" s="16">
        <f t="shared" si="45"/>
        <v>187099.04207819997</v>
      </c>
      <c r="L305" s="2">
        <v>4662.4189999999999</v>
      </c>
      <c r="M305" s="16">
        <f t="shared" si="46"/>
        <v>1585244.3733692998</v>
      </c>
      <c r="N305" s="2">
        <v>11593.901</v>
      </c>
      <c r="O305" s="16">
        <f t="shared" si="47"/>
        <v>4492470.8447157005</v>
      </c>
      <c r="P305" s="2">
        <v>552.06899999999996</v>
      </c>
      <c r="Q305" s="16">
        <f t="shared" si="48"/>
        <v>186757.71059609996</v>
      </c>
      <c r="R305" s="22">
        <f t="shared" si="49"/>
        <v>448731855.62480873</v>
      </c>
      <c r="S305" s="23">
        <f t="shared" si="40"/>
        <v>525248510.38</v>
      </c>
      <c r="T305" s="20">
        <v>476.49799999999999</v>
      </c>
    </row>
    <row r="306" spans="1:20" x14ac:dyDescent="0.2">
      <c r="A306" s="3">
        <v>35125</v>
      </c>
      <c r="B306" s="2">
        <v>80319.240999999995</v>
      </c>
      <c r="C306" s="16">
        <f t="shared" si="41"/>
        <v>208990665.08199999</v>
      </c>
      <c r="D306" s="2">
        <v>2234.3220000000001</v>
      </c>
      <c r="E306" s="16">
        <f t="shared" si="42"/>
        <v>121547116.8</v>
      </c>
      <c r="F306" s="2">
        <v>275019.01799999998</v>
      </c>
      <c r="G306" s="16">
        <f t="shared" si="43"/>
        <v>106707378.984</v>
      </c>
      <c r="H306" s="2">
        <v>1060.0450000000001</v>
      </c>
      <c r="I306" s="16">
        <f t="shared" si="44"/>
        <v>358599.33691050002</v>
      </c>
      <c r="J306" s="2">
        <v>460.98599999999999</v>
      </c>
      <c r="K306" s="16">
        <f t="shared" si="45"/>
        <v>155945.52488339998</v>
      </c>
      <c r="L306" s="2">
        <v>4669.3680000000004</v>
      </c>
      <c r="M306" s="16">
        <f t="shared" si="46"/>
        <v>1587607.0660295999</v>
      </c>
      <c r="N306" s="2">
        <v>11735.137000000001</v>
      </c>
      <c r="O306" s="16">
        <f t="shared" si="47"/>
        <v>4547197.7750408994</v>
      </c>
      <c r="P306" s="2">
        <v>375.137</v>
      </c>
      <c r="Q306" s="16">
        <f t="shared" si="48"/>
        <v>126903.93280529998</v>
      </c>
      <c r="R306" s="22">
        <f t="shared" si="49"/>
        <v>444021414.50166965</v>
      </c>
      <c r="S306" s="23">
        <f t="shared" si="40"/>
        <v>526521678.42999995</v>
      </c>
      <c r="T306" s="20">
        <v>477.65300000000002</v>
      </c>
    </row>
    <row r="307" spans="1:20" x14ac:dyDescent="0.2">
      <c r="A307" s="3">
        <v>35156</v>
      </c>
      <c r="B307" s="2">
        <v>72688.562999999995</v>
      </c>
      <c r="C307" s="16">
        <f t="shared" si="41"/>
        <v>189135640.926</v>
      </c>
      <c r="D307" s="2">
        <v>1858.4</v>
      </c>
      <c r="E307" s="16">
        <f t="shared" si="42"/>
        <v>101096960</v>
      </c>
      <c r="F307" s="2">
        <v>251612.875</v>
      </c>
      <c r="G307" s="16">
        <f t="shared" si="43"/>
        <v>97625795.5</v>
      </c>
      <c r="H307" s="2">
        <v>759.923</v>
      </c>
      <c r="I307" s="16">
        <f t="shared" si="44"/>
        <v>257071.99590869999</v>
      </c>
      <c r="J307" s="2">
        <v>376.58600000000001</v>
      </c>
      <c r="K307" s="16">
        <f t="shared" si="45"/>
        <v>127394.1105234</v>
      </c>
      <c r="L307" s="2">
        <v>4621.0990000000002</v>
      </c>
      <c r="M307" s="16">
        <f t="shared" si="46"/>
        <v>1571195.3791652999</v>
      </c>
      <c r="N307" s="2">
        <v>11911.753000000001</v>
      </c>
      <c r="O307" s="16">
        <f t="shared" si="47"/>
        <v>4615633.9494320992</v>
      </c>
      <c r="P307" s="2">
        <v>215.547</v>
      </c>
      <c r="Q307" s="16">
        <f t="shared" si="48"/>
        <v>72916.726434299984</v>
      </c>
      <c r="R307" s="22">
        <f t="shared" si="49"/>
        <v>394502608.58746374</v>
      </c>
      <c r="S307" s="23">
        <f t="shared" si="40"/>
        <v>474689959.91999882</v>
      </c>
      <c r="T307" s="20">
        <v>430.63199999999898</v>
      </c>
    </row>
    <row r="308" spans="1:20" x14ac:dyDescent="0.2">
      <c r="A308" s="3">
        <v>35186</v>
      </c>
      <c r="B308" s="2">
        <v>77851.520000000004</v>
      </c>
      <c r="C308" s="16">
        <f t="shared" si="41"/>
        <v>202569655.04000002</v>
      </c>
      <c r="D308" s="2">
        <v>1643.912</v>
      </c>
      <c r="E308" s="16">
        <f t="shared" si="42"/>
        <v>89428812.799999997</v>
      </c>
      <c r="F308" s="2">
        <v>282266.41399999999</v>
      </c>
      <c r="G308" s="16">
        <f t="shared" si="43"/>
        <v>109519368.632</v>
      </c>
      <c r="H308" s="2">
        <v>553.81700000000001</v>
      </c>
      <c r="I308" s="16">
        <f t="shared" si="44"/>
        <v>187349.03609730001</v>
      </c>
      <c r="J308" s="2">
        <v>305.17</v>
      </c>
      <c r="K308" s="16">
        <f t="shared" si="45"/>
        <v>103235.01327299999</v>
      </c>
      <c r="L308" s="2">
        <v>4725.1779999999999</v>
      </c>
      <c r="M308" s="16">
        <f t="shared" si="46"/>
        <v>1606582.7283366001</v>
      </c>
      <c r="N308" s="2">
        <v>12117.424999999999</v>
      </c>
      <c r="O308" s="16">
        <f t="shared" si="47"/>
        <v>4695328.9083224991</v>
      </c>
      <c r="P308" s="2">
        <v>254.958</v>
      </c>
      <c r="Q308" s="16">
        <f t="shared" si="48"/>
        <v>86248.951450199995</v>
      </c>
      <c r="R308" s="22">
        <f t="shared" si="49"/>
        <v>408196581.10947961</v>
      </c>
      <c r="S308" s="23">
        <f t="shared" si="40"/>
        <v>477785246.39999998</v>
      </c>
      <c r="T308" s="20">
        <v>433.44</v>
      </c>
    </row>
    <row r="309" spans="1:20" x14ac:dyDescent="0.2">
      <c r="A309" s="3">
        <v>35217</v>
      </c>
      <c r="B309" s="2">
        <v>84077.94</v>
      </c>
      <c r="C309" s="16">
        <f t="shared" si="41"/>
        <v>218770799.88</v>
      </c>
      <c r="D309" s="2">
        <v>1534.6869999999999</v>
      </c>
      <c r="E309" s="16">
        <f t="shared" si="42"/>
        <v>83486972.799999997</v>
      </c>
      <c r="F309" s="2">
        <v>302716.89899999998</v>
      </c>
      <c r="G309" s="16">
        <f t="shared" si="43"/>
        <v>117454156.81200001</v>
      </c>
      <c r="H309" s="2">
        <v>480.35199999999998</v>
      </c>
      <c r="I309" s="16">
        <f t="shared" si="44"/>
        <v>162496.78898879999</v>
      </c>
      <c r="J309" s="2">
        <v>299.685</v>
      </c>
      <c r="K309" s="16">
        <f t="shared" si="45"/>
        <v>101379.50962649999</v>
      </c>
      <c r="L309" s="2">
        <v>4900.5720000000001</v>
      </c>
      <c r="M309" s="16">
        <f t="shared" si="46"/>
        <v>1666217.5126884</v>
      </c>
      <c r="N309" s="2">
        <v>12066.088</v>
      </c>
      <c r="O309" s="16">
        <f t="shared" si="47"/>
        <v>4675436.5549416002</v>
      </c>
      <c r="P309" s="2">
        <v>360.21800000000002</v>
      </c>
      <c r="Q309" s="16">
        <f t="shared" si="48"/>
        <v>121857.0305442</v>
      </c>
      <c r="R309" s="22">
        <f t="shared" si="49"/>
        <v>426439316.88878953</v>
      </c>
      <c r="S309" s="23">
        <f t="shared" si="40"/>
        <v>478628513.54999995</v>
      </c>
      <c r="T309" s="20">
        <v>434.20499999999998</v>
      </c>
    </row>
    <row r="310" spans="1:20" x14ac:dyDescent="0.2">
      <c r="A310" s="3">
        <v>35247</v>
      </c>
      <c r="B310" s="2">
        <v>91215.951000000001</v>
      </c>
      <c r="C310" s="16">
        <f t="shared" si="41"/>
        <v>237343904.502</v>
      </c>
      <c r="D310" s="2">
        <v>1538.0250000000001</v>
      </c>
      <c r="E310" s="16">
        <f t="shared" si="42"/>
        <v>83668560</v>
      </c>
      <c r="F310" s="2">
        <v>327708.462</v>
      </c>
      <c r="G310" s="16">
        <f t="shared" si="43"/>
        <v>127150883.256</v>
      </c>
      <c r="H310" s="2">
        <v>421.18400000000003</v>
      </c>
      <c r="I310" s="16">
        <f t="shared" si="44"/>
        <v>142481.02968959999</v>
      </c>
      <c r="J310" s="2">
        <v>269.65800000000002</v>
      </c>
      <c r="K310" s="16">
        <f t="shared" si="45"/>
        <v>91221.768880200005</v>
      </c>
      <c r="L310" s="2">
        <v>4882.5730000000003</v>
      </c>
      <c r="M310" s="16">
        <f t="shared" si="46"/>
        <v>1660097.7680931001</v>
      </c>
      <c r="N310" s="2">
        <v>12162.415999999999</v>
      </c>
      <c r="O310" s="16">
        <f t="shared" si="47"/>
        <v>4712762.2774511995</v>
      </c>
      <c r="P310" s="2">
        <v>474.93</v>
      </c>
      <c r="Q310" s="16">
        <f t="shared" si="48"/>
        <v>160662.59741699998</v>
      </c>
      <c r="R310" s="22">
        <f t="shared" si="49"/>
        <v>454930573.19953108</v>
      </c>
      <c r="S310" s="23">
        <f t="shared" si="40"/>
        <v>501742851.93999994</v>
      </c>
      <c r="T310" s="20">
        <v>455.17399999999998</v>
      </c>
    </row>
    <row r="311" spans="1:20" x14ac:dyDescent="0.2">
      <c r="A311" s="3">
        <v>35278</v>
      </c>
      <c r="B311" s="2">
        <v>92171.520999999993</v>
      </c>
      <c r="C311" s="16">
        <f t="shared" si="41"/>
        <v>239830297.64199999</v>
      </c>
      <c r="D311" s="2">
        <v>1569.787</v>
      </c>
      <c r="E311" s="16">
        <f t="shared" si="42"/>
        <v>85396412.799999997</v>
      </c>
      <c r="F311" s="2">
        <v>329286.33</v>
      </c>
      <c r="G311" s="16">
        <f t="shared" si="43"/>
        <v>127763096.04000001</v>
      </c>
      <c r="H311" s="2">
        <v>440.673</v>
      </c>
      <c r="I311" s="16">
        <f t="shared" si="44"/>
        <v>149073.90308369996</v>
      </c>
      <c r="J311" s="2">
        <v>281.24599999999998</v>
      </c>
      <c r="K311" s="16">
        <f t="shared" si="45"/>
        <v>95141.837477399997</v>
      </c>
      <c r="L311" s="2">
        <v>5065.1409999999996</v>
      </c>
      <c r="M311" s="16">
        <f t="shared" si="46"/>
        <v>1722171.7461627</v>
      </c>
      <c r="N311" s="2">
        <v>12474.895</v>
      </c>
      <c r="O311" s="16">
        <f t="shared" si="47"/>
        <v>4833843.4215015005</v>
      </c>
      <c r="P311" s="2">
        <v>395.97699999999998</v>
      </c>
      <c r="Q311" s="16">
        <f t="shared" si="48"/>
        <v>133953.8318013</v>
      </c>
      <c r="R311" s="22">
        <f t="shared" si="49"/>
        <v>459923991.22202659</v>
      </c>
      <c r="S311" s="23">
        <f t="shared" si="40"/>
        <v>509528467.4699989</v>
      </c>
      <c r="T311" s="20">
        <v>462.236999999999</v>
      </c>
    </row>
    <row r="312" spans="1:20" x14ac:dyDescent="0.2">
      <c r="A312" s="3">
        <v>35309</v>
      </c>
      <c r="B312" s="2">
        <v>82396.058999999994</v>
      </c>
      <c r="C312" s="16">
        <f t="shared" si="41"/>
        <v>214394545.51799998</v>
      </c>
      <c r="D312" s="2">
        <v>1475.066</v>
      </c>
      <c r="E312" s="16">
        <f t="shared" si="42"/>
        <v>80243590.400000006</v>
      </c>
      <c r="F312" s="2">
        <v>283151.26299999998</v>
      </c>
      <c r="G312" s="16">
        <f t="shared" si="43"/>
        <v>109862690.044</v>
      </c>
      <c r="H312" s="2">
        <v>527.04100000000005</v>
      </c>
      <c r="I312" s="16">
        <f t="shared" si="44"/>
        <v>178291.06606289998</v>
      </c>
      <c r="J312" s="2">
        <v>311.505</v>
      </c>
      <c r="K312" s="16">
        <f t="shared" si="45"/>
        <v>105378.06078449999</v>
      </c>
      <c r="L312" s="2">
        <v>4808.6180000000004</v>
      </c>
      <c r="M312" s="16">
        <f t="shared" si="46"/>
        <v>1634952.7205046001</v>
      </c>
      <c r="N312" s="2">
        <v>11681.436</v>
      </c>
      <c r="O312" s="16">
        <f t="shared" si="47"/>
        <v>4526389.4054651996</v>
      </c>
      <c r="P312" s="2">
        <v>325.97500000000002</v>
      </c>
      <c r="Q312" s="16">
        <f t="shared" si="48"/>
        <v>110273.07222749999</v>
      </c>
      <c r="R312" s="22">
        <f t="shared" si="49"/>
        <v>411056110.2870447</v>
      </c>
      <c r="S312" s="23">
        <f t="shared" si="40"/>
        <v>465098760.60999995</v>
      </c>
      <c r="T312" s="20">
        <v>421.93099999999998</v>
      </c>
    </row>
    <row r="313" spans="1:20" x14ac:dyDescent="0.2">
      <c r="A313" s="3">
        <v>35339</v>
      </c>
      <c r="B313" s="2">
        <v>82553.786999999997</v>
      </c>
      <c r="C313" s="16">
        <f t="shared" si="41"/>
        <v>214804953.77399999</v>
      </c>
      <c r="D313" s="2">
        <v>1585.36</v>
      </c>
      <c r="E313" s="16">
        <f t="shared" si="42"/>
        <v>86243584</v>
      </c>
      <c r="F313" s="2">
        <v>271446.49400000001</v>
      </c>
      <c r="G313" s="16">
        <f t="shared" si="43"/>
        <v>105321239.67200001</v>
      </c>
      <c r="H313" s="2">
        <v>697.21699999999998</v>
      </c>
      <c r="I313" s="16">
        <f t="shared" si="44"/>
        <v>235859.37755729997</v>
      </c>
      <c r="J313" s="2">
        <v>374.59300000000002</v>
      </c>
      <c r="K313" s="16">
        <f t="shared" si="45"/>
        <v>126719.90473169999</v>
      </c>
      <c r="L313" s="2">
        <v>5455.5619999999999</v>
      </c>
      <c r="M313" s="16">
        <f t="shared" si="46"/>
        <v>1854916.7211413998</v>
      </c>
      <c r="N313" s="2">
        <v>12417.597</v>
      </c>
      <c r="O313" s="16">
        <f t="shared" si="47"/>
        <v>4811641.2658628998</v>
      </c>
      <c r="P313" s="2">
        <v>226.03899999999999</v>
      </c>
      <c r="Q313" s="16">
        <f t="shared" si="48"/>
        <v>76466.032589099981</v>
      </c>
      <c r="R313" s="22">
        <f t="shared" si="49"/>
        <v>413475380.74788231</v>
      </c>
      <c r="S313" s="23">
        <f t="shared" si="40"/>
        <v>497595961.71999991</v>
      </c>
      <c r="T313" s="20">
        <v>451.41199999999998</v>
      </c>
    </row>
    <row r="314" spans="1:20" x14ac:dyDescent="0.2">
      <c r="A314" s="3">
        <v>35370</v>
      </c>
      <c r="B314" s="2">
        <v>84828.236000000004</v>
      </c>
      <c r="C314" s="16">
        <f t="shared" si="41"/>
        <v>220723070.072</v>
      </c>
      <c r="D314" s="2">
        <v>1929.2919999999999</v>
      </c>
      <c r="E314" s="16">
        <f t="shared" si="42"/>
        <v>104953484.8</v>
      </c>
      <c r="F314" s="2">
        <v>269122.03499999997</v>
      </c>
      <c r="G314" s="16">
        <f t="shared" si="43"/>
        <v>104419349.57999998</v>
      </c>
      <c r="H314" s="2">
        <v>1062.675</v>
      </c>
      <c r="I314" s="16">
        <f t="shared" si="44"/>
        <v>359489.03145750001</v>
      </c>
      <c r="J314" s="2">
        <v>470.25099999999998</v>
      </c>
      <c r="K314" s="16">
        <f t="shared" si="45"/>
        <v>159079.75301189997</v>
      </c>
      <c r="L314" s="2">
        <v>4820.0839999999998</v>
      </c>
      <c r="M314" s="16">
        <f t="shared" si="46"/>
        <v>1638851.2143947999</v>
      </c>
      <c r="N314" s="2">
        <v>11898.569</v>
      </c>
      <c r="O314" s="16">
        <f t="shared" si="47"/>
        <v>4610525.3379632998</v>
      </c>
      <c r="P314" s="2">
        <v>283.55700000000002</v>
      </c>
      <c r="Q314" s="16">
        <f t="shared" si="48"/>
        <v>95923.618503299993</v>
      </c>
      <c r="R314" s="22">
        <f t="shared" si="49"/>
        <v>436959773.40733069</v>
      </c>
      <c r="S314" s="23">
        <f t="shared" si="40"/>
        <v>510246071.27999991</v>
      </c>
      <c r="T314" s="20">
        <v>462.88799999999998</v>
      </c>
    </row>
    <row r="315" spans="1:20" x14ac:dyDescent="0.2">
      <c r="A315" s="3">
        <v>35400</v>
      </c>
      <c r="B315" s="2">
        <v>89524.642999999996</v>
      </c>
      <c r="C315" s="16">
        <f t="shared" si="41"/>
        <v>232943121.086</v>
      </c>
      <c r="D315" s="2">
        <v>2283.2730000000001</v>
      </c>
      <c r="E315" s="16">
        <f t="shared" si="42"/>
        <v>124210051.2</v>
      </c>
      <c r="F315" s="2">
        <v>284249.61300000001</v>
      </c>
      <c r="G315" s="16">
        <f t="shared" si="43"/>
        <v>110288849.844</v>
      </c>
      <c r="H315" s="2">
        <v>1163.5450000000001</v>
      </c>
      <c r="I315" s="16">
        <f t="shared" si="44"/>
        <v>393612.03106049995</v>
      </c>
      <c r="J315" s="2">
        <v>508.15199999999999</v>
      </c>
      <c r="K315" s="16">
        <f t="shared" si="45"/>
        <v>171901.16480879998</v>
      </c>
      <c r="L315" s="2">
        <v>4585.51</v>
      </c>
      <c r="M315" s="16">
        <f t="shared" si="46"/>
        <v>1559094.951897</v>
      </c>
      <c r="N315" s="2">
        <v>11701.936</v>
      </c>
      <c r="O315" s="16">
        <f t="shared" si="47"/>
        <v>4534332.8623152003</v>
      </c>
      <c r="P315" s="2">
        <v>374.88</v>
      </c>
      <c r="Q315" s="16">
        <f t="shared" si="48"/>
        <v>126816.99307199998</v>
      </c>
      <c r="R315" s="22">
        <f t="shared" si="49"/>
        <v>474227780.1331535</v>
      </c>
      <c r="S315" s="23">
        <f t="shared" si="40"/>
        <v>548568980.73999989</v>
      </c>
      <c r="T315" s="20">
        <v>497.654</v>
      </c>
    </row>
    <row r="316" spans="1:20" x14ac:dyDescent="0.2">
      <c r="A316" s="3">
        <v>35431</v>
      </c>
      <c r="B316" s="2">
        <v>92703.081000000006</v>
      </c>
      <c r="C316" s="16">
        <f t="shared" si="41"/>
        <v>241213416.76200002</v>
      </c>
      <c r="D316" s="2">
        <v>2540.3409999999999</v>
      </c>
      <c r="E316" s="16">
        <f t="shared" si="42"/>
        <v>138194550.40000001</v>
      </c>
      <c r="F316" s="2">
        <v>300573.90100000001</v>
      </c>
      <c r="G316" s="16">
        <f t="shared" si="43"/>
        <v>116622673.588</v>
      </c>
      <c r="H316" s="2">
        <v>1343.1369999999999</v>
      </c>
      <c r="I316" s="16">
        <f t="shared" si="44"/>
        <v>454365.65200529998</v>
      </c>
      <c r="J316" s="2">
        <v>563.68100000000004</v>
      </c>
      <c r="K316" s="16">
        <f t="shared" si="45"/>
        <v>190685.89807889998</v>
      </c>
      <c r="L316" s="2">
        <v>4876.1840000000002</v>
      </c>
      <c r="M316" s="16">
        <f t="shared" si="46"/>
        <v>1657925.4780647999</v>
      </c>
      <c r="N316" s="2">
        <v>11282.42</v>
      </c>
      <c r="O316" s="16">
        <f t="shared" si="47"/>
        <v>4371776.4113940001</v>
      </c>
      <c r="P316" s="2">
        <v>488.89699999999999</v>
      </c>
      <c r="Q316" s="16">
        <f t="shared" si="48"/>
        <v>165387.45054929997</v>
      </c>
      <c r="R316" s="22">
        <f t="shared" si="49"/>
        <v>502870781.64009237</v>
      </c>
      <c r="S316" s="23">
        <f t="shared" si="40"/>
        <v>573315840.23999989</v>
      </c>
      <c r="T316" s="20">
        <v>520.10400000000004</v>
      </c>
    </row>
    <row r="317" spans="1:20" x14ac:dyDescent="0.2">
      <c r="A317" s="3">
        <v>35462</v>
      </c>
      <c r="B317" s="2">
        <v>78849.55</v>
      </c>
      <c r="C317" s="16">
        <f t="shared" si="41"/>
        <v>205166529.09999999</v>
      </c>
      <c r="D317" s="2">
        <v>2273.6010000000001</v>
      </c>
      <c r="E317" s="16">
        <f t="shared" si="42"/>
        <v>123683894.40000001</v>
      </c>
      <c r="F317" s="2">
        <v>258131.02900000001</v>
      </c>
      <c r="G317" s="16">
        <f t="shared" si="43"/>
        <v>100154839.252</v>
      </c>
      <c r="H317" s="2">
        <v>1131.383</v>
      </c>
      <c r="I317" s="16">
        <f t="shared" si="44"/>
        <v>382732.04778269993</v>
      </c>
      <c r="J317" s="2">
        <v>493.01100000000002</v>
      </c>
      <c r="K317" s="16">
        <f t="shared" si="45"/>
        <v>166779.16285589998</v>
      </c>
      <c r="L317" s="2">
        <v>4716.9030000000002</v>
      </c>
      <c r="M317" s="16">
        <f t="shared" si="46"/>
        <v>1603769.1894441</v>
      </c>
      <c r="N317" s="2">
        <v>11762.471</v>
      </c>
      <c r="O317" s="16">
        <f t="shared" si="47"/>
        <v>4557789.3091646992</v>
      </c>
      <c r="P317" s="2">
        <v>294.21499999999997</v>
      </c>
      <c r="Q317" s="16">
        <f t="shared" si="48"/>
        <v>99529.080283499992</v>
      </c>
      <c r="R317" s="22">
        <f t="shared" si="49"/>
        <v>435815861.54153097</v>
      </c>
      <c r="S317" s="23">
        <f t="shared" si="40"/>
        <v>503518673.34999996</v>
      </c>
      <c r="T317" s="20">
        <v>456.78500000000003</v>
      </c>
    </row>
    <row r="318" spans="1:20" x14ac:dyDescent="0.2">
      <c r="A318" s="3">
        <v>35490</v>
      </c>
      <c r="B318" s="2">
        <v>80386.509999999995</v>
      </c>
      <c r="C318" s="16">
        <f t="shared" si="41"/>
        <v>209165699.01999998</v>
      </c>
      <c r="D318" s="2">
        <v>2156.2710000000002</v>
      </c>
      <c r="E318" s="16">
        <f t="shared" si="42"/>
        <v>117301142.40000001</v>
      </c>
      <c r="F318" s="2">
        <v>272258.22700000001</v>
      </c>
      <c r="G318" s="16">
        <f t="shared" si="43"/>
        <v>105636192.07600001</v>
      </c>
      <c r="H318" s="2">
        <v>916.78399999999999</v>
      </c>
      <c r="I318" s="16">
        <f t="shared" si="44"/>
        <v>310136.0173296</v>
      </c>
      <c r="J318" s="2">
        <v>419.72399999999999</v>
      </c>
      <c r="K318" s="16">
        <f t="shared" si="45"/>
        <v>141987.13081559999</v>
      </c>
      <c r="L318" s="2">
        <v>4466.7340000000004</v>
      </c>
      <c r="M318" s="16">
        <f t="shared" si="46"/>
        <v>1518710.5536498001</v>
      </c>
      <c r="N318" s="2">
        <v>11809.7</v>
      </c>
      <c r="O318" s="16">
        <f t="shared" si="47"/>
        <v>4576089.8712900002</v>
      </c>
      <c r="P318" s="2">
        <v>249.56800000000001</v>
      </c>
      <c r="Q318" s="16">
        <f t="shared" si="48"/>
        <v>84425.585059199992</v>
      </c>
      <c r="R318" s="22">
        <f t="shared" si="49"/>
        <v>438734382.65414417</v>
      </c>
      <c r="S318" s="23">
        <f t="shared" si="40"/>
        <v>516540261.37999994</v>
      </c>
      <c r="T318" s="20">
        <v>468.59800000000001</v>
      </c>
    </row>
    <row r="319" spans="1:20" x14ac:dyDescent="0.2">
      <c r="A319" s="3">
        <v>35521</v>
      </c>
      <c r="B319" s="2">
        <v>76572.695000000007</v>
      </c>
      <c r="C319" s="16">
        <f t="shared" si="41"/>
        <v>199242152.39000005</v>
      </c>
      <c r="D319" s="2">
        <v>1842.037</v>
      </c>
      <c r="E319" s="16">
        <f t="shared" si="42"/>
        <v>100206812.8</v>
      </c>
      <c r="F319" s="2">
        <v>258284.48199999999</v>
      </c>
      <c r="G319" s="16">
        <f t="shared" si="43"/>
        <v>100214379.016</v>
      </c>
      <c r="H319" s="2">
        <v>795.36</v>
      </c>
      <c r="I319" s="16">
        <f t="shared" si="44"/>
        <v>269059.86878399999</v>
      </c>
      <c r="J319" s="2">
        <v>372.85</v>
      </c>
      <c r="K319" s="16">
        <f t="shared" si="45"/>
        <v>126130.27066499999</v>
      </c>
      <c r="L319" s="2">
        <v>4832.4459999999999</v>
      </c>
      <c r="M319" s="16">
        <f t="shared" si="46"/>
        <v>1643054.3524961998</v>
      </c>
      <c r="N319" s="2">
        <v>12296.424999999999</v>
      </c>
      <c r="O319" s="16">
        <f t="shared" si="47"/>
        <v>4764688.848622499</v>
      </c>
      <c r="P319" s="2">
        <v>261.93799999999999</v>
      </c>
      <c r="Q319" s="16">
        <f t="shared" si="48"/>
        <v>88610.194012199994</v>
      </c>
      <c r="R319" s="22">
        <f t="shared" si="49"/>
        <v>406554887.74058002</v>
      </c>
      <c r="S319" s="23">
        <f t="shared" si="40"/>
        <v>488270419.11999995</v>
      </c>
      <c r="T319" s="20">
        <v>442.952</v>
      </c>
    </row>
    <row r="320" spans="1:20" x14ac:dyDescent="0.2">
      <c r="A320" s="3">
        <v>35551</v>
      </c>
      <c r="B320" s="2">
        <v>78225.959000000003</v>
      </c>
      <c r="C320" s="16">
        <f t="shared" si="41"/>
        <v>203543945.31800002</v>
      </c>
      <c r="D320" s="2">
        <v>1649.6969999999999</v>
      </c>
      <c r="E320" s="16">
        <f t="shared" si="42"/>
        <v>89743516.799999997</v>
      </c>
      <c r="F320" s="2">
        <v>272913.783</v>
      </c>
      <c r="G320" s="16">
        <f t="shared" si="43"/>
        <v>105890547.80400001</v>
      </c>
      <c r="H320" s="2">
        <v>579.27300000000002</v>
      </c>
      <c r="I320" s="16">
        <f t="shared" si="44"/>
        <v>195960.46742369997</v>
      </c>
      <c r="J320" s="2">
        <v>311.46199999999999</v>
      </c>
      <c r="K320" s="16">
        <f t="shared" si="45"/>
        <v>105363.5144478</v>
      </c>
      <c r="L320" s="2">
        <v>4854.7659999999996</v>
      </c>
      <c r="M320" s="16">
        <f t="shared" si="46"/>
        <v>1650643.2574002</v>
      </c>
      <c r="N320" s="2">
        <v>12251.786</v>
      </c>
      <c r="O320" s="16">
        <f t="shared" si="47"/>
        <v>4747391.8744601989</v>
      </c>
      <c r="P320" s="2">
        <v>295.53899999999999</v>
      </c>
      <c r="Q320" s="16">
        <f t="shared" si="48"/>
        <v>99976.972139099991</v>
      </c>
      <c r="R320" s="22">
        <f t="shared" si="49"/>
        <v>405977346.00787109</v>
      </c>
      <c r="S320" s="23">
        <f t="shared" si="40"/>
        <v>482226453.38999999</v>
      </c>
      <c r="T320" s="20">
        <v>437.46899999999999</v>
      </c>
    </row>
    <row r="321" spans="1:20" x14ac:dyDescent="0.2">
      <c r="A321" s="3">
        <v>35582</v>
      </c>
      <c r="B321" s="2">
        <v>83746.380999999994</v>
      </c>
      <c r="C321" s="16">
        <f t="shared" si="41"/>
        <v>217908083.36199999</v>
      </c>
      <c r="D321" s="2">
        <v>1536.377</v>
      </c>
      <c r="E321" s="16">
        <f t="shared" si="42"/>
        <v>83578908.799999997</v>
      </c>
      <c r="F321" s="2">
        <v>299091.56099999999</v>
      </c>
      <c r="G321" s="16">
        <f t="shared" si="43"/>
        <v>116047525.668</v>
      </c>
      <c r="H321" s="2">
        <v>509.44</v>
      </c>
      <c r="I321" s="16">
        <f t="shared" si="44"/>
        <v>172336.87833599999</v>
      </c>
      <c r="J321" s="2">
        <v>311.01</v>
      </c>
      <c r="K321" s="16">
        <f t="shared" si="45"/>
        <v>105210.608769</v>
      </c>
      <c r="L321" s="2">
        <v>5029.509</v>
      </c>
      <c r="M321" s="16">
        <f t="shared" si="46"/>
        <v>1710056.6986923001</v>
      </c>
      <c r="N321" s="2">
        <v>12316.511</v>
      </c>
      <c r="O321" s="16">
        <f t="shared" si="47"/>
        <v>4772471.8863926996</v>
      </c>
      <c r="P321" s="2">
        <v>450.68099999999998</v>
      </c>
      <c r="Q321" s="16">
        <f t="shared" si="48"/>
        <v>152459.47837889998</v>
      </c>
      <c r="R321" s="22">
        <f t="shared" si="49"/>
        <v>424447053.38056892</v>
      </c>
      <c r="S321" s="23">
        <f t="shared" si="40"/>
        <v>484329660.86999887</v>
      </c>
      <c r="T321" s="20">
        <v>439.37699999999899</v>
      </c>
    </row>
    <row r="322" spans="1:20" x14ac:dyDescent="0.2">
      <c r="A322" s="3">
        <v>35612</v>
      </c>
      <c r="B322" s="2">
        <v>95463.937999999995</v>
      </c>
      <c r="C322" s="16">
        <f t="shared" si="41"/>
        <v>248397166.676</v>
      </c>
      <c r="D322" s="2">
        <v>1670.662</v>
      </c>
      <c r="E322" s="16">
        <f t="shared" si="42"/>
        <v>90884012.799999997</v>
      </c>
      <c r="F322" s="2">
        <v>344516.45500000002</v>
      </c>
      <c r="G322" s="16">
        <f t="shared" si="43"/>
        <v>133672384.54000001</v>
      </c>
      <c r="H322" s="2">
        <v>469.714</v>
      </c>
      <c r="I322" s="16">
        <f t="shared" si="44"/>
        <v>158898.09294659999</v>
      </c>
      <c r="J322" s="2">
        <v>296.005</v>
      </c>
      <c r="K322" s="16">
        <f t="shared" si="45"/>
        <v>100134.61383449998</v>
      </c>
      <c r="L322" s="2">
        <v>5157.0919999999996</v>
      </c>
      <c r="M322" s="16">
        <f t="shared" si="46"/>
        <v>1753435.5183323999</v>
      </c>
      <c r="N322" s="2">
        <v>12605.971</v>
      </c>
      <c r="O322" s="16">
        <f t="shared" si="47"/>
        <v>4884633.4971146993</v>
      </c>
      <c r="P322" s="2">
        <v>577.90499999999997</v>
      </c>
      <c r="Q322" s="16">
        <f t="shared" si="48"/>
        <v>195497.69094449998</v>
      </c>
      <c r="R322" s="22">
        <f t="shared" si="49"/>
        <v>480046163.42917275</v>
      </c>
      <c r="S322" s="23">
        <f t="shared" si="40"/>
        <v>528730707.6699999</v>
      </c>
      <c r="T322" s="20">
        <v>479.65699999999998</v>
      </c>
    </row>
    <row r="323" spans="1:20" x14ac:dyDescent="0.2">
      <c r="A323" s="3">
        <v>35643</v>
      </c>
      <c r="B323" s="2">
        <v>93212.350999999995</v>
      </c>
      <c r="C323" s="16">
        <f t="shared" si="41"/>
        <v>242538537.30199999</v>
      </c>
      <c r="D323" s="2">
        <v>1637.5170000000001</v>
      </c>
      <c r="E323" s="16">
        <f t="shared" si="42"/>
        <v>89080924.799999997</v>
      </c>
      <c r="F323" s="2">
        <v>332898.63</v>
      </c>
      <c r="G323" s="16">
        <f t="shared" si="43"/>
        <v>129164668.44</v>
      </c>
      <c r="H323" s="2">
        <v>487.57900000000001</v>
      </c>
      <c r="I323" s="16">
        <f t="shared" si="44"/>
        <v>164941.58841509998</v>
      </c>
      <c r="J323" s="2">
        <v>298.10700000000003</v>
      </c>
      <c r="K323" s="16">
        <f t="shared" si="45"/>
        <v>100845.6928983</v>
      </c>
      <c r="L323" s="2">
        <v>5004.8339999999998</v>
      </c>
      <c r="M323" s="16">
        <f t="shared" si="46"/>
        <v>1701667.0827198001</v>
      </c>
      <c r="N323" s="2">
        <v>12296.706</v>
      </c>
      <c r="O323" s="16">
        <f t="shared" si="47"/>
        <v>4764797.732104199</v>
      </c>
      <c r="P323" s="2">
        <v>477.88099999999997</v>
      </c>
      <c r="Q323" s="16">
        <f t="shared" si="48"/>
        <v>161660.8820589</v>
      </c>
      <c r="R323" s="22">
        <f t="shared" si="49"/>
        <v>467678043.52019626</v>
      </c>
      <c r="S323" s="23">
        <f t="shared" si="40"/>
        <v>514690585.19999999</v>
      </c>
      <c r="T323" s="20">
        <v>466.92</v>
      </c>
    </row>
    <row r="324" spans="1:20" x14ac:dyDescent="0.2">
      <c r="A324" s="3">
        <v>35674</v>
      </c>
      <c r="B324" s="2">
        <v>86709.736999999994</v>
      </c>
      <c r="C324" s="16">
        <f t="shared" si="41"/>
        <v>225618735.67399999</v>
      </c>
      <c r="D324" s="2">
        <v>1538.67</v>
      </c>
      <c r="E324" s="16">
        <f t="shared" si="42"/>
        <v>83703648</v>
      </c>
      <c r="F324" s="2">
        <v>301056.67200000002</v>
      </c>
      <c r="G324" s="16">
        <f t="shared" si="43"/>
        <v>116809988.736</v>
      </c>
      <c r="H324" s="2">
        <v>532.01099999999997</v>
      </c>
      <c r="I324" s="16">
        <f t="shared" si="44"/>
        <v>179972.3519559</v>
      </c>
      <c r="J324" s="2">
        <v>314.09500000000003</v>
      </c>
      <c r="K324" s="16">
        <f t="shared" si="45"/>
        <v>106254.22385549998</v>
      </c>
      <c r="L324" s="2">
        <v>5177.6040000000003</v>
      </c>
      <c r="M324" s="16">
        <f t="shared" si="46"/>
        <v>1760409.6947387999</v>
      </c>
      <c r="N324" s="2">
        <v>12050.102999999999</v>
      </c>
      <c r="O324" s="16">
        <f t="shared" si="47"/>
        <v>4669242.5960270995</v>
      </c>
      <c r="P324" s="2">
        <v>487.81799999999998</v>
      </c>
      <c r="Q324" s="16">
        <f t="shared" si="48"/>
        <v>165022.43898419998</v>
      </c>
      <c r="R324" s="22">
        <f t="shared" si="49"/>
        <v>433013273.71556151</v>
      </c>
      <c r="S324" s="23">
        <f t="shared" si="40"/>
        <v>485779198.51999885</v>
      </c>
      <c r="T324" s="20">
        <v>440.69199999999898</v>
      </c>
    </row>
    <row r="325" spans="1:20" x14ac:dyDescent="0.2">
      <c r="A325" s="3">
        <v>35704</v>
      </c>
      <c r="B325" s="2">
        <v>87018.46</v>
      </c>
      <c r="C325" s="16">
        <f t="shared" si="41"/>
        <v>226422032.92000002</v>
      </c>
      <c r="D325" s="2">
        <v>1598.1279999999999</v>
      </c>
      <c r="E325" s="16">
        <f t="shared" si="42"/>
        <v>86938163.200000003</v>
      </c>
      <c r="F325" s="2">
        <v>284970.62900000002</v>
      </c>
      <c r="G325" s="16">
        <f t="shared" si="43"/>
        <v>110568604.052</v>
      </c>
      <c r="H325" s="2">
        <v>654.923</v>
      </c>
      <c r="I325" s="16">
        <f t="shared" si="44"/>
        <v>221551.87140869998</v>
      </c>
      <c r="J325" s="2">
        <v>329.91199999999998</v>
      </c>
      <c r="K325" s="16">
        <f t="shared" si="45"/>
        <v>111604.90775279999</v>
      </c>
      <c r="L325" s="2">
        <v>5345.6270000000004</v>
      </c>
      <c r="M325" s="16">
        <f t="shared" si="46"/>
        <v>1817538.3044468998</v>
      </c>
      <c r="N325" s="2">
        <v>12299.66</v>
      </c>
      <c r="O325" s="16">
        <f t="shared" si="47"/>
        <v>4765942.3648619996</v>
      </c>
      <c r="P325" s="2">
        <v>440.84199999999998</v>
      </c>
      <c r="Q325" s="16">
        <f t="shared" si="48"/>
        <v>149131.07356979998</v>
      </c>
      <c r="R325" s="22">
        <f t="shared" si="49"/>
        <v>430994568.69404018</v>
      </c>
      <c r="S325" s="23">
        <f t="shared" si="40"/>
        <v>505570072.2599988</v>
      </c>
      <c r="T325" s="20">
        <v>458.64599999999899</v>
      </c>
    </row>
    <row r="326" spans="1:20" x14ac:dyDescent="0.2">
      <c r="A326" s="3">
        <v>35735</v>
      </c>
      <c r="B326" s="2">
        <v>84458.566000000006</v>
      </c>
      <c r="C326" s="16">
        <f t="shared" si="41"/>
        <v>219761188.73200002</v>
      </c>
      <c r="D326" s="2">
        <v>1930.741</v>
      </c>
      <c r="E326" s="16">
        <f t="shared" si="42"/>
        <v>105032310.40000001</v>
      </c>
      <c r="F326" s="2">
        <v>271120.81599999999</v>
      </c>
      <c r="G326" s="16">
        <f t="shared" si="43"/>
        <v>105194876.608</v>
      </c>
      <c r="H326" s="2">
        <v>878.572</v>
      </c>
      <c r="I326" s="16">
        <f t="shared" si="44"/>
        <v>297209.39830679994</v>
      </c>
      <c r="J326" s="2">
        <v>373.20600000000002</v>
      </c>
      <c r="K326" s="16">
        <f t="shared" si="45"/>
        <v>126250.70080139999</v>
      </c>
      <c r="L326" s="2">
        <v>4854.9769999999999</v>
      </c>
      <c r="M326" s="16">
        <f t="shared" si="46"/>
        <v>1650714.9983919</v>
      </c>
      <c r="N326" s="2">
        <v>12040.919</v>
      </c>
      <c r="O326" s="16">
        <f t="shared" si="47"/>
        <v>4665683.9273582995</v>
      </c>
      <c r="P326" s="2">
        <v>430.59399999999999</v>
      </c>
      <c r="Q326" s="16">
        <f t="shared" si="48"/>
        <v>145664.30941859999</v>
      </c>
      <c r="R326" s="22">
        <f t="shared" si="49"/>
        <v>436873899.07427698</v>
      </c>
      <c r="S326" s="23">
        <f t="shared" si="40"/>
        <v>510228434.3199988</v>
      </c>
      <c r="T326" s="20">
        <v>462.87199999999899</v>
      </c>
    </row>
    <row r="327" spans="1:20" x14ac:dyDescent="0.2">
      <c r="A327" s="3">
        <v>35765</v>
      </c>
      <c r="B327" s="2">
        <v>92197.228000000003</v>
      </c>
      <c r="C327" s="16">
        <f t="shared" si="41"/>
        <v>239897187.25600001</v>
      </c>
      <c r="D327" s="2">
        <v>2363.3009999999999</v>
      </c>
      <c r="E327" s="16">
        <f t="shared" si="42"/>
        <v>128563574.40000001</v>
      </c>
      <c r="F327" s="2">
        <v>296356.09700000001</v>
      </c>
      <c r="G327" s="16">
        <f t="shared" si="43"/>
        <v>114986165.63600001</v>
      </c>
      <c r="H327" s="2">
        <v>1094.4639999999999</v>
      </c>
      <c r="I327" s="16">
        <f t="shared" si="44"/>
        <v>370242.83372159995</v>
      </c>
      <c r="J327" s="2">
        <v>453.93200000000002</v>
      </c>
      <c r="K327" s="16">
        <f t="shared" si="45"/>
        <v>153559.24909079997</v>
      </c>
      <c r="L327" s="2">
        <v>5103.9459999999999</v>
      </c>
      <c r="M327" s="16">
        <f t="shared" si="46"/>
        <v>1735365.6285462</v>
      </c>
      <c r="N327" s="2">
        <v>12149.603999999999</v>
      </c>
      <c r="O327" s="16">
        <f t="shared" si="47"/>
        <v>4707797.8106627995</v>
      </c>
      <c r="P327" s="2">
        <v>448.30700000000002</v>
      </c>
      <c r="Q327" s="16">
        <f t="shared" si="48"/>
        <v>151656.38527829997</v>
      </c>
      <c r="R327" s="22">
        <f t="shared" si="49"/>
        <v>490565549.19929969</v>
      </c>
      <c r="S327" s="23">
        <f t="shared" si="40"/>
        <v>567969636.73999989</v>
      </c>
      <c r="T327" s="20">
        <v>515.25400000000002</v>
      </c>
    </row>
    <row r="328" spans="1:20" x14ac:dyDescent="0.2">
      <c r="A328" s="3">
        <v>35796</v>
      </c>
      <c r="B328" s="2">
        <v>90586.395999999993</v>
      </c>
      <c r="C328" s="16">
        <f t="shared" si="41"/>
        <v>235705802.39199999</v>
      </c>
      <c r="D328" s="2">
        <v>2442.6379999999999</v>
      </c>
      <c r="E328" s="16">
        <f t="shared" si="42"/>
        <v>132879507.2</v>
      </c>
      <c r="F328" s="2">
        <v>295260.40399999998</v>
      </c>
      <c r="G328" s="16">
        <f t="shared" si="43"/>
        <v>114561036.752</v>
      </c>
      <c r="H328" s="2">
        <v>1070.229</v>
      </c>
      <c r="I328" s="16">
        <f t="shared" si="44"/>
        <v>362044.45070009993</v>
      </c>
      <c r="J328" s="2">
        <v>462.88400000000001</v>
      </c>
      <c r="K328" s="16">
        <f t="shared" si="45"/>
        <v>156587.59341959999</v>
      </c>
      <c r="L328" s="2">
        <v>4699.6310000000003</v>
      </c>
      <c r="M328" s="16">
        <f t="shared" si="46"/>
        <v>1597896.6282656998</v>
      </c>
      <c r="N328" s="2">
        <v>11725.19</v>
      </c>
      <c r="O328" s="16">
        <f t="shared" si="47"/>
        <v>4543343.4547830001</v>
      </c>
      <c r="P328" s="2">
        <v>403.77199999999999</v>
      </c>
      <c r="Q328" s="16">
        <f t="shared" si="48"/>
        <v>136590.77818679999</v>
      </c>
      <c r="R328" s="22">
        <f t="shared" si="49"/>
        <v>489942809.2493552</v>
      </c>
      <c r="S328" s="23">
        <f t="shared" si="40"/>
        <v>560834384.11000001</v>
      </c>
      <c r="T328" s="20">
        <v>508.78100000000001</v>
      </c>
    </row>
    <row r="329" spans="1:20" x14ac:dyDescent="0.2">
      <c r="A329" s="3">
        <v>35827</v>
      </c>
      <c r="B329" s="2">
        <v>79507.093999999997</v>
      </c>
      <c r="C329" s="16">
        <f t="shared" si="41"/>
        <v>206877458.588</v>
      </c>
      <c r="D329" s="2">
        <v>2140.0210000000002</v>
      </c>
      <c r="E329" s="16">
        <f t="shared" si="42"/>
        <v>116417142.40000001</v>
      </c>
      <c r="F329" s="2">
        <v>260589.91800000001</v>
      </c>
      <c r="G329" s="16">
        <f t="shared" si="43"/>
        <v>101108888.184</v>
      </c>
      <c r="H329" s="2">
        <v>1016.23</v>
      </c>
      <c r="I329" s="16">
        <f t="shared" si="44"/>
        <v>343777.29638699995</v>
      </c>
      <c r="J329" s="2">
        <v>454.54700000000003</v>
      </c>
      <c r="K329" s="16">
        <f t="shared" si="45"/>
        <v>153767.29553430001</v>
      </c>
      <c r="L329" s="2">
        <v>4598.4170000000004</v>
      </c>
      <c r="M329" s="16">
        <f t="shared" si="46"/>
        <v>1563483.3925598999</v>
      </c>
      <c r="N329" s="2">
        <v>11854.075000000001</v>
      </c>
      <c r="O329" s="16">
        <f t="shared" si="47"/>
        <v>4593284.5492275003</v>
      </c>
      <c r="P329" s="2">
        <v>392.99299999999999</v>
      </c>
      <c r="Q329" s="16">
        <f t="shared" si="48"/>
        <v>132944.38369169997</v>
      </c>
      <c r="R329" s="22">
        <f t="shared" si="49"/>
        <v>431190746.08940047</v>
      </c>
      <c r="S329" s="23">
        <f t="shared" si="40"/>
        <v>498003816.4199999</v>
      </c>
      <c r="T329" s="20">
        <v>451.78199999999998</v>
      </c>
    </row>
    <row r="330" spans="1:20" x14ac:dyDescent="0.2">
      <c r="A330" s="3">
        <v>35855</v>
      </c>
      <c r="B330" s="2">
        <v>82485.725000000006</v>
      </c>
      <c r="C330" s="16">
        <f t="shared" si="41"/>
        <v>214627856.45000002</v>
      </c>
      <c r="D330" s="2">
        <v>2174.634</v>
      </c>
      <c r="E330" s="16">
        <f t="shared" si="42"/>
        <v>118300089.59999999</v>
      </c>
      <c r="F330" s="2">
        <v>286877.989</v>
      </c>
      <c r="G330" s="16">
        <f t="shared" si="43"/>
        <v>111308659.73199999</v>
      </c>
      <c r="H330" s="2">
        <v>924.23</v>
      </c>
      <c r="I330" s="16">
        <f t="shared" si="44"/>
        <v>312654.90158699994</v>
      </c>
      <c r="J330" s="2">
        <v>418.81299999999999</v>
      </c>
      <c r="K330" s="16">
        <f t="shared" si="45"/>
        <v>141678.95144969999</v>
      </c>
      <c r="L330" s="2">
        <v>4759.826</v>
      </c>
      <c r="M330" s="16">
        <f t="shared" si="46"/>
        <v>1618363.2111821999</v>
      </c>
      <c r="N330" s="2">
        <v>12058.045</v>
      </c>
      <c r="O330" s="16">
        <f t="shared" si="47"/>
        <v>4672320.0074565001</v>
      </c>
      <c r="P330" s="2">
        <v>524.18899999999996</v>
      </c>
      <c r="Q330" s="16">
        <f t="shared" si="48"/>
        <v>177326.27182409997</v>
      </c>
      <c r="R330" s="22">
        <f t="shared" si="49"/>
        <v>451158949.12549949</v>
      </c>
      <c r="S330" s="23">
        <f t="shared" si="40"/>
        <v>531059888.69999999</v>
      </c>
      <c r="T330" s="20">
        <v>481.77</v>
      </c>
    </row>
    <row r="331" spans="1:20" x14ac:dyDescent="0.2">
      <c r="A331" s="3">
        <v>35886</v>
      </c>
      <c r="B331" s="2">
        <v>76736.995999999999</v>
      </c>
      <c r="C331" s="16">
        <f t="shared" si="41"/>
        <v>199669663.59200001</v>
      </c>
      <c r="D331" s="2">
        <v>1757.7460000000001</v>
      </c>
      <c r="E331" s="16">
        <f t="shared" si="42"/>
        <v>95621382.400000006</v>
      </c>
      <c r="F331" s="2">
        <v>261229.60399999999</v>
      </c>
      <c r="G331" s="16">
        <f t="shared" si="43"/>
        <v>101357086.352</v>
      </c>
      <c r="H331" s="2">
        <v>690.43600000000004</v>
      </c>
      <c r="I331" s="16">
        <f t="shared" si="44"/>
        <v>233565.45408839997</v>
      </c>
      <c r="J331" s="2">
        <v>347.15800000000002</v>
      </c>
      <c r="K331" s="16">
        <f t="shared" si="45"/>
        <v>117439.00363019998</v>
      </c>
      <c r="L331" s="2">
        <v>4783.1570000000002</v>
      </c>
      <c r="M331" s="16">
        <f t="shared" si="46"/>
        <v>1626295.8608378998</v>
      </c>
      <c r="N331" s="2">
        <v>12790.121999999999</v>
      </c>
      <c r="O331" s="16">
        <f t="shared" si="47"/>
        <v>4955989.3762553995</v>
      </c>
      <c r="P331" s="2">
        <v>433.06400000000002</v>
      </c>
      <c r="Q331" s="16">
        <f t="shared" si="48"/>
        <v>146499.8780616</v>
      </c>
      <c r="R331" s="22">
        <f t="shared" si="49"/>
        <v>403727921.91687346</v>
      </c>
      <c r="S331" s="23">
        <f t="shared" si="40"/>
        <v>491333738.60999995</v>
      </c>
      <c r="T331" s="20">
        <v>445.73099999999999</v>
      </c>
    </row>
    <row r="332" spans="1:20" x14ac:dyDescent="0.2">
      <c r="A332" s="3">
        <v>35916</v>
      </c>
      <c r="B332" s="2">
        <v>83216.933000000005</v>
      </c>
      <c r="C332" s="16">
        <f t="shared" si="41"/>
        <v>216530459.66600001</v>
      </c>
      <c r="D332" s="2">
        <v>1592.53</v>
      </c>
      <c r="E332" s="16">
        <f t="shared" si="42"/>
        <v>86633632</v>
      </c>
      <c r="F332" s="2">
        <v>299639.908</v>
      </c>
      <c r="G332" s="16">
        <f t="shared" si="43"/>
        <v>116260284.30400001</v>
      </c>
      <c r="H332" s="2">
        <v>599.50599999999997</v>
      </c>
      <c r="I332" s="16">
        <f t="shared" si="44"/>
        <v>202805.02627139998</v>
      </c>
      <c r="J332" s="2">
        <v>342.66699999999997</v>
      </c>
      <c r="K332" s="16">
        <f t="shared" si="45"/>
        <v>115919.7571623</v>
      </c>
      <c r="L332" s="2">
        <v>4625.8</v>
      </c>
      <c r="M332" s="16">
        <f t="shared" si="46"/>
        <v>1572793.74126</v>
      </c>
      <c r="N332" s="2">
        <v>12224.118</v>
      </c>
      <c r="O332" s="16">
        <f t="shared" si="47"/>
        <v>4736670.9201125996</v>
      </c>
      <c r="P332" s="2">
        <v>582.92899999999997</v>
      </c>
      <c r="Q332" s="16">
        <f t="shared" si="48"/>
        <v>197197.24433009996</v>
      </c>
      <c r="R332" s="22">
        <f t="shared" si="49"/>
        <v>426249762.65913641</v>
      </c>
      <c r="S332" s="23">
        <f t="shared" si="40"/>
        <v>493455685.35999995</v>
      </c>
      <c r="T332" s="20">
        <v>447.65600000000001</v>
      </c>
    </row>
    <row r="333" spans="1:20" x14ac:dyDescent="0.2">
      <c r="A333" s="3">
        <v>35947</v>
      </c>
      <c r="B333" s="2">
        <v>89349.468999999997</v>
      </c>
      <c r="C333" s="16">
        <f t="shared" si="41"/>
        <v>232487318.338</v>
      </c>
      <c r="D333" s="2">
        <v>1587.7349999999999</v>
      </c>
      <c r="E333" s="16">
        <f t="shared" si="42"/>
        <v>86372784</v>
      </c>
      <c r="F333" s="2">
        <v>328903.00199999998</v>
      </c>
      <c r="G333" s="16">
        <f t="shared" si="43"/>
        <v>127614364.77599999</v>
      </c>
      <c r="H333" s="2">
        <v>515.077</v>
      </c>
      <c r="I333" s="16">
        <f t="shared" si="44"/>
        <v>174243.80159129997</v>
      </c>
      <c r="J333" s="2">
        <v>307.49</v>
      </c>
      <c r="K333" s="16">
        <f t="shared" si="45"/>
        <v>104019.838881</v>
      </c>
      <c r="L333" s="2">
        <v>4954.0379999999996</v>
      </c>
      <c r="M333" s="16">
        <f t="shared" si="46"/>
        <v>1684396.2039786</v>
      </c>
      <c r="N333" s="2">
        <v>12632.606</v>
      </c>
      <c r="O333" s="16">
        <f t="shared" si="47"/>
        <v>4894954.1787341991</v>
      </c>
      <c r="P333" s="2">
        <v>772.26199999999994</v>
      </c>
      <c r="Q333" s="16">
        <f t="shared" si="48"/>
        <v>261246.11796779998</v>
      </c>
      <c r="R333" s="22">
        <f t="shared" si="49"/>
        <v>453593327.25515282</v>
      </c>
      <c r="S333" s="23">
        <f t="shared" si="40"/>
        <v>508533081.53999996</v>
      </c>
      <c r="T333" s="20">
        <v>461.334</v>
      </c>
    </row>
    <row r="334" spans="1:20" x14ac:dyDescent="0.2">
      <c r="A334" s="3">
        <v>35977</v>
      </c>
      <c r="B334" s="2">
        <v>97810.316999999995</v>
      </c>
      <c r="C334" s="16">
        <f t="shared" si="41"/>
        <v>254502444.83399999</v>
      </c>
      <c r="D334" s="2">
        <v>1723.5619999999999</v>
      </c>
      <c r="E334" s="16">
        <f t="shared" si="42"/>
        <v>93761772.799999997</v>
      </c>
      <c r="F334" s="2">
        <v>361936.46</v>
      </c>
      <c r="G334" s="16">
        <f t="shared" si="43"/>
        <v>140431346.47999999</v>
      </c>
      <c r="H334" s="2">
        <v>443.34399999999999</v>
      </c>
      <c r="I334" s="16">
        <f t="shared" si="44"/>
        <v>149977.46739359997</v>
      </c>
      <c r="J334" s="2">
        <v>280.93299999999999</v>
      </c>
      <c r="K334" s="16">
        <f t="shared" si="45"/>
        <v>95035.953677700003</v>
      </c>
      <c r="L334" s="2">
        <v>5001.2569999999996</v>
      </c>
      <c r="M334" s="16">
        <f t="shared" si="46"/>
        <v>1700450.8859078998</v>
      </c>
      <c r="N334" s="2">
        <v>12896.771000000001</v>
      </c>
      <c r="O334" s="16">
        <f t="shared" si="47"/>
        <v>4997314.3386746999</v>
      </c>
      <c r="P334" s="2">
        <v>843.89300000000003</v>
      </c>
      <c r="Q334" s="16">
        <f t="shared" si="48"/>
        <v>285477.94690169994</v>
      </c>
      <c r="R334" s="22">
        <f t="shared" si="49"/>
        <v>495923820.70655555</v>
      </c>
      <c r="S334" s="23">
        <f t="shared" si="40"/>
        <v>543388123.74000001</v>
      </c>
      <c r="T334" s="20">
        <v>492.95400000000001</v>
      </c>
    </row>
    <row r="335" spans="1:20" x14ac:dyDescent="0.2">
      <c r="A335" s="3">
        <v>36008</v>
      </c>
      <c r="B335" s="2">
        <v>97676.418999999994</v>
      </c>
      <c r="C335" s="16">
        <f t="shared" si="41"/>
        <v>254154042.23799998</v>
      </c>
      <c r="D335" s="2">
        <v>1736.6220000000001</v>
      </c>
      <c r="E335" s="16">
        <f t="shared" si="42"/>
        <v>94472236.799999997</v>
      </c>
      <c r="F335" s="2">
        <v>357365.61</v>
      </c>
      <c r="G335" s="16">
        <f t="shared" si="43"/>
        <v>138657856.68000001</v>
      </c>
      <c r="H335" s="2">
        <v>470.78399999999999</v>
      </c>
      <c r="I335" s="16">
        <f t="shared" si="44"/>
        <v>159260.05992959996</v>
      </c>
      <c r="J335" s="2">
        <v>284.42099999999999</v>
      </c>
      <c r="K335" s="16">
        <f t="shared" si="45"/>
        <v>96215.898384899992</v>
      </c>
      <c r="L335" s="2">
        <v>5089.2870000000003</v>
      </c>
      <c r="M335" s="16">
        <f t="shared" si="46"/>
        <v>1730381.4996489</v>
      </c>
      <c r="N335" s="2">
        <v>12688.421</v>
      </c>
      <c r="O335" s="16">
        <f t="shared" si="47"/>
        <v>4916581.6930796998</v>
      </c>
      <c r="P335" s="2">
        <v>813.79100000000005</v>
      </c>
      <c r="Q335" s="16">
        <f t="shared" si="48"/>
        <v>275294.8346379</v>
      </c>
      <c r="R335" s="22">
        <f t="shared" si="49"/>
        <v>494461869.70368105</v>
      </c>
      <c r="S335" s="23">
        <f t="shared" si="40"/>
        <v>542829252.56999886</v>
      </c>
      <c r="T335" s="20">
        <v>492.44699999999898</v>
      </c>
    </row>
    <row r="336" spans="1:20" x14ac:dyDescent="0.2">
      <c r="A336" s="3">
        <v>36039</v>
      </c>
      <c r="B336" s="2">
        <v>88181.89</v>
      </c>
      <c r="C336" s="16">
        <f t="shared" si="41"/>
        <v>229449277.78</v>
      </c>
      <c r="D336" s="2">
        <v>1595.4380000000001</v>
      </c>
      <c r="E336" s="16">
        <f t="shared" si="42"/>
        <v>86791827.200000003</v>
      </c>
      <c r="F336" s="2">
        <v>318924.46600000001</v>
      </c>
      <c r="G336" s="16">
        <f t="shared" si="43"/>
        <v>123742692.808</v>
      </c>
      <c r="H336" s="2">
        <v>451.34899999999999</v>
      </c>
      <c r="I336" s="16">
        <f t="shared" si="44"/>
        <v>152685.45402809998</v>
      </c>
      <c r="J336" s="2">
        <v>273.39800000000002</v>
      </c>
      <c r="K336" s="16">
        <f t="shared" si="45"/>
        <v>92486.961886199992</v>
      </c>
      <c r="L336" s="2">
        <v>5013.393</v>
      </c>
      <c r="M336" s="16">
        <f t="shared" si="46"/>
        <v>1704577.1829470999</v>
      </c>
      <c r="N336" s="2">
        <v>12484.198</v>
      </c>
      <c r="O336" s="16">
        <f t="shared" si="47"/>
        <v>4837448.2009685989</v>
      </c>
      <c r="P336" s="2">
        <v>672.57600000000002</v>
      </c>
      <c r="Q336" s="16">
        <f t="shared" si="48"/>
        <v>227523.65005439997</v>
      </c>
      <c r="R336" s="22">
        <f t="shared" si="49"/>
        <v>446998519.23788446</v>
      </c>
      <c r="S336" s="23">
        <f t="shared" si="40"/>
        <v>500952495.66999996</v>
      </c>
      <c r="T336" s="20">
        <v>454.45699999999999</v>
      </c>
    </row>
    <row r="337" spans="1:20" x14ac:dyDescent="0.2">
      <c r="A337" s="3">
        <v>36069</v>
      </c>
      <c r="B337" s="2">
        <v>83888.702000000005</v>
      </c>
      <c r="C337" s="16">
        <f t="shared" si="41"/>
        <v>218278402.604</v>
      </c>
      <c r="D337" s="2">
        <v>1553.721</v>
      </c>
      <c r="E337" s="16">
        <f t="shared" si="42"/>
        <v>84522422.400000006</v>
      </c>
      <c r="F337" s="2">
        <v>284445.54700000002</v>
      </c>
      <c r="G337" s="16">
        <f t="shared" si="43"/>
        <v>110364872.236</v>
      </c>
      <c r="H337" s="2">
        <v>646.63800000000003</v>
      </c>
      <c r="I337" s="16">
        <f t="shared" si="44"/>
        <v>218749.16444219998</v>
      </c>
      <c r="J337" s="2">
        <v>337.48700000000002</v>
      </c>
      <c r="K337" s="16">
        <f t="shared" si="45"/>
        <v>114167.43102029999</v>
      </c>
      <c r="L337" s="2">
        <v>5083.0789999999997</v>
      </c>
      <c r="M337" s="16">
        <f t="shared" si="46"/>
        <v>1728270.7504713</v>
      </c>
      <c r="N337" s="2">
        <v>12667.913</v>
      </c>
      <c r="O337" s="16">
        <f t="shared" si="47"/>
        <v>4908635.1363441003</v>
      </c>
      <c r="P337" s="2">
        <v>452.73200000000003</v>
      </c>
      <c r="Q337" s="16">
        <f t="shared" si="48"/>
        <v>153153.30481079998</v>
      </c>
      <c r="R337" s="22">
        <f t="shared" si="49"/>
        <v>420288673.0270887</v>
      </c>
      <c r="S337" s="23">
        <f t="shared" si="40"/>
        <v>498331202.48999995</v>
      </c>
      <c r="T337" s="20">
        <v>452.07900000000001</v>
      </c>
    </row>
    <row r="338" spans="1:20" x14ac:dyDescent="0.2">
      <c r="A338" s="3">
        <v>36100</v>
      </c>
      <c r="B338" s="2">
        <v>79799.744000000006</v>
      </c>
      <c r="C338" s="16">
        <f t="shared" si="41"/>
        <v>207638933.88800001</v>
      </c>
      <c r="D338" s="2">
        <v>1763.28</v>
      </c>
      <c r="E338" s="16">
        <f t="shared" si="42"/>
        <v>95922432</v>
      </c>
      <c r="F338" s="2">
        <v>267136.408</v>
      </c>
      <c r="G338" s="16">
        <f t="shared" si="43"/>
        <v>103648926.30400001</v>
      </c>
      <c r="H338" s="2">
        <v>793.05499999999995</v>
      </c>
      <c r="I338" s="16">
        <f t="shared" si="44"/>
        <v>268280.11747949995</v>
      </c>
      <c r="J338" s="2">
        <v>356.72500000000002</v>
      </c>
      <c r="K338" s="16">
        <f t="shared" si="45"/>
        <v>120675.39440249999</v>
      </c>
      <c r="L338" s="2">
        <v>4723.0129999999999</v>
      </c>
      <c r="M338" s="16">
        <f t="shared" si="46"/>
        <v>1605846.6181611</v>
      </c>
      <c r="N338" s="2">
        <v>12332.858</v>
      </c>
      <c r="O338" s="16">
        <f t="shared" si="47"/>
        <v>4778806.1151305996</v>
      </c>
      <c r="P338" s="2">
        <v>467.30700000000002</v>
      </c>
      <c r="Q338" s="16">
        <f t="shared" si="48"/>
        <v>158083.83637829998</v>
      </c>
      <c r="R338" s="22">
        <f t="shared" si="49"/>
        <v>414141984.273552</v>
      </c>
      <c r="S338" s="23">
        <f t="shared" si="40"/>
        <v>491710728.62999994</v>
      </c>
      <c r="T338" s="20">
        <v>446.07299999999998</v>
      </c>
    </row>
    <row r="339" spans="1:20" x14ac:dyDescent="0.2">
      <c r="A339" s="3">
        <v>36130</v>
      </c>
      <c r="B339" s="2">
        <v>87863.130999999994</v>
      </c>
      <c r="C339" s="16">
        <f t="shared" si="41"/>
        <v>228619866.86199999</v>
      </c>
      <c r="D339" s="2">
        <v>2178.0279999999998</v>
      </c>
      <c r="E339" s="16">
        <f t="shared" si="42"/>
        <v>118484723.19999999</v>
      </c>
      <c r="F339" s="2">
        <v>297986.18099999998</v>
      </c>
      <c r="G339" s="16">
        <f t="shared" si="43"/>
        <v>115618638.228</v>
      </c>
      <c r="H339" s="2">
        <v>1012.0410000000001</v>
      </c>
      <c r="I339" s="16">
        <f t="shared" si="44"/>
        <v>342360.21256289992</v>
      </c>
      <c r="J339" s="2">
        <v>438.74099999999999</v>
      </c>
      <c r="K339" s="16">
        <f t="shared" si="45"/>
        <v>148420.33279290001</v>
      </c>
      <c r="L339" s="2">
        <v>4781.0550000000003</v>
      </c>
      <c r="M339" s="16">
        <f t="shared" si="46"/>
        <v>1625581.1709584999</v>
      </c>
      <c r="N339" s="2">
        <v>12648.174000000001</v>
      </c>
      <c r="O339" s="16">
        <f t="shared" si="47"/>
        <v>4900986.5561117996</v>
      </c>
      <c r="P339" s="2">
        <v>539.26700000000005</v>
      </c>
      <c r="Q339" s="16">
        <f t="shared" si="48"/>
        <v>182426.96170229997</v>
      </c>
      <c r="R339" s="22">
        <f t="shared" si="49"/>
        <v>469923003.52412838</v>
      </c>
      <c r="S339" s="23">
        <f t="shared" si="40"/>
        <v>553001369.24999988</v>
      </c>
      <c r="T339" s="20">
        <v>501.67500000000001</v>
      </c>
    </row>
    <row r="340" spans="1:20" x14ac:dyDescent="0.2">
      <c r="A340" s="3">
        <v>36161</v>
      </c>
      <c r="B340" s="2">
        <v>91238.539000000004</v>
      </c>
      <c r="C340" s="16">
        <f t="shared" si="41"/>
        <v>237402678.47799999</v>
      </c>
      <c r="D340" s="2">
        <v>2553.096</v>
      </c>
      <c r="E340" s="16">
        <f t="shared" si="42"/>
        <v>138888422.40000001</v>
      </c>
      <c r="F340" s="2">
        <v>315813.69</v>
      </c>
      <c r="G340" s="16">
        <f t="shared" si="43"/>
        <v>122535711.72</v>
      </c>
      <c r="H340" s="2">
        <v>1345.606</v>
      </c>
      <c r="I340" s="16">
        <f t="shared" si="44"/>
        <v>455200.88236139994</v>
      </c>
      <c r="J340" s="2">
        <v>527.91800000000001</v>
      </c>
      <c r="K340" s="16">
        <f t="shared" si="45"/>
        <v>178587.74367419997</v>
      </c>
      <c r="L340" s="2">
        <v>4681.3119999999999</v>
      </c>
      <c r="M340" s="16">
        <f t="shared" si="46"/>
        <v>1591668.0821664</v>
      </c>
      <c r="N340" s="2">
        <v>11792.302</v>
      </c>
      <c r="O340" s="16">
        <f t="shared" si="47"/>
        <v>4569348.3950813999</v>
      </c>
      <c r="P340" s="2">
        <v>681.70399999999995</v>
      </c>
      <c r="Q340" s="16">
        <f t="shared" si="48"/>
        <v>230611.5328776</v>
      </c>
      <c r="R340" s="22">
        <f t="shared" si="49"/>
        <v>505852229.23416108</v>
      </c>
      <c r="S340" s="23">
        <f t="shared" si="40"/>
        <v>578550710.42999983</v>
      </c>
      <c r="T340" s="20">
        <v>524.85299999999995</v>
      </c>
    </row>
    <row r="341" spans="1:20" x14ac:dyDescent="0.2">
      <c r="A341" s="3">
        <v>36192</v>
      </c>
      <c r="B341" s="2">
        <v>78967.232000000004</v>
      </c>
      <c r="C341" s="16">
        <f t="shared" si="41"/>
        <v>205472737.664</v>
      </c>
      <c r="D341" s="2">
        <v>2142.8090000000002</v>
      </c>
      <c r="E341" s="16">
        <f t="shared" si="42"/>
        <v>116568809.59999999</v>
      </c>
      <c r="F341" s="2">
        <v>274820.27299999999</v>
      </c>
      <c r="G341" s="16">
        <f t="shared" si="43"/>
        <v>106630265.92399999</v>
      </c>
      <c r="H341" s="2">
        <v>1264.075</v>
      </c>
      <c r="I341" s="16">
        <f t="shared" si="44"/>
        <v>427620.01311749994</v>
      </c>
      <c r="J341" s="2">
        <v>528.95899999999995</v>
      </c>
      <c r="K341" s="16">
        <f t="shared" si="45"/>
        <v>178939.90033709997</v>
      </c>
      <c r="L341" s="2">
        <v>4560.9840000000004</v>
      </c>
      <c r="M341" s="16">
        <f t="shared" si="46"/>
        <v>1550755.9966247999</v>
      </c>
      <c r="N341" s="2">
        <v>12155.587</v>
      </c>
      <c r="O341" s="16">
        <f t="shared" si="47"/>
        <v>4710116.1376058999</v>
      </c>
      <c r="P341" s="2">
        <v>597.16600000000005</v>
      </c>
      <c r="Q341" s="16">
        <f t="shared" si="48"/>
        <v>202013.43492539998</v>
      </c>
      <c r="R341" s="22">
        <f t="shared" si="49"/>
        <v>435741258.67061067</v>
      </c>
      <c r="S341" s="23">
        <f t="shared" si="40"/>
        <v>506225946.70999998</v>
      </c>
      <c r="T341" s="20">
        <v>459.24099999999999</v>
      </c>
    </row>
    <row r="342" spans="1:20" x14ac:dyDescent="0.2">
      <c r="A342" s="3">
        <v>36220</v>
      </c>
      <c r="B342" s="2">
        <v>82646.817999999999</v>
      </c>
      <c r="C342" s="16">
        <f t="shared" si="41"/>
        <v>215047020.43599999</v>
      </c>
      <c r="D342" s="2">
        <v>2208.6329999999998</v>
      </c>
      <c r="E342" s="16">
        <f t="shared" si="42"/>
        <v>120149635.2</v>
      </c>
      <c r="F342" s="2">
        <v>298144.71799999999</v>
      </c>
      <c r="G342" s="16">
        <f t="shared" si="43"/>
        <v>115680150.58400001</v>
      </c>
      <c r="H342" s="2">
        <v>1107.6199999999999</v>
      </c>
      <c r="I342" s="16">
        <f t="shared" si="44"/>
        <v>374693.33617799997</v>
      </c>
      <c r="J342" s="2">
        <v>460.27499999999998</v>
      </c>
      <c r="K342" s="16">
        <f t="shared" si="45"/>
        <v>155705.00289749997</v>
      </c>
      <c r="L342" s="2">
        <v>4874.893</v>
      </c>
      <c r="M342" s="16">
        <f t="shared" si="46"/>
        <v>1657486.5319971</v>
      </c>
      <c r="N342" s="2">
        <v>12475.049000000001</v>
      </c>
      <c r="O342" s="16">
        <f t="shared" si="47"/>
        <v>4833903.0942992996</v>
      </c>
      <c r="P342" s="2">
        <v>578.78</v>
      </c>
      <c r="Q342" s="16">
        <f t="shared" si="48"/>
        <v>195793.69198199999</v>
      </c>
      <c r="R342" s="22">
        <f t="shared" si="49"/>
        <v>458094387.87735385</v>
      </c>
      <c r="S342" s="23">
        <f t="shared" si="40"/>
        <v>544807899.01999891</v>
      </c>
      <c r="T342" s="20">
        <v>494.241999999999</v>
      </c>
    </row>
    <row r="343" spans="1:20" x14ac:dyDescent="0.2">
      <c r="A343" s="3">
        <v>36251</v>
      </c>
      <c r="B343" s="2">
        <v>78636.501000000004</v>
      </c>
      <c r="C343" s="16">
        <f t="shared" si="41"/>
        <v>204612175.602</v>
      </c>
      <c r="D343" s="2">
        <v>1855.922</v>
      </c>
      <c r="E343" s="16">
        <f t="shared" si="42"/>
        <v>100962156.8</v>
      </c>
      <c r="F343" s="2">
        <v>280719.01299999998</v>
      </c>
      <c r="G343" s="16">
        <f t="shared" si="43"/>
        <v>108918977.044</v>
      </c>
      <c r="H343" s="2">
        <v>757.75</v>
      </c>
      <c r="I343" s="16">
        <f t="shared" si="44"/>
        <v>256336.89847499997</v>
      </c>
      <c r="J343" s="2">
        <v>340.30399999999997</v>
      </c>
      <c r="K343" s="16">
        <f t="shared" si="45"/>
        <v>115120.38521759999</v>
      </c>
      <c r="L343" s="2">
        <v>4853.7579999999998</v>
      </c>
      <c r="M343" s="16">
        <f t="shared" si="46"/>
        <v>1650300.5326626</v>
      </c>
      <c r="N343" s="2">
        <v>12680.51</v>
      </c>
      <c r="O343" s="16">
        <f t="shared" si="47"/>
        <v>4913516.2937070001</v>
      </c>
      <c r="P343" s="2">
        <v>519.26800000000003</v>
      </c>
      <c r="Q343" s="16">
        <f t="shared" si="48"/>
        <v>175661.56198920001</v>
      </c>
      <c r="R343" s="22">
        <f t="shared" si="49"/>
        <v>421604245.11805135</v>
      </c>
      <c r="S343" s="23">
        <f t="shared" si="40"/>
        <v>500477400.06</v>
      </c>
      <c r="T343" s="20">
        <v>454.02600000000001</v>
      </c>
    </row>
    <row r="344" spans="1:20" x14ac:dyDescent="0.2">
      <c r="A344" s="3">
        <v>36281</v>
      </c>
      <c r="B344" s="2">
        <v>82204.376000000004</v>
      </c>
      <c r="C344" s="16">
        <f t="shared" si="41"/>
        <v>213895786.352</v>
      </c>
      <c r="D344" s="2">
        <v>1584.7570000000001</v>
      </c>
      <c r="E344" s="16">
        <f t="shared" si="42"/>
        <v>86210780.799999997</v>
      </c>
      <c r="F344" s="2">
        <v>300098.19</v>
      </c>
      <c r="G344" s="16">
        <f t="shared" si="43"/>
        <v>116438097.72</v>
      </c>
      <c r="H344" s="2">
        <v>576.46900000000005</v>
      </c>
      <c r="I344" s="16">
        <f t="shared" si="44"/>
        <v>195011.91095609998</v>
      </c>
      <c r="J344" s="2">
        <v>285.81799999999998</v>
      </c>
      <c r="K344" s="16">
        <f t="shared" si="45"/>
        <v>96688.485184199992</v>
      </c>
      <c r="L344" s="2">
        <v>4588.1189999999997</v>
      </c>
      <c r="M344" s="16">
        <f t="shared" si="46"/>
        <v>1559982.0241592999</v>
      </c>
      <c r="N344" s="2">
        <v>12740.012000000001</v>
      </c>
      <c r="O344" s="16">
        <f t="shared" si="47"/>
        <v>4936572.4678283995</v>
      </c>
      <c r="P344" s="2">
        <v>515</v>
      </c>
      <c r="Q344" s="16">
        <f t="shared" si="48"/>
        <v>174217.75349999996</v>
      </c>
      <c r="R344" s="22">
        <f t="shared" si="49"/>
        <v>423507137.51362795</v>
      </c>
      <c r="S344" s="23">
        <f t="shared" si="40"/>
        <v>493186721.71999991</v>
      </c>
      <c r="T344" s="20">
        <v>447.41199999999998</v>
      </c>
    </row>
    <row r="345" spans="1:20" x14ac:dyDescent="0.2">
      <c r="A345" s="3">
        <v>36312</v>
      </c>
      <c r="B345" s="2">
        <v>88323.05</v>
      </c>
      <c r="C345" s="16">
        <f t="shared" si="41"/>
        <v>229816576.09999999</v>
      </c>
      <c r="D345" s="2">
        <v>1530.2940000000001</v>
      </c>
      <c r="E345" s="16">
        <f t="shared" si="42"/>
        <v>83247993.599999994</v>
      </c>
      <c r="F345" s="2">
        <v>328923.83299999998</v>
      </c>
      <c r="G345" s="16">
        <f t="shared" si="43"/>
        <v>127622447.204</v>
      </c>
      <c r="H345" s="2">
        <v>500.86099999999999</v>
      </c>
      <c r="I345" s="16">
        <f t="shared" si="44"/>
        <v>169434.71502089998</v>
      </c>
      <c r="J345" s="2">
        <v>271.35500000000002</v>
      </c>
      <c r="K345" s="16">
        <f t="shared" si="45"/>
        <v>91795.841749499989</v>
      </c>
      <c r="L345" s="2">
        <v>5353.59</v>
      </c>
      <c r="M345" s="16">
        <f t="shared" si="46"/>
        <v>1820245.7618729998</v>
      </c>
      <c r="N345" s="2">
        <v>13100.308999999999</v>
      </c>
      <c r="O345" s="16">
        <f t="shared" si="47"/>
        <v>5076182.4030812997</v>
      </c>
      <c r="P345" s="2">
        <v>610.38599999999997</v>
      </c>
      <c r="Q345" s="16">
        <f t="shared" si="48"/>
        <v>206485.58774339998</v>
      </c>
      <c r="R345" s="22">
        <f t="shared" si="49"/>
        <v>448051161.21346807</v>
      </c>
      <c r="S345" s="23">
        <f t="shared" si="40"/>
        <v>505173240.65999997</v>
      </c>
      <c r="T345" s="20">
        <v>458.286</v>
      </c>
    </row>
    <row r="346" spans="1:20" x14ac:dyDescent="0.2">
      <c r="A346" s="3">
        <v>36342</v>
      </c>
      <c r="B346" s="2">
        <v>99880.332999999999</v>
      </c>
      <c r="C346" s="16">
        <f t="shared" si="41"/>
        <v>259888626.46599999</v>
      </c>
      <c r="D346" s="2">
        <v>1686.365</v>
      </c>
      <c r="E346" s="16">
        <f t="shared" si="42"/>
        <v>91738256</v>
      </c>
      <c r="F346" s="2">
        <v>376538.30800000002</v>
      </c>
      <c r="G346" s="16">
        <f t="shared" si="43"/>
        <v>146096863.50400001</v>
      </c>
      <c r="H346" s="2">
        <v>453.52800000000002</v>
      </c>
      <c r="I346" s="16">
        <f t="shared" si="44"/>
        <v>153422.58118319997</v>
      </c>
      <c r="J346" s="2">
        <v>254.34100000000001</v>
      </c>
      <c r="K346" s="16">
        <f t="shared" si="45"/>
        <v>86040.228432899996</v>
      </c>
      <c r="L346" s="2">
        <v>5183.3720000000003</v>
      </c>
      <c r="M346" s="16">
        <f t="shared" si="46"/>
        <v>1762370.8418484</v>
      </c>
      <c r="N346" s="2">
        <v>13069.258</v>
      </c>
      <c r="O346" s="16">
        <f t="shared" si="47"/>
        <v>5064150.5846105991</v>
      </c>
      <c r="P346" s="2">
        <v>859.59299999999996</v>
      </c>
      <c r="Q346" s="16">
        <f t="shared" si="48"/>
        <v>290789.05123169994</v>
      </c>
      <c r="R346" s="22">
        <f t="shared" si="49"/>
        <v>505080519.25730669</v>
      </c>
      <c r="S346" s="23">
        <f t="shared" si="40"/>
        <v>545622506.1099999</v>
      </c>
      <c r="T346" s="20">
        <v>494.98099999999999</v>
      </c>
    </row>
    <row r="347" spans="1:20" x14ac:dyDescent="0.2">
      <c r="A347" s="3">
        <v>36373</v>
      </c>
      <c r="B347" s="2">
        <v>96862.517999999996</v>
      </c>
      <c r="C347" s="16">
        <f t="shared" si="41"/>
        <v>252036271.836</v>
      </c>
      <c r="D347" s="2">
        <v>1724.3209999999999</v>
      </c>
      <c r="E347" s="16">
        <f t="shared" si="42"/>
        <v>93803062.400000006</v>
      </c>
      <c r="F347" s="2">
        <v>364031.38299999997</v>
      </c>
      <c r="G347" s="16">
        <f t="shared" si="43"/>
        <v>141244176.604</v>
      </c>
      <c r="H347" s="2">
        <v>484.82100000000003</v>
      </c>
      <c r="I347" s="16">
        <f t="shared" si="44"/>
        <v>164008.59314489999</v>
      </c>
      <c r="J347" s="2">
        <v>267.78800000000001</v>
      </c>
      <c r="K347" s="16">
        <f t="shared" si="45"/>
        <v>90589.172377199997</v>
      </c>
      <c r="L347" s="2">
        <v>5514.134</v>
      </c>
      <c r="M347" s="16">
        <f t="shared" si="46"/>
        <v>1874831.4764298</v>
      </c>
      <c r="N347" s="2">
        <v>13114.929</v>
      </c>
      <c r="O347" s="16">
        <f t="shared" si="47"/>
        <v>5081847.4440152999</v>
      </c>
      <c r="P347" s="2">
        <v>711.31200000000001</v>
      </c>
      <c r="Q347" s="16">
        <f t="shared" si="48"/>
        <v>240627.53141279999</v>
      </c>
      <c r="R347" s="22">
        <f t="shared" si="49"/>
        <v>494535415.05738008</v>
      </c>
      <c r="S347" s="23">
        <f t="shared" si="40"/>
        <v>545492433.52999997</v>
      </c>
      <c r="T347" s="20">
        <v>494.863</v>
      </c>
    </row>
    <row r="348" spans="1:20" x14ac:dyDescent="0.2">
      <c r="A348" s="3">
        <v>36404</v>
      </c>
      <c r="B348" s="2">
        <v>87128.816000000006</v>
      </c>
      <c r="C348" s="16">
        <f t="shared" si="41"/>
        <v>226709179.23200002</v>
      </c>
      <c r="D348" s="2">
        <v>1530.672</v>
      </c>
      <c r="E348" s="16">
        <f t="shared" si="42"/>
        <v>83268556.799999997</v>
      </c>
      <c r="F348" s="2">
        <v>305515.65399999998</v>
      </c>
      <c r="G348" s="16">
        <f t="shared" si="43"/>
        <v>118540073.752</v>
      </c>
      <c r="H348" s="2">
        <v>520.89</v>
      </c>
      <c r="I348" s="16">
        <f t="shared" si="44"/>
        <v>176210.26334099998</v>
      </c>
      <c r="J348" s="2">
        <v>273.41899999999998</v>
      </c>
      <c r="K348" s="16">
        <f t="shared" si="45"/>
        <v>92494.065911099984</v>
      </c>
      <c r="L348" s="2">
        <v>5573.9830000000002</v>
      </c>
      <c r="M348" s="16">
        <f t="shared" si="46"/>
        <v>1895180.4177200999</v>
      </c>
      <c r="N348" s="2">
        <v>12658.343000000001</v>
      </c>
      <c r="O348" s="16">
        <f t="shared" si="47"/>
        <v>4904926.8981951</v>
      </c>
      <c r="P348" s="2">
        <v>455.91800000000001</v>
      </c>
      <c r="Q348" s="16">
        <f t="shared" si="48"/>
        <v>154231.08687419997</v>
      </c>
      <c r="R348" s="22">
        <f t="shared" si="49"/>
        <v>435740852.51604152</v>
      </c>
      <c r="S348" s="23">
        <f t="shared" ref="S348:S411" si="50">T348*$R$23*1000000</f>
        <v>495579836.73000002</v>
      </c>
      <c r="T348" s="20">
        <v>449.58300000000003</v>
      </c>
    </row>
    <row r="349" spans="1:20" x14ac:dyDescent="0.2">
      <c r="A349" s="3">
        <v>36434</v>
      </c>
      <c r="B349" s="2">
        <v>83773.023000000001</v>
      </c>
      <c r="C349" s="16">
        <f t="shared" ref="C349:C412" si="51">B349*$C$4*1000/1000</f>
        <v>217977405.84600002</v>
      </c>
      <c r="D349" s="2">
        <v>1629.38</v>
      </c>
      <c r="E349" s="16">
        <f t="shared" ref="E349:E412" si="52">D349*1000000000*$C$7/1000</f>
        <v>88638272</v>
      </c>
      <c r="F349" s="2">
        <v>283934.83899999998</v>
      </c>
      <c r="G349" s="16">
        <f t="shared" ref="G349:G412" si="53">F349*1000000*$C$23/1000</f>
        <v>110166717.53200001</v>
      </c>
      <c r="H349" s="2">
        <v>722.54100000000005</v>
      </c>
      <c r="I349" s="16">
        <f t="shared" ref="I349:I412" si="54">H349*1000*42*$E$4/1000</f>
        <v>244426.15501289995</v>
      </c>
      <c r="J349" s="2">
        <v>336.49299999999999</v>
      </c>
      <c r="K349" s="16">
        <f t="shared" ref="K349:K412" si="55">J349*1000*42*$E$4/1000</f>
        <v>113831.17384169999</v>
      </c>
      <c r="L349" s="2">
        <v>5344.5659999999998</v>
      </c>
      <c r="M349" s="16">
        <f t="shared" ref="M349:M412" si="56">L349*1000*42*$E$6/1000</f>
        <v>1817177.5594602001</v>
      </c>
      <c r="N349" s="2">
        <v>13095.895</v>
      </c>
      <c r="O349" s="16">
        <f t="shared" ref="O349:O412" si="57">N349*1000*42*$E$7/1000</f>
        <v>5074472.0412015002</v>
      </c>
      <c r="P349" s="2">
        <v>368.76499999999999</v>
      </c>
      <c r="Q349" s="16">
        <f t="shared" ref="Q349:Q412" si="58">P349*1000*42*$E$8/1000</f>
        <v>124748.36867849999</v>
      </c>
      <c r="R349" s="22">
        <f t="shared" ref="R349:R412" si="59">C349+E349+G349+I349+K349+M349+O349+Q349</f>
        <v>424157050.67619485</v>
      </c>
      <c r="S349" s="23">
        <f t="shared" si="50"/>
        <v>507781306.11999995</v>
      </c>
      <c r="T349" s="20">
        <v>460.65199999999999</v>
      </c>
    </row>
    <row r="350" spans="1:20" x14ac:dyDescent="0.2">
      <c r="A350" s="3">
        <v>36465</v>
      </c>
      <c r="B350" s="2">
        <v>81134.294999999998</v>
      </c>
      <c r="C350" s="16">
        <f t="shared" si="51"/>
        <v>211111435.59</v>
      </c>
      <c r="D350" s="2">
        <v>1733.1130000000001</v>
      </c>
      <c r="E350" s="16">
        <f t="shared" si="52"/>
        <v>94281347.200000003</v>
      </c>
      <c r="F350" s="2">
        <v>271095.67200000002</v>
      </c>
      <c r="G350" s="16">
        <f t="shared" si="53"/>
        <v>105185120.73600002</v>
      </c>
      <c r="H350" s="2">
        <v>901.13199999999995</v>
      </c>
      <c r="I350" s="16">
        <f t="shared" si="54"/>
        <v>304841.15077080001</v>
      </c>
      <c r="J350" s="2">
        <v>387.72199999999998</v>
      </c>
      <c r="K350" s="16">
        <f t="shared" si="55"/>
        <v>131161.27344179997</v>
      </c>
      <c r="L350" s="2">
        <v>4834.0730000000003</v>
      </c>
      <c r="M350" s="16">
        <f t="shared" si="56"/>
        <v>1643607.5401431001</v>
      </c>
      <c r="N350" s="2">
        <v>12692.592000000001</v>
      </c>
      <c r="O350" s="16">
        <f t="shared" si="57"/>
        <v>4918197.8959343992</v>
      </c>
      <c r="P350" s="2">
        <v>271.673</v>
      </c>
      <c r="Q350" s="16">
        <f t="shared" si="58"/>
        <v>91903.416983699994</v>
      </c>
      <c r="R350" s="22">
        <f t="shared" si="59"/>
        <v>417667614.8032738</v>
      </c>
      <c r="S350" s="23">
        <f t="shared" si="50"/>
        <v>495962338.29999995</v>
      </c>
      <c r="T350" s="20">
        <v>449.93</v>
      </c>
    </row>
    <row r="351" spans="1:20" x14ac:dyDescent="0.2">
      <c r="A351" s="3">
        <v>36495</v>
      </c>
      <c r="B351" s="2">
        <v>87851.042000000001</v>
      </c>
      <c r="C351" s="16">
        <f t="shared" si="51"/>
        <v>228588411.28400001</v>
      </c>
      <c r="D351" s="2">
        <v>2225.788</v>
      </c>
      <c r="E351" s="16">
        <f t="shared" si="52"/>
        <v>121082867.2</v>
      </c>
      <c r="F351" s="2">
        <v>295174.23700000002</v>
      </c>
      <c r="G351" s="16">
        <f t="shared" si="53"/>
        <v>114527603.956</v>
      </c>
      <c r="H351" s="2">
        <v>1213.0999999999999</v>
      </c>
      <c r="I351" s="16">
        <f t="shared" si="54"/>
        <v>410375.83838999999</v>
      </c>
      <c r="J351" s="2">
        <v>470.488</v>
      </c>
      <c r="K351" s="16">
        <f t="shared" si="55"/>
        <v>159159.92700719996</v>
      </c>
      <c r="L351" s="2">
        <v>5025.4489999999996</v>
      </c>
      <c r="M351" s="16">
        <f t="shared" si="56"/>
        <v>1708676.2796103</v>
      </c>
      <c r="N351" s="2">
        <v>13543.742</v>
      </c>
      <c r="O351" s="16">
        <f t="shared" si="57"/>
        <v>5248006.3494894002</v>
      </c>
      <c r="P351" s="2">
        <v>245.70099999999999</v>
      </c>
      <c r="Q351" s="16">
        <f t="shared" si="58"/>
        <v>83117.429616900001</v>
      </c>
      <c r="R351" s="22">
        <f t="shared" si="59"/>
        <v>471808218.26411384</v>
      </c>
      <c r="S351" s="23">
        <f t="shared" si="50"/>
        <v>564593261.21000004</v>
      </c>
      <c r="T351" s="20">
        <v>512.19100000000003</v>
      </c>
    </row>
    <row r="352" spans="1:20" x14ac:dyDescent="0.2">
      <c r="A352" s="3">
        <v>36526</v>
      </c>
      <c r="B352" s="2">
        <v>97043.236999999994</v>
      </c>
      <c r="C352" s="16">
        <f t="shared" si="51"/>
        <v>252506502.67399999</v>
      </c>
      <c r="D352" s="2">
        <v>2532.4430000000002</v>
      </c>
      <c r="E352" s="16">
        <f t="shared" si="52"/>
        <v>137764899.19999999</v>
      </c>
      <c r="F352" s="2">
        <v>327993.94400000002</v>
      </c>
      <c r="G352" s="16">
        <f t="shared" si="53"/>
        <v>127261650.272</v>
      </c>
      <c r="H352" s="2">
        <v>1383.104</v>
      </c>
      <c r="I352" s="16">
        <f t="shared" si="54"/>
        <v>467885.9645376</v>
      </c>
      <c r="J352" s="2">
        <v>565.44399999999996</v>
      </c>
      <c r="K352" s="16">
        <f t="shared" si="55"/>
        <v>191282.29788359997</v>
      </c>
      <c r="L352" s="2">
        <v>4756.5240000000003</v>
      </c>
      <c r="M352" s="16">
        <f t="shared" si="56"/>
        <v>1617240.5156628001</v>
      </c>
      <c r="N352" s="2">
        <v>11885.725</v>
      </c>
      <c r="O352" s="16">
        <f t="shared" si="57"/>
        <v>4605548.4716324992</v>
      </c>
      <c r="P352" s="2">
        <v>434.97800000000001</v>
      </c>
      <c r="Q352" s="16">
        <f t="shared" si="58"/>
        <v>147147.3591882</v>
      </c>
      <c r="R352" s="22">
        <f t="shared" si="59"/>
        <v>524562156.75490463</v>
      </c>
      <c r="S352" s="23">
        <f t="shared" si="50"/>
        <v>586424510.75999999</v>
      </c>
      <c r="T352" s="20">
        <v>531.99599999999998</v>
      </c>
    </row>
    <row r="353" spans="1:20" x14ac:dyDescent="0.2">
      <c r="A353" s="3">
        <v>36557</v>
      </c>
      <c r="B353" s="2">
        <v>88029.479000000007</v>
      </c>
      <c r="C353" s="16">
        <f t="shared" si="51"/>
        <v>229052704.35800001</v>
      </c>
      <c r="D353" s="2">
        <v>2340.654</v>
      </c>
      <c r="E353" s="16">
        <f t="shared" si="52"/>
        <v>127331577.59999999</v>
      </c>
      <c r="F353" s="2">
        <v>294169.28200000001</v>
      </c>
      <c r="G353" s="16">
        <f t="shared" si="53"/>
        <v>114137681.41599999</v>
      </c>
      <c r="H353" s="2">
        <v>1218.8820000000001</v>
      </c>
      <c r="I353" s="16">
        <f t="shared" si="54"/>
        <v>412331.81324579997</v>
      </c>
      <c r="J353" s="2">
        <v>537.52700000000004</v>
      </c>
      <c r="K353" s="16">
        <f t="shared" si="55"/>
        <v>181838.34249629997</v>
      </c>
      <c r="L353" s="2">
        <v>4855.9859999999999</v>
      </c>
      <c r="M353" s="16">
        <f t="shared" si="56"/>
        <v>1651058.0631341999</v>
      </c>
      <c r="N353" s="2">
        <v>12708.055</v>
      </c>
      <c r="O353" s="16">
        <f t="shared" si="57"/>
        <v>4924189.5873134993</v>
      </c>
      <c r="P353" s="2">
        <v>314.613</v>
      </c>
      <c r="Q353" s="16">
        <f t="shared" si="58"/>
        <v>106429.45646969999</v>
      </c>
      <c r="R353" s="22">
        <f t="shared" si="59"/>
        <v>477797810.63665944</v>
      </c>
      <c r="S353" s="23">
        <f t="shared" si="50"/>
        <v>548803772.76999891</v>
      </c>
      <c r="T353" s="20">
        <v>497.866999999999</v>
      </c>
    </row>
    <row r="354" spans="1:20" x14ac:dyDescent="0.2">
      <c r="A354" s="3">
        <v>36586</v>
      </c>
      <c r="B354" s="2">
        <v>86379.33</v>
      </c>
      <c r="C354" s="16">
        <f t="shared" si="51"/>
        <v>224759016.66</v>
      </c>
      <c r="D354" s="2">
        <v>2085.4589999999998</v>
      </c>
      <c r="E354" s="16">
        <f t="shared" si="52"/>
        <v>113448969.59999998</v>
      </c>
      <c r="F354" s="2">
        <v>301579.821</v>
      </c>
      <c r="G354" s="16">
        <f t="shared" si="53"/>
        <v>117012970.54799999</v>
      </c>
      <c r="H354" s="2">
        <v>968.51400000000001</v>
      </c>
      <c r="I354" s="16">
        <f t="shared" si="54"/>
        <v>327635.59866660001</v>
      </c>
      <c r="J354" s="2">
        <v>444.92200000000003</v>
      </c>
      <c r="K354" s="16">
        <f t="shared" si="55"/>
        <v>150511.28412179998</v>
      </c>
      <c r="L354" s="2">
        <v>4816.5420000000004</v>
      </c>
      <c r="M354" s="16">
        <f t="shared" si="56"/>
        <v>1637646.9177474</v>
      </c>
      <c r="N354" s="2">
        <v>12731.153</v>
      </c>
      <c r="O354" s="16">
        <f t="shared" si="57"/>
        <v>4933139.7320120996</v>
      </c>
      <c r="P354" s="2">
        <v>256.69200000000001</v>
      </c>
      <c r="Q354" s="16">
        <f t="shared" si="58"/>
        <v>86835.540934799996</v>
      </c>
      <c r="R354" s="22">
        <f t="shared" si="59"/>
        <v>462356725.88148266</v>
      </c>
      <c r="S354" s="23">
        <f t="shared" si="50"/>
        <v>539053840.81999993</v>
      </c>
      <c r="T354" s="20">
        <v>489.02199999999999</v>
      </c>
    </row>
    <row r="355" spans="1:20" x14ac:dyDescent="0.2">
      <c r="A355" s="3">
        <v>36617</v>
      </c>
      <c r="B355" s="2">
        <v>78212.149000000005</v>
      </c>
      <c r="C355" s="16">
        <f t="shared" si="51"/>
        <v>203508011.69800001</v>
      </c>
      <c r="D355" s="2">
        <v>1827.336</v>
      </c>
      <c r="E355" s="16">
        <f t="shared" si="52"/>
        <v>99407078.400000006</v>
      </c>
      <c r="F355" s="2">
        <v>285577.74900000001</v>
      </c>
      <c r="G355" s="16">
        <f t="shared" si="53"/>
        <v>110804166.612</v>
      </c>
      <c r="H355" s="2">
        <v>784.34900000000005</v>
      </c>
      <c r="I355" s="16">
        <f t="shared" si="54"/>
        <v>265334.99172809999</v>
      </c>
      <c r="J355" s="2">
        <v>373.512</v>
      </c>
      <c r="K355" s="16">
        <f t="shared" si="55"/>
        <v>126354.21659279999</v>
      </c>
      <c r="L355" s="2">
        <v>4481.2079999999996</v>
      </c>
      <c r="M355" s="16">
        <f t="shared" si="56"/>
        <v>1523631.7816776</v>
      </c>
      <c r="N355" s="2">
        <v>12897.846</v>
      </c>
      <c r="O355" s="16">
        <f t="shared" si="57"/>
        <v>4997730.8858021991</v>
      </c>
      <c r="P355" s="2">
        <v>279.52699999999999</v>
      </c>
      <c r="Q355" s="16">
        <f t="shared" si="58"/>
        <v>94560.322296300001</v>
      </c>
      <c r="R355" s="22">
        <f t="shared" si="59"/>
        <v>420726868.90809709</v>
      </c>
      <c r="S355" s="23">
        <f t="shared" si="50"/>
        <v>494574530.00999993</v>
      </c>
      <c r="T355" s="20">
        <v>448.67099999999999</v>
      </c>
    </row>
    <row r="356" spans="1:20" x14ac:dyDescent="0.2">
      <c r="A356" s="3">
        <v>36647</v>
      </c>
      <c r="B356" s="2">
        <v>85275.297999999995</v>
      </c>
      <c r="C356" s="16">
        <f t="shared" si="51"/>
        <v>221886325.396</v>
      </c>
      <c r="D356" s="2">
        <v>1736.144</v>
      </c>
      <c r="E356" s="16">
        <f t="shared" si="52"/>
        <v>94446233.599999994</v>
      </c>
      <c r="F356" s="2">
        <v>322953.68099999998</v>
      </c>
      <c r="G356" s="16">
        <f t="shared" si="53"/>
        <v>125306028.228</v>
      </c>
      <c r="H356" s="2">
        <v>586.88300000000004</v>
      </c>
      <c r="I356" s="16">
        <f t="shared" si="54"/>
        <v>198534.83073269998</v>
      </c>
      <c r="J356" s="2">
        <v>327.46699999999998</v>
      </c>
      <c r="K356" s="16">
        <f t="shared" si="55"/>
        <v>110777.7962823</v>
      </c>
      <c r="L356" s="2">
        <v>5123.223</v>
      </c>
      <c r="M356" s="16">
        <f t="shared" si="56"/>
        <v>1741919.8991480998</v>
      </c>
      <c r="N356" s="2">
        <v>13090.7</v>
      </c>
      <c r="O356" s="16">
        <f t="shared" si="57"/>
        <v>5072459.0529899998</v>
      </c>
      <c r="P356" s="2">
        <v>476.762</v>
      </c>
      <c r="Q356" s="16">
        <f t="shared" si="58"/>
        <v>161282.33901779997</v>
      </c>
      <c r="R356" s="22">
        <f t="shared" si="59"/>
        <v>448923561.14217091</v>
      </c>
      <c r="S356" s="23">
        <f t="shared" si="50"/>
        <v>520414881.02999997</v>
      </c>
      <c r="T356" s="20">
        <v>472.113</v>
      </c>
    </row>
    <row r="357" spans="1:20" x14ac:dyDescent="0.2">
      <c r="A357" s="3">
        <v>36678</v>
      </c>
      <c r="B357" s="2">
        <v>92577.183000000005</v>
      </c>
      <c r="C357" s="16">
        <f t="shared" si="51"/>
        <v>240885830.16600001</v>
      </c>
      <c r="D357" s="2">
        <v>1615.904</v>
      </c>
      <c r="E357" s="16">
        <f t="shared" si="52"/>
        <v>87905177.599999994</v>
      </c>
      <c r="F357" s="2">
        <v>339053.66</v>
      </c>
      <c r="G357" s="16">
        <f t="shared" si="53"/>
        <v>131552820.08</v>
      </c>
      <c r="H357" s="2">
        <v>494.221</v>
      </c>
      <c r="I357" s="16">
        <f t="shared" si="54"/>
        <v>167188.49000489997</v>
      </c>
      <c r="J357" s="2">
        <v>296.55</v>
      </c>
      <c r="K357" s="16">
        <f t="shared" si="55"/>
        <v>100318.980195</v>
      </c>
      <c r="L357" s="2">
        <v>5262.84</v>
      </c>
      <c r="M357" s="16">
        <f t="shared" si="56"/>
        <v>1789390.3353480001</v>
      </c>
      <c r="N357" s="2">
        <v>13380.409</v>
      </c>
      <c r="O357" s="16">
        <f t="shared" si="57"/>
        <v>5184717.1476512998</v>
      </c>
      <c r="P357" s="2">
        <v>620.12599999999998</v>
      </c>
      <c r="Q357" s="16">
        <f t="shared" si="58"/>
        <v>209780.50214939995</v>
      </c>
      <c r="R357" s="22">
        <f t="shared" si="59"/>
        <v>467795223.30134863</v>
      </c>
      <c r="S357" s="23">
        <f t="shared" si="50"/>
        <v>524081164.09000003</v>
      </c>
      <c r="T357" s="20">
        <v>475.43900000000002</v>
      </c>
    </row>
    <row r="358" spans="1:20" x14ac:dyDescent="0.2">
      <c r="A358" s="3">
        <v>36708</v>
      </c>
      <c r="B358" s="2">
        <v>96419.551000000007</v>
      </c>
      <c r="C358" s="16">
        <f t="shared" si="51"/>
        <v>250883671.70200002</v>
      </c>
      <c r="D358" s="2">
        <v>1671.1579999999999</v>
      </c>
      <c r="E358" s="16">
        <f t="shared" si="52"/>
        <v>90910995.200000003</v>
      </c>
      <c r="F358" s="2">
        <v>356527.91700000002</v>
      </c>
      <c r="G358" s="16">
        <f t="shared" si="53"/>
        <v>138332831.796</v>
      </c>
      <c r="H358" s="2">
        <v>462.17899999999997</v>
      </c>
      <c r="I358" s="16">
        <f t="shared" si="54"/>
        <v>156349.10115509998</v>
      </c>
      <c r="J358" s="2">
        <v>283.661</v>
      </c>
      <c r="K358" s="16">
        <f t="shared" si="55"/>
        <v>95958.800340899994</v>
      </c>
      <c r="L358" s="2">
        <v>4999.2280000000001</v>
      </c>
      <c r="M358" s="16">
        <f t="shared" si="56"/>
        <v>1699761.0163715999</v>
      </c>
      <c r="N358" s="2">
        <v>13391.355</v>
      </c>
      <c r="O358" s="16">
        <f t="shared" si="57"/>
        <v>5188958.5661234995</v>
      </c>
      <c r="P358" s="2">
        <v>559.86199999999997</v>
      </c>
      <c r="Q358" s="16">
        <f t="shared" si="58"/>
        <v>189393.9804078</v>
      </c>
      <c r="R358" s="22">
        <f t="shared" si="59"/>
        <v>487457920.16239887</v>
      </c>
      <c r="S358" s="23">
        <f t="shared" si="50"/>
        <v>539621530.46999991</v>
      </c>
      <c r="T358" s="20">
        <v>489.53699999999998</v>
      </c>
    </row>
    <row r="359" spans="1:20" x14ac:dyDescent="0.2">
      <c r="A359" s="3">
        <v>36739</v>
      </c>
      <c r="B359" s="2">
        <v>99791.091</v>
      </c>
      <c r="C359" s="16">
        <f t="shared" si="51"/>
        <v>259656418.78200001</v>
      </c>
      <c r="D359" s="2">
        <v>1813.2619999999999</v>
      </c>
      <c r="E359" s="16">
        <f t="shared" si="52"/>
        <v>98641452.799999997</v>
      </c>
      <c r="F359" s="2">
        <v>368669.36499999999</v>
      </c>
      <c r="G359" s="16">
        <f t="shared" si="53"/>
        <v>143043713.62</v>
      </c>
      <c r="H359" s="2">
        <v>559.721</v>
      </c>
      <c r="I359" s="16">
        <f t="shared" si="54"/>
        <v>189346.28195489998</v>
      </c>
      <c r="J359" s="2">
        <v>346.46899999999999</v>
      </c>
      <c r="K359" s="16">
        <f t="shared" si="55"/>
        <v>117205.92395609998</v>
      </c>
      <c r="L359" s="2">
        <v>5299.9989999999998</v>
      </c>
      <c r="M359" s="16">
        <f t="shared" si="56"/>
        <v>1802024.5699953001</v>
      </c>
      <c r="N359" s="2">
        <v>13585.874</v>
      </c>
      <c r="O359" s="16">
        <f t="shared" si="57"/>
        <v>5264331.8970017992</v>
      </c>
      <c r="P359" s="2">
        <v>704.06799999999998</v>
      </c>
      <c r="Q359" s="16">
        <f t="shared" si="58"/>
        <v>238176.98110919996</v>
      </c>
      <c r="R359" s="22">
        <f t="shared" si="59"/>
        <v>508952670.85601729</v>
      </c>
      <c r="S359" s="23">
        <f t="shared" si="50"/>
        <v>564545861.88</v>
      </c>
      <c r="T359" s="20">
        <v>512.14800000000002</v>
      </c>
    </row>
    <row r="360" spans="1:20" x14ac:dyDescent="0.2">
      <c r="A360" s="3">
        <v>36770</v>
      </c>
      <c r="B360" s="2">
        <v>89049.418999999994</v>
      </c>
      <c r="C360" s="16">
        <f t="shared" si="51"/>
        <v>231706588.23799998</v>
      </c>
      <c r="D360" s="2">
        <v>1563.1510000000001</v>
      </c>
      <c r="E360" s="16">
        <f t="shared" si="52"/>
        <v>85035414.400000006</v>
      </c>
      <c r="F360" s="2">
        <v>312446.647</v>
      </c>
      <c r="G360" s="16">
        <f t="shared" si="53"/>
        <v>121229299.036</v>
      </c>
      <c r="H360" s="2">
        <v>595.78899999999999</v>
      </c>
      <c r="I360" s="16">
        <f t="shared" si="54"/>
        <v>201547.61386409999</v>
      </c>
      <c r="J360" s="2">
        <v>339.392</v>
      </c>
      <c r="K360" s="16">
        <f t="shared" si="55"/>
        <v>114811.86756479999</v>
      </c>
      <c r="L360" s="2">
        <v>5278.84</v>
      </c>
      <c r="M360" s="16">
        <f t="shared" si="56"/>
        <v>1794830.4105479999</v>
      </c>
      <c r="N360" s="2">
        <v>13063.726000000001</v>
      </c>
      <c r="O360" s="16">
        <f t="shared" si="57"/>
        <v>5062007.0137181999</v>
      </c>
      <c r="P360" s="2">
        <v>621.16999999999996</v>
      </c>
      <c r="Q360" s="16">
        <f t="shared" si="58"/>
        <v>210133.67367299998</v>
      </c>
      <c r="R360" s="22">
        <f t="shared" si="59"/>
        <v>445354632.25336808</v>
      </c>
      <c r="S360" s="23">
        <f t="shared" si="50"/>
        <v>512119998.28000003</v>
      </c>
      <c r="T360" s="20">
        <v>464.58800000000002</v>
      </c>
    </row>
    <row r="361" spans="1:20" x14ac:dyDescent="0.2">
      <c r="A361" s="3">
        <v>36800</v>
      </c>
      <c r="B361" s="2">
        <v>88309.091</v>
      </c>
      <c r="C361" s="16">
        <f t="shared" si="51"/>
        <v>229780254.78200001</v>
      </c>
      <c r="D361" s="2">
        <v>1610.0540000000001</v>
      </c>
      <c r="E361" s="16">
        <f t="shared" si="52"/>
        <v>87586937.599999994</v>
      </c>
      <c r="F361" s="2">
        <v>289451.90299999999</v>
      </c>
      <c r="G361" s="16">
        <f t="shared" si="53"/>
        <v>112307338.36399999</v>
      </c>
      <c r="H361" s="2">
        <v>749.26400000000001</v>
      </c>
      <c r="I361" s="16">
        <f t="shared" si="54"/>
        <v>253466.19584159998</v>
      </c>
      <c r="J361" s="2">
        <v>384.06200000000001</v>
      </c>
      <c r="K361" s="16">
        <f t="shared" si="55"/>
        <v>129923.1433878</v>
      </c>
      <c r="L361" s="2">
        <v>4956.165</v>
      </c>
      <c r="M361" s="16">
        <f t="shared" si="56"/>
        <v>1685119.3939754998</v>
      </c>
      <c r="N361" s="2">
        <v>13255.852000000001</v>
      </c>
      <c r="O361" s="16">
        <f t="shared" si="57"/>
        <v>5136453.0913163992</v>
      </c>
      <c r="P361" s="2">
        <v>452.85500000000002</v>
      </c>
      <c r="Q361" s="16">
        <f t="shared" si="58"/>
        <v>153194.91409949996</v>
      </c>
      <c r="R361" s="22">
        <f t="shared" si="59"/>
        <v>437032687.48462075</v>
      </c>
      <c r="S361" s="23">
        <f t="shared" si="50"/>
        <v>519355561.11999995</v>
      </c>
      <c r="T361" s="20">
        <v>471.15199999999999</v>
      </c>
    </row>
    <row r="362" spans="1:20" x14ac:dyDescent="0.2">
      <c r="A362" s="3">
        <v>36831</v>
      </c>
      <c r="B362" s="2">
        <v>87678.808999999994</v>
      </c>
      <c r="C362" s="16">
        <f t="shared" si="51"/>
        <v>228140261.01799998</v>
      </c>
      <c r="D362" s="2">
        <v>1928.8789999999999</v>
      </c>
      <c r="E362" s="16">
        <f t="shared" si="52"/>
        <v>104931017.59999999</v>
      </c>
      <c r="F362" s="2">
        <v>284670.27500000002</v>
      </c>
      <c r="G362" s="16">
        <f t="shared" si="53"/>
        <v>110452066.7</v>
      </c>
      <c r="H362" s="2">
        <v>1069.4739999999999</v>
      </c>
      <c r="I362" s="16">
        <f t="shared" si="54"/>
        <v>361789.04409059993</v>
      </c>
      <c r="J362" s="2">
        <v>464.99</v>
      </c>
      <c r="K362" s="16">
        <f t="shared" si="55"/>
        <v>157300.025631</v>
      </c>
      <c r="L362" s="2">
        <v>4431.7539999999999</v>
      </c>
      <c r="M362" s="16">
        <f t="shared" si="56"/>
        <v>1506817.1892438</v>
      </c>
      <c r="N362" s="2">
        <v>12945.008</v>
      </c>
      <c r="O362" s="16">
        <f t="shared" si="57"/>
        <v>5016005.4863855997</v>
      </c>
      <c r="P362" s="2">
        <v>416.28500000000003</v>
      </c>
      <c r="Q362" s="16">
        <f t="shared" si="58"/>
        <v>140823.76216649998</v>
      </c>
      <c r="R362" s="22">
        <f t="shared" si="59"/>
        <v>450706080.82551748</v>
      </c>
      <c r="S362" s="23">
        <f t="shared" si="50"/>
        <v>527485097.36999995</v>
      </c>
      <c r="T362" s="20">
        <v>478.52699999999999</v>
      </c>
    </row>
    <row r="363" spans="1:20" x14ac:dyDescent="0.2">
      <c r="A363" s="3">
        <v>36861</v>
      </c>
      <c r="B363" s="2">
        <v>95330.236999999994</v>
      </c>
      <c r="C363" s="16">
        <f t="shared" si="51"/>
        <v>248049276.67399999</v>
      </c>
      <c r="D363" s="2">
        <v>2608.6750000000002</v>
      </c>
      <c r="E363" s="16">
        <f t="shared" si="52"/>
        <v>141911920</v>
      </c>
      <c r="F363" s="2">
        <v>319010.79800000001</v>
      </c>
      <c r="G363" s="16">
        <f t="shared" si="53"/>
        <v>123776189.624</v>
      </c>
      <c r="H363" s="2">
        <v>1516.1690000000001</v>
      </c>
      <c r="I363" s="16">
        <f t="shared" si="54"/>
        <v>512900.11088609992</v>
      </c>
      <c r="J363" s="2">
        <v>617.06799999999998</v>
      </c>
      <c r="K363" s="16">
        <f t="shared" si="55"/>
        <v>208746.02080919998</v>
      </c>
      <c r="L363" s="2">
        <v>4571.3019999999997</v>
      </c>
      <c r="M363" s="16">
        <f t="shared" si="56"/>
        <v>1554264.1651194</v>
      </c>
      <c r="N363" s="2">
        <v>13199.493</v>
      </c>
      <c r="O363" s="16">
        <f t="shared" si="57"/>
        <v>5114614.7847501002</v>
      </c>
      <c r="P363" s="2">
        <v>910.50599999999997</v>
      </c>
      <c r="Q363" s="16">
        <f t="shared" si="58"/>
        <v>308012.25217139994</v>
      </c>
      <c r="R363" s="22">
        <f t="shared" si="59"/>
        <v>521435923.63173622</v>
      </c>
      <c r="S363" s="23">
        <f t="shared" si="50"/>
        <v>614575303.53999996</v>
      </c>
      <c r="T363" s="20">
        <v>557.53399999999999</v>
      </c>
    </row>
    <row r="364" spans="1:20" x14ac:dyDescent="0.2">
      <c r="A364" s="3">
        <v>36892</v>
      </c>
      <c r="B364" s="2">
        <v>96896.582999999999</v>
      </c>
      <c r="C364" s="16">
        <f t="shared" si="51"/>
        <v>252124908.96599999</v>
      </c>
      <c r="D364" s="2">
        <v>2676.998</v>
      </c>
      <c r="E364" s="16">
        <f t="shared" si="52"/>
        <v>145628691.19999999</v>
      </c>
      <c r="F364" s="2">
        <v>332493.15999999997</v>
      </c>
      <c r="G364" s="16">
        <f t="shared" si="53"/>
        <v>129007346.08</v>
      </c>
      <c r="H364" s="2">
        <v>1487.4359999999999</v>
      </c>
      <c r="I364" s="16">
        <f t="shared" si="54"/>
        <v>503180.11338839994</v>
      </c>
      <c r="J364" s="2">
        <v>622.25900000000001</v>
      </c>
      <c r="K364" s="16">
        <f t="shared" si="55"/>
        <v>210502.06810709997</v>
      </c>
      <c r="L364" s="2">
        <v>4696.7910000000002</v>
      </c>
      <c r="M364" s="16">
        <f t="shared" si="56"/>
        <v>1596931.0149177001</v>
      </c>
      <c r="N364" s="2">
        <v>12286.904</v>
      </c>
      <c r="O364" s="16">
        <f t="shared" si="57"/>
        <v>4760999.5972727994</v>
      </c>
      <c r="P364" s="2">
        <v>998.73199999999997</v>
      </c>
      <c r="Q364" s="16">
        <f t="shared" si="58"/>
        <v>337857.95221079997</v>
      </c>
      <c r="R364" s="22">
        <f t="shared" si="59"/>
        <v>534170416.99189681</v>
      </c>
      <c r="S364" s="23">
        <f t="shared" si="50"/>
        <v>612753185.1099999</v>
      </c>
      <c r="T364" s="20">
        <v>555.88099999999997</v>
      </c>
    </row>
    <row r="365" spans="1:20" x14ac:dyDescent="0.2">
      <c r="A365" s="3">
        <v>36923</v>
      </c>
      <c r="B365" s="2">
        <v>83772.226999999999</v>
      </c>
      <c r="C365" s="16">
        <f t="shared" si="51"/>
        <v>217975334.65399998</v>
      </c>
      <c r="D365" s="2">
        <v>2309.4639999999999</v>
      </c>
      <c r="E365" s="16">
        <f t="shared" si="52"/>
        <v>125634841.59999999</v>
      </c>
      <c r="F365" s="2">
        <v>282940.19799999997</v>
      </c>
      <c r="G365" s="16">
        <f t="shared" si="53"/>
        <v>109780796.824</v>
      </c>
      <c r="H365" s="2">
        <v>1319.8520000000001</v>
      </c>
      <c r="I365" s="16">
        <f t="shared" si="54"/>
        <v>446488.64153879991</v>
      </c>
      <c r="J365" s="2">
        <v>564.39200000000005</v>
      </c>
      <c r="K365" s="16">
        <f t="shared" si="55"/>
        <v>190926.42006479998</v>
      </c>
      <c r="L365" s="2">
        <v>4585.9660000000003</v>
      </c>
      <c r="M365" s="16">
        <f t="shared" si="56"/>
        <v>1559249.9940402</v>
      </c>
      <c r="N365" s="2">
        <v>12609.165000000001</v>
      </c>
      <c r="O365" s="16">
        <f t="shared" si="57"/>
        <v>4885871.126440499</v>
      </c>
      <c r="P365" s="2">
        <v>610.04100000000005</v>
      </c>
      <c r="Q365" s="16">
        <f t="shared" si="58"/>
        <v>206368.87876289999</v>
      </c>
      <c r="R365" s="22">
        <f t="shared" si="59"/>
        <v>460679878.13884717</v>
      </c>
      <c r="S365" s="23">
        <f t="shared" si="50"/>
        <v>534716250.96999991</v>
      </c>
      <c r="T365" s="20">
        <v>485.08699999999999</v>
      </c>
    </row>
    <row r="366" spans="1:20" x14ac:dyDescent="0.2">
      <c r="A366" s="3">
        <v>36951</v>
      </c>
      <c r="B366" s="2">
        <v>86499.187999999995</v>
      </c>
      <c r="C366" s="16">
        <f t="shared" si="51"/>
        <v>225070887.176</v>
      </c>
      <c r="D366" s="2">
        <v>2246.6329999999998</v>
      </c>
      <c r="E366" s="16">
        <f t="shared" si="52"/>
        <v>122216835.2</v>
      </c>
      <c r="F366" s="2">
        <v>300706.54399999999</v>
      </c>
      <c r="G366" s="16">
        <f t="shared" si="53"/>
        <v>116674139.072</v>
      </c>
      <c r="H366" s="2">
        <v>1160.431</v>
      </c>
      <c r="I366" s="16">
        <f t="shared" si="54"/>
        <v>392558.60565389995</v>
      </c>
      <c r="J366" s="2">
        <v>499.32299999999998</v>
      </c>
      <c r="K366" s="16">
        <f t="shared" si="55"/>
        <v>168914.42976869998</v>
      </c>
      <c r="L366" s="2">
        <v>4717.2820000000002</v>
      </c>
      <c r="M366" s="16">
        <f t="shared" si="56"/>
        <v>1603898.0512254001</v>
      </c>
      <c r="N366" s="2">
        <v>12876.620999999999</v>
      </c>
      <c r="O366" s="16">
        <f t="shared" si="57"/>
        <v>4989506.5018196991</v>
      </c>
      <c r="P366" s="2">
        <v>622.56799999999998</v>
      </c>
      <c r="Q366" s="16">
        <f t="shared" si="58"/>
        <v>210606.59875919999</v>
      </c>
      <c r="R366" s="22">
        <f t="shared" si="59"/>
        <v>471327345.63522679</v>
      </c>
      <c r="S366" s="23">
        <f t="shared" si="50"/>
        <v>561656707.36999989</v>
      </c>
      <c r="T366" s="20">
        <v>509.52699999999999</v>
      </c>
    </row>
    <row r="367" spans="1:20" x14ac:dyDescent="0.2">
      <c r="A367" s="3">
        <v>36982</v>
      </c>
      <c r="B367" s="2">
        <v>78371.592999999993</v>
      </c>
      <c r="C367" s="16">
        <f t="shared" si="51"/>
        <v>203922884.98599997</v>
      </c>
      <c r="D367" s="2">
        <v>1807.17</v>
      </c>
      <c r="E367" s="16">
        <f t="shared" si="52"/>
        <v>98310048</v>
      </c>
      <c r="F367" s="2">
        <v>278078.87099999998</v>
      </c>
      <c r="G367" s="16">
        <f t="shared" si="53"/>
        <v>107894601.948</v>
      </c>
      <c r="H367" s="2">
        <v>811.87400000000002</v>
      </c>
      <c r="I367" s="16">
        <f t="shared" si="54"/>
        <v>274646.33865059994</v>
      </c>
      <c r="J367" s="2">
        <v>397.82</v>
      </c>
      <c r="K367" s="16">
        <f t="shared" si="55"/>
        <v>134577.29455799999</v>
      </c>
      <c r="L367" s="2">
        <v>4921.0330000000004</v>
      </c>
      <c r="M367" s="16">
        <f t="shared" si="56"/>
        <v>1673174.3488550999</v>
      </c>
      <c r="N367" s="2">
        <v>12992.694</v>
      </c>
      <c r="O367" s="16">
        <f t="shared" si="57"/>
        <v>5034483.1294757994</v>
      </c>
      <c r="P367" s="2">
        <v>605.49199999999996</v>
      </c>
      <c r="Q367" s="16">
        <f t="shared" si="58"/>
        <v>204830.01165479998</v>
      </c>
      <c r="R367" s="22">
        <f t="shared" si="59"/>
        <v>417449246.05719417</v>
      </c>
      <c r="S367" s="23">
        <f t="shared" si="50"/>
        <v>505358428.73999995</v>
      </c>
      <c r="T367" s="20">
        <v>458.45400000000001</v>
      </c>
    </row>
    <row r="368" spans="1:20" x14ac:dyDescent="0.2">
      <c r="A368" s="3">
        <v>37012</v>
      </c>
      <c r="B368" s="2">
        <v>84604.868000000002</v>
      </c>
      <c r="C368" s="16">
        <f t="shared" si="51"/>
        <v>220141866.53600001</v>
      </c>
      <c r="D368" s="2">
        <v>1522.3820000000001</v>
      </c>
      <c r="E368" s="16">
        <f t="shared" si="52"/>
        <v>82817580.799999997</v>
      </c>
      <c r="F368" s="2">
        <v>300491.62099999998</v>
      </c>
      <c r="G368" s="16">
        <f t="shared" si="53"/>
        <v>116590748.948</v>
      </c>
      <c r="H368" s="2">
        <v>571.404</v>
      </c>
      <c r="I368" s="16">
        <f t="shared" si="54"/>
        <v>193298.4878076</v>
      </c>
      <c r="J368" s="2">
        <v>311.74099999999999</v>
      </c>
      <c r="K368" s="16">
        <f t="shared" si="55"/>
        <v>105457.89649289998</v>
      </c>
      <c r="L368" s="2">
        <v>4867.0460000000003</v>
      </c>
      <c r="M368" s="16">
        <f t="shared" si="56"/>
        <v>1654818.5151162001</v>
      </c>
      <c r="N368" s="2">
        <v>13201.118</v>
      </c>
      <c r="O368" s="16">
        <f t="shared" si="57"/>
        <v>5115244.4490125999</v>
      </c>
      <c r="P368" s="2">
        <v>549.702</v>
      </c>
      <c r="Q368" s="16">
        <f t="shared" si="58"/>
        <v>185956.98550379998</v>
      </c>
      <c r="R368" s="22">
        <f t="shared" si="59"/>
        <v>426804972.61793309</v>
      </c>
      <c r="S368" s="23">
        <f t="shared" si="50"/>
        <v>507126533.9799999</v>
      </c>
      <c r="T368" s="20">
        <v>460.05799999999999</v>
      </c>
    </row>
    <row r="369" spans="1:20" x14ac:dyDescent="0.2">
      <c r="A369" s="3">
        <v>37043</v>
      </c>
      <c r="B369" s="2">
        <v>90024.608999999997</v>
      </c>
      <c r="C369" s="16">
        <f t="shared" si="51"/>
        <v>234244032.618</v>
      </c>
      <c r="D369" s="2">
        <v>1444.3779999999999</v>
      </c>
      <c r="E369" s="16">
        <f t="shared" si="52"/>
        <v>78574163.200000003</v>
      </c>
      <c r="F369" s="2">
        <v>327693.978</v>
      </c>
      <c r="G369" s="16">
        <f t="shared" si="53"/>
        <v>127145263.464</v>
      </c>
      <c r="H369" s="2">
        <v>519.851</v>
      </c>
      <c r="I369" s="16">
        <f t="shared" si="54"/>
        <v>175858.78325189999</v>
      </c>
      <c r="J369" s="2">
        <v>305.11500000000001</v>
      </c>
      <c r="K369" s="16">
        <f t="shared" si="55"/>
        <v>103216.4074935</v>
      </c>
      <c r="L369" s="2">
        <v>4900.1660000000002</v>
      </c>
      <c r="M369" s="16">
        <f t="shared" si="56"/>
        <v>1666079.4707802001</v>
      </c>
      <c r="N369" s="2">
        <v>13178.074000000001</v>
      </c>
      <c r="O369" s="16">
        <f t="shared" si="57"/>
        <v>5106315.2285417998</v>
      </c>
      <c r="P369" s="2">
        <v>657.78399999999999</v>
      </c>
      <c r="Q369" s="16">
        <f t="shared" si="58"/>
        <v>222519.71022959999</v>
      </c>
      <c r="R369" s="22">
        <f t="shared" si="59"/>
        <v>447237448.88229692</v>
      </c>
      <c r="S369" s="23">
        <f t="shared" si="50"/>
        <v>504898765.46999997</v>
      </c>
      <c r="T369" s="20">
        <v>458.03699999999998</v>
      </c>
    </row>
    <row r="370" spans="1:20" x14ac:dyDescent="0.2">
      <c r="A370" s="3">
        <v>37073</v>
      </c>
      <c r="B370" s="2">
        <v>99156.535999999993</v>
      </c>
      <c r="C370" s="16">
        <f t="shared" si="51"/>
        <v>258005306.67199999</v>
      </c>
      <c r="D370" s="2">
        <v>1598.0709999999999</v>
      </c>
      <c r="E370" s="16">
        <f t="shared" si="52"/>
        <v>86935062.400000006</v>
      </c>
      <c r="F370" s="2">
        <v>357613.7</v>
      </c>
      <c r="G370" s="16">
        <f t="shared" si="53"/>
        <v>138754115.59999999</v>
      </c>
      <c r="H370" s="2">
        <v>518.09</v>
      </c>
      <c r="I370" s="16">
        <f t="shared" si="54"/>
        <v>175263.06002100004</v>
      </c>
      <c r="J370" s="2">
        <v>311.90300000000002</v>
      </c>
      <c r="K370" s="16">
        <f t="shared" si="55"/>
        <v>105512.6989707</v>
      </c>
      <c r="L370" s="2">
        <v>4945.2359999999999</v>
      </c>
      <c r="M370" s="16">
        <f t="shared" si="56"/>
        <v>1681403.4826092001</v>
      </c>
      <c r="N370" s="2">
        <v>13564.925999999999</v>
      </c>
      <c r="O370" s="16">
        <f t="shared" si="57"/>
        <v>5256214.8465582002</v>
      </c>
      <c r="P370" s="2">
        <v>578.98099999999999</v>
      </c>
      <c r="Q370" s="16">
        <f t="shared" si="58"/>
        <v>195861.68764889997</v>
      </c>
      <c r="R370" s="22">
        <f t="shared" si="59"/>
        <v>491108740.44780803</v>
      </c>
      <c r="S370" s="23">
        <f t="shared" si="50"/>
        <v>543799285.36999989</v>
      </c>
      <c r="T370" s="20">
        <v>493.327</v>
      </c>
    </row>
    <row r="371" spans="1:20" x14ac:dyDescent="0.2">
      <c r="A371" s="3">
        <v>37104</v>
      </c>
      <c r="B371" s="2">
        <v>101105.371</v>
      </c>
      <c r="C371" s="16">
        <f t="shared" si="51"/>
        <v>263076175.34200001</v>
      </c>
      <c r="D371" s="2">
        <v>1669.1780000000001</v>
      </c>
      <c r="E371" s="16">
        <f t="shared" si="52"/>
        <v>90803283.200000003</v>
      </c>
      <c r="F371" s="2">
        <v>370532.82799999998</v>
      </c>
      <c r="G371" s="16">
        <f t="shared" si="53"/>
        <v>143766737.264</v>
      </c>
      <c r="H371" s="2">
        <v>515.68200000000002</v>
      </c>
      <c r="I371" s="16">
        <f t="shared" si="54"/>
        <v>174448.46516579998</v>
      </c>
      <c r="J371" s="2">
        <v>306.34100000000001</v>
      </c>
      <c r="K371" s="16">
        <f t="shared" si="55"/>
        <v>103631.1472329</v>
      </c>
      <c r="L371" s="2">
        <v>5200.7389999999996</v>
      </c>
      <c r="M371" s="16">
        <f t="shared" si="56"/>
        <v>1768275.7034733</v>
      </c>
      <c r="N371" s="2">
        <v>13365.093000000001</v>
      </c>
      <c r="O371" s="16">
        <f t="shared" si="57"/>
        <v>5178782.4166700989</v>
      </c>
      <c r="P371" s="2">
        <v>765.04899999999998</v>
      </c>
      <c r="Q371" s="16">
        <f t="shared" si="58"/>
        <v>258806.05455809998</v>
      </c>
      <c r="R371" s="22">
        <f t="shared" si="59"/>
        <v>505130139.59310019</v>
      </c>
      <c r="S371" s="23">
        <f t="shared" si="50"/>
        <v>554119111.59000003</v>
      </c>
      <c r="T371" s="20">
        <v>502.68900000000002</v>
      </c>
    </row>
    <row r="372" spans="1:20" x14ac:dyDescent="0.2">
      <c r="A372" s="3">
        <v>37135</v>
      </c>
      <c r="B372" s="2">
        <v>86705.072</v>
      </c>
      <c r="C372" s="16">
        <f t="shared" si="51"/>
        <v>225606597.34400001</v>
      </c>
      <c r="D372" s="2">
        <v>1494.1279999999999</v>
      </c>
      <c r="E372" s="16">
        <f t="shared" si="52"/>
        <v>81280563.200000003</v>
      </c>
      <c r="F372" s="2">
        <v>306928.86599999998</v>
      </c>
      <c r="G372" s="16">
        <f t="shared" si="53"/>
        <v>119088400.008</v>
      </c>
      <c r="H372" s="2">
        <v>531.46</v>
      </c>
      <c r="I372" s="16">
        <f t="shared" si="54"/>
        <v>179785.95587399998</v>
      </c>
      <c r="J372" s="2">
        <v>301.52699999999999</v>
      </c>
      <c r="K372" s="16">
        <f t="shared" si="55"/>
        <v>102002.6340963</v>
      </c>
      <c r="L372" s="2">
        <v>5028.8580000000002</v>
      </c>
      <c r="M372" s="16">
        <f t="shared" si="56"/>
        <v>1709835.3556326001</v>
      </c>
      <c r="N372" s="2">
        <v>12758.195</v>
      </c>
      <c r="O372" s="16">
        <f t="shared" si="57"/>
        <v>4943618.1203114996</v>
      </c>
      <c r="P372" s="2">
        <v>396.08199999999999</v>
      </c>
      <c r="Q372" s="16">
        <f t="shared" si="58"/>
        <v>133989.35192579997</v>
      </c>
      <c r="R372" s="22">
        <f t="shared" si="59"/>
        <v>433044791.96984029</v>
      </c>
      <c r="S372" s="23">
        <f t="shared" si="50"/>
        <v>490760537.40999997</v>
      </c>
      <c r="T372" s="20">
        <v>445.21100000000001</v>
      </c>
    </row>
    <row r="373" spans="1:20" x14ac:dyDescent="0.2">
      <c r="A373" s="3">
        <v>37165</v>
      </c>
      <c r="B373" s="2">
        <v>83511.232999999993</v>
      </c>
      <c r="C373" s="16">
        <f t="shared" si="51"/>
        <v>217296228.26599997</v>
      </c>
      <c r="D373" s="2">
        <v>1649.0730000000001</v>
      </c>
      <c r="E373" s="16">
        <f t="shared" si="52"/>
        <v>89709571.200000003</v>
      </c>
      <c r="F373" s="2">
        <v>294733.61300000001</v>
      </c>
      <c r="G373" s="16">
        <f t="shared" si="53"/>
        <v>114356641.844</v>
      </c>
      <c r="H373" s="2">
        <v>715.89499999999998</v>
      </c>
      <c r="I373" s="16">
        <f t="shared" si="54"/>
        <v>242177.90027549997</v>
      </c>
      <c r="J373" s="2">
        <v>360.42700000000002</v>
      </c>
      <c r="K373" s="16">
        <f t="shared" si="55"/>
        <v>121927.73250629999</v>
      </c>
      <c r="L373" s="2">
        <v>5332.7340000000004</v>
      </c>
      <c r="M373" s="16">
        <f t="shared" si="56"/>
        <v>1813154.6238497999</v>
      </c>
      <c r="N373" s="2">
        <v>13082.081</v>
      </c>
      <c r="O373" s="16">
        <f t="shared" si="57"/>
        <v>5069119.3137416989</v>
      </c>
      <c r="P373" s="2">
        <v>332.64299999999997</v>
      </c>
      <c r="Q373" s="16">
        <f t="shared" si="58"/>
        <v>112528.7692767</v>
      </c>
      <c r="R373" s="22">
        <f t="shared" si="59"/>
        <v>428721349.64964992</v>
      </c>
      <c r="S373" s="23">
        <f t="shared" si="50"/>
        <v>509892229.76999885</v>
      </c>
      <c r="T373" s="20">
        <v>462.56699999999898</v>
      </c>
    </row>
    <row r="374" spans="1:20" x14ac:dyDescent="0.2">
      <c r="A374" s="3">
        <v>37196</v>
      </c>
      <c r="B374" s="2">
        <v>81013.456999999995</v>
      </c>
      <c r="C374" s="16">
        <f t="shared" si="51"/>
        <v>210797015.11399999</v>
      </c>
      <c r="D374" s="2">
        <v>1700.95</v>
      </c>
      <c r="E374" s="16">
        <f t="shared" si="52"/>
        <v>92531680</v>
      </c>
      <c r="F374" s="2">
        <v>278933.94199999998</v>
      </c>
      <c r="G374" s="16">
        <f t="shared" si="53"/>
        <v>108226369.49600001</v>
      </c>
      <c r="H374" s="2">
        <v>887.83399999999995</v>
      </c>
      <c r="I374" s="16">
        <f t="shared" si="54"/>
        <v>300342.61157459999</v>
      </c>
      <c r="J374" s="2">
        <v>408.96199999999999</v>
      </c>
      <c r="K374" s="16">
        <f t="shared" si="55"/>
        <v>138346.48719779999</v>
      </c>
      <c r="L374" s="2">
        <v>4979.857</v>
      </c>
      <c r="M374" s="16">
        <f t="shared" si="56"/>
        <v>1693174.7853279</v>
      </c>
      <c r="N374" s="2">
        <v>12803.463</v>
      </c>
      <c r="O374" s="16">
        <f t="shared" si="57"/>
        <v>4961158.8229790991</v>
      </c>
      <c r="P374" s="2">
        <v>315.82900000000001</v>
      </c>
      <c r="Q374" s="16">
        <f t="shared" si="58"/>
        <v>106840.81334009999</v>
      </c>
      <c r="R374" s="22">
        <f t="shared" si="59"/>
        <v>418754928.13041949</v>
      </c>
      <c r="S374" s="23">
        <f t="shared" si="50"/>
        <v>498083182.73999995</v>
      </c>
      <c r="T374" s="20">
        <v>451.85399999999998</v>
      </c>
    </row>
    <row r="375" spans="1:20" x14ac:dyDescent="0.2">
      <c r="A375" s="3">
        <v>37226</v>
      </c>
      <c r="B375" s="2">
        <v>88484.794999999998</v>
      </c>
      <c r="C375" s="16">
        <f t="shared" si="51"/>
        <v>230237436.59</v>
      </c>
      <c r="D375" s="2">
        <v>2120.1979999999999</v>
      </c>
      <c r="E375" s="16">
        <f t="shared" si="52"/>
        <v>115338771.19999999</v>
      </c>
      <c r="F375" s="2">
        <v>305496.32799999998</v>
      </c>
      <c r="G375" s="16">
        <f t="shared" si="53"/>
        <v>118532575.264</v>
      </c>
      <c r="H375" s="2">
        <v>1168.4159999999999</v>
      </c>
      <c r="I375" s="16">
        <f t="shared" si="54"/>
        <v>395259.82655039994</v>
      </c>
      <c r="J375" s="2">
        <v>495.35500000000002</v>
      </c>
      <c r="K375" s="16">
        <f t="shared" si="55"/>
        <v>167572.10734949997</v>
      </c>
      <c r="L375" s="2">
        <v>4505.8649999999998</v>
      </c>
      <c r="M375" s="16">
        <f t="shared" si="56"/>
        <v>1532015.2775655</v>
      </c>
      <c r="N375" s="2">
        <v>12501.263999999999</v>
      </c>
      <c r="O375" s="16">
        <f t="shared" si="57"/>
        <v>4844061.0319248</v>
      </c>
      <c r="P375" s="2">
        <v>332.245</v>
      </c>
      <c r="Q375" s="16">
        <f t="shared" si="58"/>
        <v>112394.13109049998</v>
      </c>
      <c r="R375" s="22">
        <f t="shared" si="59"/>
        <v>471160085.42848068</v>
      </c>
      <c r="S375" s="23">
        <f t="shared" si="50"/>
        <v>545756987.92999995</v>
      </c>
      <c r="T375" s="20">
        <v>495.10300000000001</v>
      </c>
    </row>
    <row r="376" spans="1:20" x14ac:dyDescent="0.2">
      <c r="A376" s="3">
        <v>37257</v>
      </c>
      <c r="B376" s="2">
        <v>90003.706999999995</v>
      </c>
      <c r="C376" s="16">
        <f t="shared" si="51"/>
        <v>234189645.61399999</v>
      </c>
      <c r="D376" s="2">
        <v>2487.6379999999999</v>
      </c>
      <c r="E376" s="16">
        <f t="shared" si="52"/>
        <v>135327507.19999999</v>
      </c>
      <c r="F376" s="2">
        <v>319941.47200000001</v>
      </c>
      <c r="G376" s="16">
        <f t="shared" si="53"/>
        <v>124137291.13600001</v>
      </c>
      <c r="H376" s="2">
        <v>1268.6389999999999</v>
      </c>
      <c r="I376" s="16">
        <f t="shared" si="54"/>
        <v>429163.95452909992</v>
      </c>
      <c r="J376" s="2">
        <v>523.06299999999999</v>
      </c>
      <c r="K376" s="16">
        <f t="shared" si="55"/>
        <v>176945.36077469998</v>
      </c>
      <c r="L376" s="2">
        <v>4889.8860000000004</v>
      </c>
      <c r="M376" s="16">
        <f t="shared" si="56"/>
        <v>1662584.2224642001</v>
      </c>
      <c r="N376" s="2">
        <v>12419.865</v>
      </c>
      <c r="O376" s="16">
        <f t="shared" si="57"/>
        <v>4812520.0834304998</v>
      </c>
      <c r="P376" s="2">
        <v>352.10899999999998</v>
      </c>
      <c r="Q376" s="16">
        <f t="shared" si="58"/>
        <v>119113.86207209999</v>
      </c>
      <c r="R376" s="22">
        <f t="shared" si="59"/>
        <v>500854771.43327069</v>
      </c>
      <c r="S376" s="23">
        <f t="shared" si="50"/>
        <v>574605542.93999994</v>
      </c>
      <c r="T376" s="20">
        <v>521.274</v>
      </c>
    </row>
    <row r="377" spans="1:20" x14ac:dyDescent="0.2">
      <c r="A377" s="3">
        <v>37288</v>
      </c>
      <c r="B377" s="2">
        <v>79568.764999999999</v>
      </c>
      <c r="C377" s="16">
        <f t="shared" si="51"/>
        <v>207037926.53</v>
      </c>
      <c r="D377" s="2">
        <v>2242.4270000000001</v>
      </c>
      <c r="E377" s="16">
        <f t="shared" si="52"/>
        <v>121988028.8</v>
      </c>
      <c r="F377" s="2">
        <v>281825.70799999998</v>
      </c>
      <c r="G377" s="16">
        <f t="shared" si="53"/>
        <v>109348374.704</v>
      </c>
      <c r="H377" s="2">
        <v>1198.7650000000001</v>
      </c>
      <c r="I377" s="16">
        <f t="shared" si="54"/>
        <v>405526.49567849992</v>
      </c>
      <c r="J377" s="2">
        <v>492.02600000000001</v>
      </c>
      <c r="K377" s="16">
        <f t="shared" si="55"/>
        <v>166445.95025939998</v>
      </c>
      <c r="L377" s="2">
        <v>4721.6819999999998</v>
      </c>
      <c r="M377" s="16">
        <f t="shared" si="56"/>
        <v>1605394.0719054001</v>
      </c>
      <c r="N377" s="2">
        <v>12701.86</v>
      </c>
      <c r="O377" s="16">
        <f t="shared" si="57"/>
        <v>4921789.1134019997</v>
      </c>
      <c r="P377" s="2">
        <v>329.30799999999999</v>
      </c>
      <c r="Q377" s="16">
        <f t="shared" si="58"/>
        <v>111400.58246519999</v>
      </c>
      <c r="R377" s="22">
        <f t="shared" si="59"/>
        <v>445584886.24771041</v>
      </c>
      <c r="S377" s="23">
        <f t="shared" si="50"/>
        <v>512381245.74999994</v>
      </c>
      <c r="T377" s="20">
        <v>464.82499999999999</v>
      </c>
    </row>
    <row r="378" spans="1:20" x14ac:dyDescent="0.2">
      <c r="A378" s="3">
        <v>37316</v>
      </c>
      <c r="B378" s="2">
        <v>83394.611000000004</v>
      </c>
      <c r="C378" s="16">
        <f t="shared" si="51"/>
        <v>216992777.822</v>
      </c>
      <c r="D378" s="2">
        <v>2258.431</v>
      </c>
      <c r="E378" s="16">
        <f t="shared" si="52"/>
        <v>122858646.40000001</v>
      </c>
      <c r="F378" s="2">
        <v>302549.00699999998</v>
      </c>
      <c r="G378" s="16">
        <f t="shared" si="53"/>
        <v>117389014.71600001</v>
      </c>
      <c r="H378" s="2">
        <v>1039.857</v>
      </c>
      <c r="I378" s="16">
        <f t="shared" si="54"/>
        <v>351770.00097329996</v>
      </c>
      <c r="J378" s="2">
        <v>434.46300000000002</v>
      </c>
      <c r="K378" s="16">
        <f t="shared" si="55"/>
        <v>146973.1414347</v>
      </c>
      <c r="L378" s="2">
        <v>4799.4179999999997</v>
      </c>
      <c r="M378" s="16">
        <f t="shared" si="56"/>
        <v>1631824.6772646001</v>
      </c>
      <c r="N378" s="2">
        <v>12966.084000000001</v>
      </c>
      <c r="O378" s="16">
        <f t="shared" si="57"/>
        <v>5024172.1349987993</v>
      </c>
      <c r="P378" s="2">
        <v>436.46100000000001</v>
      </c>
      <c r="Q378" s="16">
        <f t="shared" si="58"/>
        <v>147649.0386609</v>
      </c>
      <c r="R378" s="22">
        <f t="shared" si="59"/>
        <v>464542827.93133229</v>
      </c>
      <c r="S378" s="23">
        <f t="shared" si="50"/>
        <v>548785033.5</v>
      </c>
      <c r="T378" s="20">
        <v>497.85</v>
      </c>
    </row>
    <row r="379" spans="1:20" x14ac:dyDescent="0.2">
      <c r="A379" s="3">
        <v>37347</v>
      </c>
      <c r="B379" s="2">
        <v>78688.327999999994</v>
      </c>
      <c r="C379" s="16">
        <f t="shared" si="51"/>
        <v>204747029.45599997</v>
      </c>
      <c r="D379" s="2">
        <v>1880.9849999999999</v>
      </c>
      <c r="E379" s="16">
        <f t="shared" si="52"/>
        <v>102325584</v>
      </c>
      <c r="F379" s="2">
        <v>289848.25199999998</v>
      </c>
      <c r="G379" s="16">
        <f t="shared" si="53"/>
        <v>112461121.77599999</v>
      </c>
      <c r="H379" s="2">
        <v>700.43499999999995</v>
      </c>
      <c r="I379" s="16">
        <f t="shared" si="54"/>
        <v>236947.98480149996</v>
      </c>
      <c r="J379" s="2">
        <v>329.60300000000001</v>
      </c>
      <c r="K379" s="16">
        <f t="shared" si="55"/>
        <v>111500.37710069999</v>
      </c>
      <c r="L379" s="2">
        <v>4825.8010000000004</v>
      </c>
      <c r="M379" s="16">
        <f t="shared" si="56"/>
        <v>1640795.0212647</v>
      </c>
      <c r="N379" s="2">
        <v>13271.369000000001</v>
      </c>
      <c r="O379" s="16">
        <f t="shared" si="57"/>
        <v>5142465.7069232995</v>
      </c>
      <c r="P379" s="2">
        <v>424.85700000000003</v>
      </c>
      <c r="Q379" s="16">
        <f t="shared" si="58"/>
        <v>143723.55747329997</v>
      </c>
      <c r="R379" s="22">
        <f t="shared" si="59"/>
        <v>426809167.87956345</v>
      </c>
      <c r="S379" s="23">
        <f t="shared" si="50"/>
        <v>507280857.37999994</v>
      </c>
      <c r="T379" s="20">
        <v>460.19799999999998</v>
      </c>
    </row>
    <row r="380" spans="1:20" x14ac:dyDescent="0.2">
      <c r="A380" s="3">
        <v>37377</v>
      </c>
      <c r="B380" s="2">
        <v>83658.240000000005</v>
      </c>
      <c r="C380" s="16">
        <f t="shared" si="51"/>
        <v>217678740.48000002</v>
      </c>
      <c r="D380" s="2">
        <v>1611.453</v>
      </c>
      <c r="E380" s="16">
        <f t="shared" si="52"/>
        <v>87663043.200000003</v>
      </c>
      <c r="F380" s="2">
        <v>307674.56900000002</v>
      </c>
      <c r="G380" s="16">
        <f t="shared" si="53"/>
        <v>119377732.772</v>
      </c>
      <c r="H380" s="2">
        <v>610.21600000000001</v>
      </c>
      <c r="I380" s="16">
        <f t="shared" si="54"/>
        <v>206428.07897039998</v>
      </c>
      <c r="J380" s="2">
        <v>303.04599999999999</v>
      </c>
      <c r="K380" s="16">
        <f t="shared" si="55"/>
        <v>102516.49189739999</v>
      </c>
      <c r="L380" s="2">
        <v>4980.9650000000001</v>
      </c>
      <c r="M380" s="16">
        <f t="shared" si="56"/>
        <v>1693551.5105355</v>
      </c>
      <c r="N380" s="2">
        <v>13404.725</v>
      </c>
      <c r="O380" s="16">
        <f t="shared" si="57"/>
        <v>5194139.2499324996</v>
      </c>
      <c r="P380" s="2">
        <v>429.19499999999999</v>
      </c>
      <c r="Q380" s="16">
        <f t="shared" si="58"/>
        <v>145191.04604549997</v>
      </c>
      <c r="R380" s="22">
        <f t="shared" si="59"/>
        <v>432061342.82938129</v>
      </c>
      <c r="S380" s="23">
        <f t="shared" si="50"/>
        <v>508300494.12999994</v>
      </c>
      <c r="T380" s="20">
        <v>461.12299999999999</v>
      </c>
    </row>
    <row r="381" spans="1:20" x14ac:dyDescent="0.2">
      <c r="A381" s="3">
        <v>37408</v>
      </c>
      <c r="B381" s="2">
        <v>90613.311000000002</v>
      </c>
      <c r="C381" s="16">
        <f t="shared" si="51"/>
        <v>235775835.222</v>
      </c>
      <c r="D381" s="2">
        <v>1591.373</v>
      </c>
      <c r="E381" s="16">
        <f t="shared" si="52"/>
        <v>86570691.200000003</v>
      </c>
      <c r="F381" s="2">
        <v>341023.14500000002</v>
      </c>
      <c r="G381" s="16">
        <f t="shared" si="53"/>
        <v>132316980.26000001</v>
      </c>
      <c r="H381" s="2">
        <v>481.46800000000002</v>
      </c>
      <c r="I381" s="16">
        <f t="shared" si="54"/>
        <v>162874.31716919996</v>
      </c>
      <c r="J381" s="2">
        <v>272.96699999999998</v>
      </c>
      <c r="K381" s="16">
        <f t="shared" si="55"/>
        <v>92341.160232299997</v>
      </c>
      <c r="L381" s="2">
        <v>5082.4949999999999</v>
      </c>
      <c r="M381" s="16">
        <f t="shared" si="56"/>
        <v>1728072.1877265</v>
      </c>
      <c r="N381" s="2">
        <v>13595.886</v>
      </c>
      <c r="O381" s="16">
        <f t="shared" si="57"/>
        <v>5268211.4038301995</v>
      </c>
      <c r="P381" s="2">
        <v>442.09</v>
      </c>
      <c r="Q381" s="16">
        <f t="shared" si="58"/>
        <v>149553.25562099999</v>
      </c>
      <c r="R381" s="22">
        <f t="shared" si="59"/>
        <v>462064559.00657916</v>
      </c>
      <c r="S381" s="23">
        <f t="shared" si="50"/>
        <v>514656413.58999991</v>
      </c>
      <c r="T381" s="20">
        <v>466.88900000000001</v>
      </c>
    </row>
    <row r="382" spans="1:20" x14ac:dyDescent="0.2">
      <c r="A382" s="3">
        <v>37438</v>
      </c>
      <c r="B382" s="2">
        <v>99977.290999999997</v>
      </c>
      <c r="C382" s="16">
        <f t="shared" si="51"/>
        <v>260140911.18199998</v>
      </c>
      <c r="D382" s="2">
        <v>1748.4349999999999</v>
      </c>
      <c r="E382" s="16">
        <f t="shared" si="52"/>
        <v>95114864</v>
      </c>
      <c r="F382" s="2">
        <v>381542.109</v>
      </c>
      <c r="G382" s="16">
        <f t="shared" si="53"/>
        <v>148038338.292</v>
      </c>
      <c r="H382" s="2">
        <v>463.334</v>
      </c>
      <c r="I382" s="16">
        <f t="shared" si="54"/>
        <v>156739.82252459999</v>
      </c>
      <c r="J382" s="2">
        <v>273.54000000000002</v>
      </c>
      <c r="K382" s="16">
        <f t="shared" si="55"/>
        <v>92534.998625999986</v>
      </c>
      <c r="L382" s="2">
        <v>5243.1970000000001</v>
      </c>
      <c r="M382" s="16">
        <f t="shared" si="56"/>
        <v>1782711.6230259</v>
      </c>
      <c r="N382" s="2">
        <v>13561.948</v>
      </c>
      <c r="O382" s="16">
        <f t="shared" si="57"/>
        <v>5255060.9141435996</v>
      </c>
      <c r="P382" s="2">
        <v>533.81399999999996</v>
      </c>
      <c r="Q382" s="16">
        <f t="shared" si="58"/>
        <v>180582.28323659999</v>
      </c>
      <c r="R382" s="22">
        <f t="shared" si="59"/>
        <v>510761743.11555672</v>
      </c>
      <c r="S382" s="23">
        <f t="shared" si="50"/>
        <v>554023210.61999989</v>
      </c>
      <c r="T382" s="20">
        <v>502.60199999999998</v>
      </c>
    </row>
    <row r="383" spans="1:20" x14ac:dyDescent="0.2">
      <c r="A383" s="3">
        <v>37469</v>
      </c>
      <c r="B383" s="2">
        <v>99012.332999999999</v>
      </c>
      <c r="C383" s="16">
        <f t="shared" si="51"/>
        <v>257630090.46599999</v>
      </c>
      <c r="D383" s="2">
        <v>1725.712</v>
      </c>
      <c r="E383" s="16">
        <f t="shared" si="52"/>
        <v>93878732.799999997</v>
      </c>
      <c r="F383" s="2">
        <v>374585.82299999997</v>
      </c>
      <c r="G383" s="16">
        <f t="shared" si="53"/>
        <v>145339299.324</v>
      </c>
      <c r="H383" s="2">
        <v>477.161</v>
      </c>
      <c r="I383" s="16">
        <f t="shared" si="54"/>
        <v>161417.31549089999</v>
      </c>
      <c r="J383" s="2">
        <v>280.375</v>
      </c>
      <c r="K383" s="16">
        <f t="shared" si="55"/>
        <v>94847.18958749999</v>
      </c>
      <c r="L383" s="2">
        <v>5252.4660000000003</v>
      </c>
      <c r="M383" s="16">
        <f t="shared" si="56"/>
        <v>1785863.1265902</v>
      </c>
      <c r="N383" s="2">
        <v>13677.545</v>
      </c>
      <c r="O383" s="16">
        <f t="shared" si="57"/>
        <v>5299853.0986064998</v>
      </c>
      <c r="P383" s="2">
        <v>533.67600000000004</v>
      </c>
      <c r="Q383" s="16">
        <f t="shared" si="58"/>
        <v>180535.59964439998</v>
      </c>
      <c r="R383" s="22">
        <f t="shared" si="59"/>
        <v>504370638.91991949</v>
      </c>
      <c r="S383" s="23">
        <f t="shared" si="50"/>
        <v>551687415.73000002</v>
      </c>
      <c r="T383" s="20">
        <v>500.483</v>
      </c>
    </row>
    <row r="384" spans="1:20" x14ac:dyDescent="0.2">
      <c r="A384" s="3">
        <v>37500</v>
      </c>
      <c r="B384" s="2">
        <v>91304.887000000002</v>
      </c>
      <c r="C384" s="16">
        <f t="shared" si="51"/>
        <v>237575315.97400001</v>
      </c>
      <c r="D384" s="2">
        <v>1542.17</v>
      </c>
      <c r="E384" s="16">
        <f t="shared" si="52"/>
        <v>83894048</v>
      </c>
      <c r="F384" s="2">
        <v>331279.43400000001</v>
      </c>
      <c r="G384" s="16">
        <f t="shared" si="53"/>
        <v>128536420.392</v>
      </c>
      <c r="H384" s="2">
        <v>519.39599999999996</v>
      </c>
      <c r="I384" s="16">
        <f t="shared" si="54"/>
        <v>175704.86271239995</v>
      </c>
      <c r="J384" s="2">
        <v>293.09899999999999</v>
      </c>
      <c r="K384" s="16">
        <f t="shared" si="55"/>
        <v>99151.552103099981</v>
      </c>
      <c r="L384" s="2">
        <v>5164.8990000000003</v>
      </c>
      <c r="M384" s="16">
        <f t="shared" si="56"/>
        <v>1756089.9350253001</v>
      </c>
      <c r="N384" s="2">
        <v>13042.668</v>
      </c>
      <c r="O384" s="16">
        <f t="shared" si="57"/>
        <v>5053847.3398476001</v>
      </c>
      <c r="P384" s="2">
        <v>440.89299999999997</v>
      </c>
      <c r="Q384" s="16">
        <f t="shared" si="58"/>
        <v>149148.32620169997</v>
      </c>
      <c r="R384" s="22">
        <f t="shared" si="59"/>
        <v>457239726.38189006</v>
      </c>
      <c r="S384" s="23">
        <f t="shared" si="50"/>
        <v>508857160.67999995</v>
      </c>
      <c r="T384" s="20">
        <v>461.62799999999999</v>
      </c>
    </row>
    <row r="385" spans="1:20" x14ac:dyDescent="0.2">
      <c r="A385" s="3">
        <v>37530</v>
      </c>
      <c r="B385" s="2">
        <v>88469.273000000001</v>
      </c>
      <c r="C385" s="16">
        <f t="shared" si="51"/>
        <v>230197048.34600002</v>
      </c>
      <c r="D385" s="2">
        <v>1645.873</v>
      </c>
      <c r="E385" s="16">
        <f t="shared" si="52"/>
        <v>89535491.200000003</v>
      </c>
      <c r="F385" s="2">
        <v>307059.462</v>
      </c>
      <c r="G385" s="16">
        <f t="shared" si="53"/>
        <v>119139071.256</v>
      </c>
      <c r="H385" s="2">
        <v>766.35500000000002</v>
      </c>
      <c r="I385" s="16">
        <f t="shared" si="54"/>
        <v>259247.85724949997</v>
      </c>
      <c r="J385" s="2">
        <v>361.40499999999997</v>
      </c>
      <c r="K385" s="16">
        <f t="shared" si="55"/>
        <v>122258.5770945</v>
      </c>
      <c r="L385" s="2">
        <v>4935.0659999999998</v>
      </c>
      <c r="M385" s="16">
        <f t="shared" si="56"/>
        <v>1677945.6348102</v>
      </c>
      <c r="N385" s="2">
        <v>13190.96</v>
      </c>
      <c r="O385" s="16">
        <f t="shared" si="57"/>
        <v>5111308.3692719992</v>
      </c>
      <c r="P385" s="2">
        <v>424.59699999999998</v>
      </c>
      <c r="Q385" s="16">
        <f t="shared" si="58"/>
        <v>143635.60287929999</v>
      </c>
      <c r="R385" s="22">
        <f t="shared" si="59"/>
        <v>446186006.84330547</v>
      </c>
      <c r="S385" s="23">
        <f t="shared" si="50"/>
        <v>519482326.76999998</v>
      </c>
      <c r="T385" s="20">
        <v>471.267</v>
      </c>
    </row>
    <row r="386" spans="1:20" x14ac:dyDescent="0.2">
      <c r="A386" s="3">
        <v>37561</v>
      </c>
      <c r="B386" s="2">
        <v>87015.672999999995</v>
      </c>
      <c r="C386" s="16">
        <f t="shared" si="51"/>
        <v>226414781.146</v>
      </c>
      <c r="D386" s="2">
        <v>1913.6289999999999</v>
      </c>
      <c r="E386" s="16">
        <f t="shared" si="52"/>
        <v>104101417.59999999</v>
      </c>
      <c r="F386" s="2">
        <v>296289.56099999999</v>
      </c>
      <c r="G386" s="16">
        <f t="shared" si="53"/>
        <v>114960349.668</v>
      </c>
      <c r="H386" s="2">
        <v>995.976</v>
      </c>
      <c r="I386" s="16">
        <f t="shared" si="54"/>
        <v>336925.63351439993</v>
      </c>
      <c r="J386" s="2">
        <v>417.99400000000003</v>
      </c>
      <c r="K386" s="16">
        <f t="shared" si="55"/>
        <v>141401.89447860001</v>
      </c>
      <c r="L386" s="2">
        <v>4914.9639999999999</v>
      </c>
      <c r="M386" s="16">
        <f t="shared" si="56"/>
        <v>1671110.8603308001</v>
      </c>
      <c r="N386" s="2">
        <v>13325.875</v>
      </c>
      <c r="O386" s="16">
        <f t="shared" si="57"/>
        <v>5163586.0024874993</v>
      </c>
      <c r="P386" s="2">
        <v>336.39800000000002</v>
      </c>
      <c r="Q386" s="16">
        <f t="shared" si="58"/>
        <v>113799.03658619999</v>
      </c>
      <c r="R386" s="22">
        <f t="shared" si="59"/>
        <v>452903371.84139752</v>
      </c>
      <c r="S386" s="23">
        <f t="shared" si="50"/>
        <v>531297987.65999997</v>
      </c>
      <c r="T386" s="20">
        <v>481.98599999999999</v>
      </c>
    </row>
    <row r="387" spans="1:20" x14ac:dyDescent="0.2">
      <c r="A387" s="3">
        <v>37591</v>
      </c>
      <c r="B387" s="2">
        <v>94648.154999999999</v>
      </c>
      <c r="C387" s="16">
        <f t="shared" si="51"/>
        <v>246274499.31</v>
      </c>
      <c r="D387" s="2">
        <v>2378.895</v>
      </c>
      <c r="E387" s="16">
        <f t="shared" si="52"/>
        <v>129411888</v>
      </c>
      <c r="F387" s="2">
        <v>324833.70400000003</v>
      </c>
      <c r="G387" s="16">
        <f t="shared" si="53"/>
        <v>126035477.152</v>
      </c>
      <c r="H387" s="2">
        <v>1301.1010000000001</v>
      </c>
      <c r="I387" s="16">
        <f t="shared" si="54"/>
        <v>440145.42387689993</v>
      </c>
      <c r="J387" s="2">
        <v>532.61199999999997</v>
      </c>
      <c r="K387" s="16">
        <f t="shared" si="55"/>
        <v>180175.66238279999</v>
      </c>
      <c r="L387" s="2">
        <v>4380.1170000000002</v>
      </c>
      <c r="M387" s="16">
        <f t="shared" si="56"/>
        <v>1489260.3665499</v>
      </c>
      <c r="N387" s="2">
        <v>13304.467000000001</v>
      </c>
      <c r="O387" s="16">
        <f t="shared" si="57"/>
        <v>5155290.7086218996</v>
      </c>
      <c r="P387" s="2">
        <v>425.04199999999997</v>
      </c>
      <c r="Q387" s="16">
        <f t="shared" si="58"/>
        <v>143786.14054979998</v>
      </c>
      <c r="R387" s="22">
        <f t="shared" si="59"/>
        <v>509130522.76398128</v>
      </c>
      <c r="S387" s="23">
        <f t="shared" si="50"/>
        <v>584120682.8599999</v>
      </c>
      <c r="T387" s="20">
        <v>529.90599999999995</v>
      </c>
    </row>
    <row r="388" spans="1:20" x14ac:dyDescent="0.2">
      <c r="A388" s="3">
        <v>37622</v>
      </c>
      <c r="B388" s="2">
        <v>99026.1</v>
      </c>
      <c r="C388" s="16">
        <f t="shared" si="51"/>
        <v>257665912.20000002</v>
      </c>
      <c r="D388" s="2">
        <v>2700.5450000000001</v>
      </c>
      <c r="E388" s="16">
        <f t="shared" si="52"/>
        <v>146909648</v>
      </c>
      <c r="F388" s="2">
        <v>341988.89899999998</v>
      </c>
      <c r="G388" s="16">
        <f t="shared" si="53"/>
        <v>132691692.81200001</v>
      </c>
      <c r="H388" s="2">
        <v>1514.91</v>
      </c>
      <c r="I388" s="16">
        <f t="shared" si="54"/>
        <v>512474.20767899998</v>
      </c>
      <c r="J388" s="2">
        <v>670.404</v>
      </c>
      <c r="K388" s="16">
        <f t="shared" si="55"/>
        <v>226788.8909076</v>
      </c>
      <c r="L388" s="2">
        <v>4759.2179999999998</v>
      </c>
      <c r="M388" s="16">
        <f t="shared" si="56"/>
        <v>1618156.4883246</v>
      </c>
      <c r="N388" s="2">
        <v>12411.688</v>
      </c>
      <c r="O388" s="16">
        <f t="shared" si="57"/>
        <v>4809351.6128615998</v>
      </c>
      <c r="P388" s="2">
        <v>660.32</v>
      </c>
      <c r="Q388" s="16">
        <f t="shared" si="58"/>
        <v>223377.60580799996</v>
      </c>
      <c r="R388" s="22">
        <f t="shared" si="59"/>
        <v>544657401.81758106</v>
      </c>
      <c r="S388" s="23">
        <f t="shared" si="50"/>
        <v>611594657.29999995</v>
      </c>
      <c r="T388" s="20">
        <v>554.83000000000004</v>
      </c>
    </row>
    <row r="389" spans="1:20" x14ac:dyDescent="0.2">
      <c r="A389" s="3">
        <v>37653</v>
      </c>
      <c r="B389" s="2">
        <v>87031.782000000007</v>
      </c>
      <c r="C389" s="16">
        <f t="shared" si="51"/>
        <v>226456696.76400003</v>
      </c>
      <c r="D389" s="2">
        <v>2500.3150000000001</v>
      </c>
      <c r="E389" s="16">
        <f t="shared" si="52"/>
        <v>136017136</v>
      </c>
      <c r="F389" s="2">
        <v>299248.77500000002</v>
      </c>
      <c r="G389" s="16">
        <f t="shared" si="53"/>
        <v>116108524.7</v>
      </c>
      <c r="H389" s="2">
        <v>1386.8979999999999</v>
      </c>
      <c r="I389" s="16">
        <f t="shared" si="54"/>
        <v>469169.42503619991</v>
      </c>
      <c r="J389" s="2">
        <v>613.90300000000002</v>
      </c>
      <c r="K389" s="16">
        <f t="shared" si="55"/>
        <v>207675.34277069996</v>
      </c>
      <c r="L389" s="2">
        <v>4897.7280000000001</v>
      </c>
      <c r="M389" s="16">
        <f t="shared" si="56"/>
        <v>1665250.5393216</v>
      </c>
      <c r="N389" s="2">
        <v>12845.870999999999</v>
      </c>
      <c r="O389" s="16">
        <f t="shared" si="57"/>
        <v>4977591.3165446995</v>
      </c>
      <c r="P389" s="2">
        <v>630.58799999999997</v>
      </c>
      <c r="Q389" s="16">
        <f t="shared" si="58"/>
        <v>213319.65969719997</v>
      </c>
      <c r="R389" s="22">
        <f t="shared" si="59"/>
        <v>486115363.74737042</v>
      </c>
      <c r="S389" s="23">
        <f t="shared" si="50"/>
        <v>558171203.14999998</v>
      </c>
      <c r="T389" s="20">
        <v>506.36500000000001</v>
      </c>
    </row>
    <row r="390" spans="1:20" x14ac:dyDescent="0.2">
      <c r="A390" s="3">
        <v>37681</v>
      </c>
      <c r="B390" s="2">
        <v>86182.176000000007</v>
      </c>
      <c r="C390" s="16">
        <f t="shared" si="51"/>
        <v>224246021.95200002</v>
      </c>
      <c r="D390" s="2">
        <v>2197.9360000000001</v>
      </c>
      <c r="E390" s="16">
        <f t="shared" si="52"/>
        <v>119567718.40000001</v>
      </c>
      <c r="F390" s="2">
        <v>304317.26299999998</v>
      </c>
      <c r="G390" s="16">
        <f t="shared" si="53"/>
        <v>118075098.044</v>
      </c>
      <c r="H390" s="2">
        <v>1064.4639999999999</v>
      </c>
      <c r="I390" s="16">
        <f t="shared" si="54"/>
        <v>360094.22672159993</v>
      </c>
      <c r="J390" s="2">
        <v>509.30900000000003</v>
      </c>
      <c r="K390" s="16">
        <f t="shared" si="55"/>
        <v>172292.5627521</v>
      </c>
      <c r="L390" s="2">
        <v>4639.6170000000002</v>
      </c>
      <c r="M390" s="16">
        <f t="shared" si="56"/>
        <v>1577491.5861998999</v>
      </c>
      <c r="N390" s="2">
        <v>12957.108</v>
      </c>
      <c r="O390" s="16">
        <f t="shared" si="57"/>
        <v>5020694.0633555995</v>
      </c>
      <c r="P390" s="2">
        <v>537.05600000000004</v>
      </c>
      <c r="Q390" s="16">
        <f t="shared" si="58"/>
        <v>181679.00936639999</v>
      </c>
      <c r="R390" s="22">
        <f t="shared" si="59"/>
        <v>469201089.84439564</v>
      </c>
      <c r="S390" s="23">
        <f t="shared" si="50"/>
        <v>555564239.99999988</v>
      </c>
      <c r="T390" s="20">
        <v>504</v>
      </c>
    </row>
    <row r="391" spans="1:20" x14ac:dyDescent="0.2">
      <c r="A391" s="3">
        <v>37712</v>
      </c>
      <c r="B391" s="2">
        <v>79312.221999999994</v>
      </c>
      <c r="C391" s="16">
        <f t="shared" si="51"/>
        <v>206370401.64399999</v>
      </c>
      <c r="D391" s="2">
        <v>1743.53</v>
      </c>
      <c r="E391" s="16">
        <f t="shared" si="52"/>
        <v>94848032</v>
      </c>
      <c r="F391" s="2">
        <v>285755.7</v>
      </c>
      <c r="G391" s="16">
        <f t="shared" si="53"/>
        <v>110873211.59999999</v>
      </c>
      <c r="H391" s="2">
        <v>809.11599999999999</v>
      </c>
      <c r="I391" s="16">
        <f t="shared" si="54"/>
        <v>273713.34338039998</v>
      </c>
      <c r="J391" s="2">
        <v>408.048</v>
      </c>
      <c r="K391" s="16">
        <f t="shared" si="55"/>
        <v>138037.29297119999</v>
      </c>
      <c r="L391" s="2">
        <v>4922.95</v>
      </c>
      <c r="M391" s="16">
        <f t="shared" si="56"/>
        <v>1673826.1378649999</v>
      </c>
      <c r="N391" s="2">
        <v>13213.277</v>
      </c>
      <c r="O391" s="16">
        <f t="shared" si="57"/>
        <v>5119955.8876388995</v>
      </c>
      <c r="P391" s="2">
        <v>477.02100000000002</v>
      </c>
      <c r="Q391" s="16">
        <f t="shared" si="58"/>
        <v>161369.95532489996</v>
      </c>
      <c r="R391" s="22">
        <f t="shared" si="59"/>
        <v>419458547.86118037</v>
      </c>
      <c r="S391" s="23">
        <f t="shared" si="50"/>
        <v>505209616.88999993</v>
      </c>
      <c r="T391" s="20">
        <v>458.31900000000002</v>
      </c>
    </row>
    <row r="392" spans="1:20" x14ac:dyDescent="0.2">
      <c r="A392" s="3">
        <v>37742</v>
      </c>
      <c r="B392" s="2">
        <v>83889.216</v>
      </c>
      <c r="C392" s="16">
        <f t="shared" si="51"/>
        <v>218279740.03200001</v>
      </c>
      <c r="D392" s="2">
        <v>1514.6969999999999</v>
      </c>
      <c r="E392" s="16">
        <f t="shared" si="52"/>
        <v>82399516.799999997</v>
      </c>
      <c r="F392" s="2">
        <v>307544.88699999999</v>
      </c>
      <c r="G392" s="16">
        <f t="shared" si="53"/>
        <v>119327416.156</v>
      </c>
      <c r="H392" s="2">
        <v>628.44399999999996</v>
      </c>
      <c r="I392" s="16">
        <f t="shared" si="54"/>
        <v>212594.37258359999</v>
      </c>
      <c r="J392" s="2">
        <v>348.00700000000001</v>
      </c>
      <c r="K392" s="16">
        <f t="shared" si="55"/>
        <v>117726.20920829999</v>
      </c>
      <c r="L392" s="2">
        <v>4669.0230000000001</v>
      </c>
      <c r="M392" s="16">
        <f t="shared" si="56"/>
        <v>1587489.7644080999</v>
      </c>
      <c r="N392" s="2">
        <v>13276.415000000001</v>
      </c>
      <c r="O392" s="16">
        <f t="shared" si="57"/>
        <v>5144420.9597655004</v>
      </c>
      <c r="P392" s="2">
        <v>421.84199999999998</v>
      </c>
      <c r="Q392" s="16">
        <f t="shared" si="58"/>
        <v>142703.6224698</v>
      </c>
      <c r="R392" s="22">
        <f t="shared" si="59"/>
        <v>427211607.91643536</v>
      </c>
      <c r="S392" s="23">
        <f t="shared" si="50"/>
        <v>501250119.36999995</v>
      </c>
      <c r="T392" s="20">
        <v>454.72699999999998</v>
      </c>
    </row>
    <row r="393" spans="1:20" x14ac:dyDescent="0.2">
      <c r="A393" s="3">
        <v>37773</v>
      </c>
      <c r="B393" s="2">
        <v>90507.648000000001</v>
      </c>
      <c r="C393" s="16">
        <f t="shared" si="51"/>
        <v>235500900.09600002</v>
      </c>
      <c r="D393" s="2">
        <v>1368.3689999999999</v>
      </c>
      <c r="E393" s="16">
        <f t="shared" si="52"/>
        <v>74439273.599999994</v>
      </c>
      <c r="F393" s="2">
        <v>328693.69900000002</v>
      </c>
      <c r="G393" s="16">
        <f t="shared" si="53"/>
        <v>127533155.212</v>
      </c>
      <c r="H393" s="2">
        <v>525.67399999999998</v>
      </c>
      <c r="I393" s="16">
        <f t="shared" si="54"/>
        <v>177828.62787059997</v>
      </c>
      <c r="J393" s="2">
        <v>331.202</v>
      </c>
      <c r="K393" s="16">
        <f t="shared" si="55"/>
        <v>112041.29785379999</v>
      </c>
      <c r="L393" s="2">
        <v>4853.2349999999997</v>
      </c>
      <c r="M393" s="16">
        <f t="shared" si="56"/>
        <v>1650122.7102045</v>
      </c>
      <c r="N393" s="2">
        <v>13486.071</v>
      </c>
      <c r="O393" s="16">
        <f t="shared" si="57"/>
        <v>5225659.6616847003</v>
      </c>
      <c r="P393" s="2">
        <v>597.11</v>
      </c>
      <c r="Q393" s="16">
        <f t="shared" si="58"/>
        <v>201994.49085899995</v>
      </c>
      <c r="R393" s="22">
        <f t="shared" si="59"/>
        <v>444840975.69647259</v>
      </c>
      <c r="S393" s="23">
        <f t="shared" si="50"/>
        <v>504409339.82999998</v>
      </c>
      <c r="T393" s="20">
        <v>457.59300000000002</v>
      </c>
    </row>
    <row r="394" spans="1:20" x14ac:dyDescent="0.2">
      <c r="A394" s="3">
        <v>37803</v>
      </c>
      <c r="B394" s="2">
        <v>100380.515</v>
      </c>
      <c r="C394" s="16">
        <f t="shared" si="51"/>
        <v>261190100.03</v>
      </c>
      <c r="D394" s="2">
        <v>1600.4839999999999</v>
      </c>
      <c r="E394" s="16">
        <f t="shared" si="52"/>
        <v>87066329.599999994</v>
      </c>
      <c r="F394" s="2">
        <v>374396.049</v>
      </c>
      <c r="G394" s="16">
        <f t="shared" si="53"/>
        <v>145265667.01199999</v>
      </c>
      <c r="H394" s="2">
        <v>497.476</v>
      </c>
      <c r="I394" s="16">
        <f t="shared" si="54"/>
        <v>168289.61386439996</v>
      </c>
      <c r="J394" s="2">
        <v>322.13099999999997</v>
      </c>
      <c r="K394" s="16">
        <f t="shared" si="55"/>
        <v>108972.69738389998</v>
      </c>
      <c r="L394" s="2">
        <v>5061.2719999999999</v>
      </c>
      <c r="M394" s="16">
        <f t="shared" si="56"/>
        <v>1720856.2679784</v>
      </c>
      <c r="N394" s="2">
        <v>13569.828</v>
      </c>
      <c r="O394" s="16">
        <f t="shared" si="57"/>
        <v>5258114.3014595993</v>
      </c>
      <c r="P394" s="2">
        <v>643.16600000000005</v>
      </c>
      <c r="Q394" s="16">
        <f t="shared" si="58"/>
        <v>217574.63232539996</v>
      </c>
      <c r="R394" s="22">
        <f t="shared" si="59"/>
        <v>500995904.15501171</v>
      </c>
      <c r="S394" s="23">
        <f t="shared" si="50"/>
        <v>548254822.38999999</v>
      </c>
      <c r="T394" s="20">
        <v>497.36900000000003</v>
      </c>
    </row>
    <row r="395" spans="1:20" x14ac:dyDescent="0.2">
      <c r="A395" s="3">
        <v>37834</v>
      </c>
      <c r="B395" s="2">
        <v>101871.66899999999</v>
      </c>
      <c r="C395" s="16">
        <f t="shared" si="51"/>
        <v>265070082.73799998</v>
      </c>
      <c r="D395" s="2">
        <v>1651.58</v>
      </c>
      <c r="E395" s="16">
        <f t="shared" si="52"/>
        <v>89845952</v>
      </c>
      <c r="F395" s="2">
        <v>381816.31800000003</v>
      </c>
      <c r="G395" s="16">
        <f t="shared" si="53"/>
        <v>148144731.384</v>
      </c>
      <c r="H395" s="2">
        <v>487.51499999999999</v>
      </c>
      <c r="I395" s="16">
        <f t="shared" si="54"/>
        <v>164919.93805349999</v>
      </c>
      <c r="J395" s="2">
        <v>313.10599999999999</v>
      </c>
      <c r="K395" s="16">
        <f t="shared" si="55"/>
        <v>105919.6581114</v>
      </c>
      <c r="L395" s="2">
        <v>5152.1660000000002</v>
      </c>
      <c r="M395" s="16">
        <f t="shared" si="56"/>
        <v>1751760.6551801998</v>
      </c>
      <c r="N395" s="2">
        <v>13969.473</v>
      </c>
      <c r="O395" s="16">
        <f t="shared" si="57"/>
        <v>5412971.0240360992</v>
      </c>
      <c r="P395" s="2">
        <v>663.33199999999999</v>
      </c>
      <c r="Q395" s="16">
        <f t="shared" si="58"/>
        <v>224396.52595079996</v>
      </c>
      <c r="R395" s="22">
        <f t="shared" si="59"/>
        <v>510720733.92333198</v>
      </c>
      <c r="S395" s="23">
        <f t="shared" si="50"/>
        <v>559186430.65999997</v>
      </c>
      <c r="T395" s="20">
        <v>507.286</v>
      </c>
    </row>
    <row r="396" spans="1:20" x14ac:dyDescent="0.2">
      <c r="A396" s="3">
        <v>37865</v>
      </c>
      <c r="B396" s="2">
        <v>91509.592000000004</v>
      </c>
      <c r="C396" s="16">
        <f t="shared" si="51"/>
        <v>238107958.384</v>
      </c>
      <c r="D396" s="2">
        <v>1428.5540000000001</v>
      </c>
      <c r="E396" s="16">
        <f t="shared" si="52"/>
        <v>77713337.599999994</v>
      </c>
      <c r="F396" s="2">
        <v>323135.53600000002</v>
      </c>
      <c r="G396" s="16">
        <f t="shared" si="53"/>
        <v>125376587.96799999</v>
      </c>
      <c r="H396" s="2">
        <v>606.81100000000004</v>
      </c>
      <c r="I396" s="16">
        <f t="shared" si="54"/>
        <v>205276.2120759</v>
      </c>
      <c r="J396" s="2">
        <v>366.024</v>
      </c>
      <c r="K396" s="16">
        <f t="shared" si="55"/>
        <v>123821.12428559999</v>
      </c>
      <c r="L396" s="2">
        <v>5188.4960000000001</v>
      </c>
      <c r="M396" s="16">
        <f t="shared" si="56"/>
        <v>1764113.0259312</v>
      </c>
      <c r="N396" s="2">
        <v>13299.361999999999</v>
      </c>
      <c r="O396" s="16">
        <f t="shared" si="57"/>
        <v>5153312.5941233998</v>
      </c>
      <c r="P396" s="2">
        <v>471.84199999999998</v>
      </c>
      <c r="Q396" s="16">
        <f t="shared" si="58"/>
        <v>159617.9674698</v>
      </c>
      <c r="R396" s="22">
        <f t="shared" si="59"/>
        <v>448604024.87588584</v>
      </c>
      <c r="S396" s="23">
        <f t="shared" si="50"/>
        <v>506968903.64999998</v>
      </c>
      <c r="T396" s="20">
        <v>459.91500000000002</v>
      </c>
    </row>
    <row r="397" spans="1:20" x14ac:dyDescent="0.2">
      <c r="A397" s="3">
        <v>37895</v>
      </c>
      <c r="B397" s="2">
        <v>88394.926000000007</v>
      </c>
      <c r="C397" s="16">
        <f t="shared" si="51"/>
        <v>230003597.45200002</v>
      </c>
      <c r="D397" s="2">
        <v>1553.1890000000001</v>
      </c>
      <c r="E397" s="16">
        <f t="shared" si="52"/>
        <v>84493481.599999994</v>
      </c>
      <c r="F397" s="2">
        <v>306740.93400000001</v>
      </c>
      <c r="G397" s="16">
        <f t="shared" si="53"/>
        <v>119015482.392</v>
      </c>
      <c r="H397" s="2">
        <v>741.70500000000004</v>
      </c>
      <c r="I397" s="16">
        <f t="shared" si="54"/>
        <v>250909.08516449996</v>
      </c>
      <c r="J397" s="2">
        <v>395.822</v>
      </c>
      <c r="K397" s="16">
        <f t="shared" si="55"/>
        <v>133901.39733179999</v>
      </c>
      <c r="L397" s="2">
        <v>5045.9080000000004</v>
      </c>
      <c r="M397" s="16">
        <f t="shared" si="56"/>
        <v>1715632.4357676001</v>
      </c>
      <c r="N397" s="2">
        <v>13556.527</v>
      </c>
      <c r="O397" s="16">
        <f t="shared" si="57"/>
        <v>5252960.3541638991</v>
      </c>
      <c r="P397" s="2">
        <v>442.21100000000001</v>
      </c>
      <c r="Q397" s="16">
        <f t="shared" si="58"/>
        <v>149594.18833589999</v>
      </c>
      <c r="R397" s="22">
        <f t="shared" si="59"/>
        <v>441015558.9047637</v>
      </c>
      <c r="S397" s="23">
        <f t="shared" si="50"/>
        <v>521387118.44999999</v>
      </c>
      <c r="T397" s="20">
        <v>472.995</v>
      </c>
    </row>
    <row r="398" spans="1:20" x14ac:dyDescent="0.2">
      <c r="A398" s="3">
        <v>37926</v>
      </c>
      <c r="B398" s="2">
        <v>88947.221999999994</v>
      </c>
      <c r="C398" s="16">
        <f t="shared" si="51"/>
        <v>231440671.64399999</v>
      </c>
      <c r="D398" s="2">
        <v>1753.6420000000001</v>
      </c>
      <c r="E398" s="16">
        <f t="shared" si="52"/>
        <v>95398124.799999997</v>
      </c>
      <c r="F398" s="2">
        <v>297866.71299999999</v>
      </c>
      <c r="G398" s="16">
        <f t="shared" si="53"/>
        <v>115572284.64399999</v>
      </c>
      <c r="H398" s="2">
        <v>878.99099999999999</v>
      </c>
      <c r="I398" s="16">
        <f t="shared" si="54"/>
        <v>297351.1405179</v>
      </c>
      <c r="J398" s="2">
        <v>410.44600000000003</v>
      </c>
      <c r="K398" s="16">
        <f t="shared" si="55"/>
        <v>138848.5049574</v>
      </c>
      <c r="L398" s="2">
        <v>4835.982</v>
      </c>
      <c r="M398" s="16">
        <f t="shared" si="56"/>
        <v>1644256.6091154001</v>
      </c>
      <c r="N398" s="2">
        <v>13394.424000000001</v>
      </c>
      <c r="O398" s="16">
        <f t="shared" si="57"/>
        <v>5190147.7597367996</v>
      </c>
      <c r="P398" s="2">
        <v>352.81900000000002</v>
      </c>
      <c r="Q398" s="16">
        <f t="shared" si="58"/>
        <v>119354.04577109999</v>
      </c>
      <c r="R398" s="22">
        <f t="shared" si="59"/>
        <v>449801039.14809859</v>
      </c>
      <c r="S398" s="23">
        <f t="shared" si="50"/>
        <v>523817711.99999994</v>
      </c>
      <c r="T398" s="20">
        <v>475.2</v>
      </c>
    </row>
    <row r="399" spans="1:20" x14ac:dyDescent="0.2">
      <c r="A399" s="3">
        <v>37956</v>
      </c>
      <c r="B399" s="2">
        <v>97807.773000000001</v>
      </c>
      <c r="C399" s="16">
        <f t="shared" si="51"/>
        <v>254495825.34600002</v>
      </c>
      <c r="D399" s="2">
        <v>2263.6590000000001</v>
      </c>
      <c r="E399" s="16">
        <f t="shared" si="52"/>
        <v>123143049.59999999</v>
      </c>
      <c r="F399" s="2">
        <v>331680.43099999998</v>
      </c>
      <c r="G399" s="16">
        <f t="shared" si="53"/>
        <v>128692007.228</v>
      </c>
      <c r="H399" s="2">
        <v>1223.355</v>
      </c>
      <c r="I399" s="16">
        <f t="shared" si="54"/>
        <v>413844.97054949997</v>
      </c>
      <c r="J399" s="2">
        <v>534.92499999999995</v>
      </c>
      <c r="K399" s="16">
        <f t="shared" si="55"/>
        <v>180958.11998249998</v>
      </c>
      <c r="L399" s="2">
        <v>4996.5010000000002</v>
      </c>
      <c r="M399" s="16">
        <f t="shared" si="56"/>
        <v>1698833.8235547</v>
      </c>
      <c r="N399" s="2">
        <v>13412.067999999999</v>
      </c>
      <c r="O399" s="16">
        <f t="shared" si="57"/>
        <v>5196984.5574276</v>
      </c>
      <c r="P399" s="2">
        <v>512.27</v>
      </c>
      <c r="Q399" s="16">
        <f t="shared" si="58"/>
        <v>173294.23026299998</v>
      </c>
      <c r="R399" s="22">
        <f t="shared" si="59"/>
        <v>513994797.87577724</v>
      </c>
      <c r="S399" s="23">
        <f t="shared" si="50"/>
        <v>592850978.05999994</v>
      </c>
      <c r="T399" s="20">
        <v>537.82600000000002</v>
      </c>
    </row>
    <row r="400" spans="1:20" x14ac:dyDescent="0.2">
      <c r="A400" s="3">
        <v>37987</v>
      </c>
      <c r="B400" s="2">
        <v>99807.875</v>
      </c>
      <c r="C400" s="16">
        <f t="shared" si="51"/>
        <v>259700090.75</v>
      </c>
      <c r="D400" s="2">
        <v>2675.8339999999998</v>
      </c>
      <c r="E400" s="16">
        <f t="shared" si="52"/>
        <v>145565369.59999999</v>
      </c>
      <c r="F400" s="2">
        <v>346545.62699999998</v>
      </c>
      <c r="G400" s="16">
        <f t="shared" si="53"/>
        <v>134459703.27599999</v>
      </c>
      <c r="H400" s="2">
        <v>1445.482</v>
      </c>
      <c r="I400" s="16">
        <f t="shared" si="54"/>
        <v>488987.6247858</v>
      </c>
      <c r="J400" s="2">
        <v>613.82899999999995</v>
      </c>
      <c r="K400" s="16">
        <f t="shared" si="55"/>
        <v>207650.30954009999</v>
      </c>
      <c r="L400" s="2">
        <v>4744.0940000000001</v>
      </c>
      <c r="M400" s="16">
        <f t="shared" si="56"/>
        <v>1613014.2572418</v>
      </c>
      <c r="N400" s="2">
        <v>12890.592000000001</v>
      </c>
      <c r="O400" s="16">
        <f t="shared" si="57"/>
        <v>4994920.0645343997</v>
      </c>
      <c r="P400" s="2">
        <v>785.19600000000003</v>
      </c>
      <c r="Q400" s="16">
        <f t="shared" si="58"/>
        <v>265621.52073239995</v>
      </c>
      <c r="R400" s="22">
        <f t="shared" si="59"/>
        <v>547295357.40283465</v>
      </c>
      <c r="S400" s="23">
        <f t="shared" si="50"/>
        <v>618142378.69999993</v>
      </c>
      <c r="T400" s="20">
        <v>560.77</v>
      </c>
    </row>
    <row r="401" spans="1:20" x14ac:dyDescent="0.2">
      <c r="A401" s="3">
        <v>38018</v>
      </c>
      <c r="B401" s="2">
        <v>90233.479000000007</v>
      </c>
      <c r="C401" s="16">
        <f t="shared" si="51"/>
        <v>234787512.35800001</v>
      </c>
      <c r="D401" s="2">
        <v>2511.0970000000002</v>
      </c>
      <c r="E401" s="16">
        <f t="shared" si="52"/>
        <v>136603676.80000001</v>
      </c>
      <c r="F401" s="2">
        <v>314279.90999999997</v>
      </c>
      <c r="G401" s="16">
        <f t="shared" si="53"/>
        <v>121940605.08</v>
      </c>
      <c r="H401" s="2">
        <v>1289.5229999999999</v>
      </c>
      <c r="I401" s="16">
        <f t="shared" si="54"/>
        <v>436228.73814869992</v>
      </c>
      <c r="J401" s="2">
        <v>567.89599999999996</v>
      </c>
      <c r="K401" s="16">
        <f t="shared" si="55"/>
        <v>192111.7773624</v>
      </c>
      <c r="L401" s="2">
        <v>5108.9970000000003</v>
      </c>
      <c r="M401" s="16">
        <f t="shared" si="56"/>
        <v>1737082.9922858998</v>
      </c>
      <c r="N401" s="2">
        <v>13388.039000000001</v>
      </c>
      <c r="O401" s="16">
        <f t="shared" si="57"/>
        <v>5187673.6635422995</v>
      </c>
      <c r="P401" s="2">
        <v>517.99300000000005</v>
      </c>
      <c r="Q401" s="16">
        <f t="shared" si="58"/>
        <v>175230.24619170002</v>
      </c>
      <c r="R401" s="22">
        <f t="shared" si="59"/>
        <v>501060121.65553093</v>
      </c>
      <c r="S401" s="23">
        <f t="shared" si="50"/>
        <v>575325351.37</v>
      </c>
      <c r="T401" s="20">
        <v>521.92700000000002</v>
      </c>
    </row>
    <row r="402" spans="1:20" x14ac:dyDescent="0.2">
      <c r="A402" s="3">
        <v>38047</v>
      </c>
      <c r="B402" s="2">
        <v>86075.842000000004</v>
      </c>
      <c r="C402" s="16">
        <f t="shared" si="51"/>
        <v>223969340.884</v>
      </c>
      <c r="D402" s="2">
        <v>2100.9209999999998</v>
      </c>
      <c r="E402" s="16">
        <f t="shared" si="52"/>
        <v>114290102.39999999</v>
      </c>
      <c r="F402" s="2">
        <v>308812.09600000002</v>
      </c>
      <c r="G402" s="16">
        <f t="shared" si="53"/>
        <v>119819093.248</v>
      </c>
      <c r="H402" s="2">
        <v>957.072</v>
      </c>
      <c r="I402" s="16">
        <f t="shared" si="54"/>
        <v>323764.9199568</v>
      </c>
      <c r="J402" s="2">
        <v>452.92099999999999</v>
      </c>
      <c r="K402" s="16">
        <f t="shared" si="55"/>
        <v>153217.24103489998</v>
      </c>
      <c r="L402" s="2">
        <v>4991.9719999999998</v>
      </c>
      <c r="M402" s="16">
        <f t="shared" si="56"/>
        <v>1697293.9422684</v>
      </c>
      <c r="N402" s="2">
        <v>13548.986000000001</v>
      </c>
      <c r="O402" s="16">
        <f t="shared" si="57"/>
        <v>5250038.3245001994</v>
      </c>
      <c r="P402" s="2">
        <v>501.75900000000001</v>
      </c>
      <c r="Q402" s="16">
        <f t="shared" si="58"/>
        <v>169738.49665709998</v>
      </c>
      <c r="R402" s="22">
        <f t="shared" si="59"/>
        <v>465672589.45641732</v>
      </c>
      <c r="S402" s="23">
        <f t="shared" si="50"/>
        <v>555590695.43999994</v>
      </c>
      <c r="T402" s="20">
        <v>504.024</v>
      </c>
    </row>
    <row r="403" spans="1:20" x14ac:dyDescent="0.2">
      <c r="A403" s="3">
        <v>38078</v>
      </c>
      <c r="B403" s="2">
        <v>79645.135999999999</v>
      </c>
      <c r="C403" s="16">
        <f t="shared" si="51"/>
        <v>207236643.87200001</v>
      </c>
      <c r="D403" s="2">
        <v>1745.171</v>
      </c>
      <c r="E403" s="16">
        <f t="shared" si="52"/>
        <v>94937302.400000006</v>
      </c>
      <c r="F403" s="2">
        <v>290559.91399999999</v>
      </c>
      <c r="G403" s="16">
        <f t="shared" si="53"/>
        <v>112737246.632</v>
      </c>
      <c r="H403" s="2">
        <v>781.74</v>
      </c>
      <c r="I403" s="16">
        <f t="shared" si="54"/>
        <v>264452.40120599995</v>
      </c>
      <c r="J403" s="2">
        <v>392.09</v>
      </c>
      <c r="K403" s="16">
        <f t="shared" si="55"/>
        <v>132638.91062099999</v>
      </c>
      <c r="L403" s="2">
        <v>5119.6689999999999</v>
      </c>
      <c r="M403" s="16">
        <f t="shared" si="56"/>
        <v>1740711.5224442999</v>
      </c>
      <c r="N403" s="2">
        <v>13764.937</v>
      </c>
      <c r="O403" s="16">
        <f t="shared" si="57"/>
        <v>5333716.2489008997</v>
      </c>
      <c r="P403" s="2">
        <v>486.43</v>
      </c>
      <c r="Q403" s="16">
        <f t="shared" si="58"/>
        <v>164552.896767</v>
      </c>
      <c r="R403" s="22">
        <f t="shared" si="59"/>
        <v>422547264.88393927</v>
      </c>
      <c r="S403" s="23">
        <f t="shared" si="50"/>
        <v>512867364.45999885</v>
      </c>
      <c r="T403" s="20">
        <v>465.265999999999</v>
      </c>
    </row>
    <row r="404" spans="1:20" x14ac:dyDescent="0.2">
      <c r="A404" s="3">
        <v>38108</v>
      </c>
      <c r="B404" s="2">
        <v>87694.373000000007</v>
      </c>
      <c r="C404" s="16">
        <f t="shared" si="51"/>
        <v>228180758.546</v>
      </c>
      <c r="D404" s="2">
        <v>1573.0429999999999</v>
      </c>
      <c r="E404" s="16">
        <f t="shared" si="52"/>
        <v>85573539.200000003</v>
      </c>
      <c r="F404" s="2">
        <v>327380.26400000002</v>
      </c>
      <c r="G404" s="16">
        <f t="shared" si="53"/>
        <v>127023542.432</v>
      </c>
      <c r="H404" s="2">
        <v>553.24400000000003</v>
      </c>
      <c r="I404" s="16">
        <f t="shared" si="54"/>
        <v>187155.19770359999</v>
      </c>
      <c r="J404" s="2">
        <v>312.91500000000002</v>
      </c>
      <c r="K404" s="16">
        <f t="shared" si="55"/>
        <v>105855.04531349998</v>
      </c>
      <c r="L404" s="2">
        <v>5185.5659999999998</v>
      </c>
      <c r="M404" s="16">
        <f t="shared" si="56"/>
        <v>1763116.8121602</v>
      </c>
      <c r="N404" s="2">
        <v>13717.105</v>
      </c>
      <c r="O404" s="16">
        <f t="shared" si="57"/>
        <v>5315182.0328984996</v>
      </c>
      <c r="P404" s="2">
        <v>544.36300000000006</v>
      </c>
      <c r="Q404" s="16">
        <f t="shared" si="58"/>
        <v>184150.87174469998</v>
      </c>
      <c r="R404" s="22">
        <f t="shared" si="59"/>
        <v>448333300.13782042</v>
      </c>
      <c r="S404" s="23">
        <f t="shared" si="50"/>
        <v>526755368.14999998</v>
      </c>
      <c r="T404" s="20">
        <v>477.86500000000001</v>
      </c>
    </row>
    <row r="405" spans="1:20" x14ac:dyDescent="0.2">
      <c r="A405" s="3">
        <v>38139</v>
      </c>
      <c r="B405" s="2">
        <v>92975.547999999995</v>
      </c>
      <c r="C405" s="16">
        <f t="shared" si="51"/>
        <v>241922375.896</v>
      </c>
      <c r="D405" s="2">
        <v>1483.684</v>
      </c>
      <c r="E405" s="16">
        <f t="shared" si="52"/>
        <v>80712409.599999994</v>
      </c>
      <c r="F405" s="2">
        <v>345085.07900000003</v>
      </c>
      <c r="G405" s="16">
        <f t="shared" si="53"/>
        <v>133893010.652</v>
      </c>
      <c r="H405" s="2">
        <v>524.48400000000004</v>
      </c>
      <c r="I405" s="16">
        <f t="shared" si="54"/>
        <v>177426.06645959997</v>
      </c>
      <c r="J405" s="2">
        <v>310.02100000000002</v>
      </c>
      <c r="K405" s="16">
        <f t="shared" si="55"/>
        <v>104876.04302489999</v>
      </c>
      <c r="L405" s="2">
        <v>5337.4059999999999</v>
      </c>
      <c r="M405" s="16">
        <f t="shared" si="56"/>
        <v>1814743.1258081999</v>
      </c>
      <c r="N405" s="2">
        <v>14017.566000000001</v>
      </c>
      <c r="O405" s="16">
        <f t="shared" si="57"/>
        <v>5431606.3738062</v>
      </c>
      <c r="P405" s="2">
        <v>590.32399999999996</v>
      </c>
      <c r="Q405" s="16">
        <f t="shared" si="58"/>
        <v>199698.8759556</v>
      </c>
      <c r="R405" s="22">
        <f t="shared" si="59"/>
        <v>464256146.63305444</v>
      </c>
      <c r="S405" s="23">
        <f t="shared" si="50"/>
        <v>525328979.00999886</v>
      </c>
      <c r="T405" s="20">
        <v>476.570999999999</v>
      </c>
    </row>
    <row r="406" spans="1:20" x14ac:dyDescent="0.2">
      <c r="A406" s="3">
        <v>38169</v>
      </c>
      <c r="B406" s="2">
        <v>100663.512</v>
      </c>
      <c r="C406" s="16">
        <f t="shared" si="51"/>
        <v>261926458.22400001</v>
      </c>
      <c r="D406" s="2">
        <v>1584.933</v>
      </c>
      <c r="E406" s="16">
        <f t="shared" si="52"/>
        <v>86220355.200000003</v>
      </c>
      <c r="F406" s="2">
        <v>377331.69699999999</v>
      </c>
      <c r="G406" s="16">
        <f t="shared" si="53"/>
        <v>146404698.43599999</v>
      </c>
      <c r="H406" s="2">
        <v>484.79899999999998</v>
      </c>
      <c r="I406" s="16">
        <f t="shared" si="54"/>
        <v>164001.15083309999</v>
      </c>
      <c r="J406" s="2">
        <v>298.67899999999997</v>
      </c>
      <c r="K406" s="16">
        <f t="shared" si="55"/>
        <v>101039.19300509999</v>
      </c>
      <c r="L406" s="2">
        <v>5398.2879999999996</v>
      </c>
      <c r="M406" s="16">
        <f t="shared" si="56"/>
        <v>1835443.2919536</v>
      </c>
      <c r="N406" s="2">
        <v>14061.927</v>
      </c>
      <c r="O406" s="16">
        <f t="shared" si="57"/>
        <v>5448795.6269439002</v>
      </c>
      <c r="P406" s="2">
        <v>636.726</v>
      </c>
      <c r="Q406" s="16">
        <f t="shared" si="58"/>
        <v>215396.06468939999</v>
      </c>
      <c r="R406" s="22">
        <f t="shared" si="59"/>
        <v>502316187.18742508</v>
      </c>
      <c r="S406" s="23">
        <f t="shared" si="50"/>
        <v>555108985.96999991</v>
      </c>
      <c r="T406" s="20">
        <v>503.58699999999999</v>
      </c>
    </row>
    <row r="407" spans="1:20" x14ac:dyDescent="0.2">
      <c r="A407" s="3">
        <v>38200</v>
      </c>
      <c r="B407" s="2">
        <v>99319.154999999999</v>
      </c>
      <c r="C407" s="16">
        <f t="shared" si="51"/>
        <v>258428441.31</v>
      </c>
      <c r="D407" s="2">
        <v>1577.962</v>
      </c>
      <c r="E407" s="16">
        <f t="shared" si="52"/>
        <v>85841132.799999997</v>
      </c>
      <c r="F407" s="2">
        <v>368439.03700000001</v>
      </c>
      <c r="G407" s="16">
        <f t="shared" si="53"/>
        <v>142954346.35600001</v>
      </c>
      <c r="H407" s="2">
        <v>519.83900000000006</v>
      </c>
      <c r="I407" s="16">
        <f t="shared" si="54"/>
        <v>175854.72380909999</v>
      </c>
      <c r="J407" s="2">
        <v>315.09300000000002</v>
      </c>
      <c r="K407" s="16">
        <f t="shared" si="55"/>
        <v>106591.83418169999</v>
      </c>
      <c r="L407" s="2">
        <v>5546.9560000000001</v>
      </c>
      <c r="M407" s="16">
        <f t="shared" si="56"/>
        <v>1885991.1106931998</v>
      </c>
      <c r="N407" s="2">
        <v>14054.207</v>
      </c>
      <c r="O407" s="16">
        <f t="shared" si="57"/>
        <v>5445804.2373398999</v>
      </c>
      <c r="P407" s="2">
        <v>591.745</v>
      </c>
      <c r="Q407" s="16">
        <f t="shared" si="58"/>
        <v>200179.58164049999</v>
      </c>
      <c r="R407" s="22">
        <f t="shared" si="59"/>
        <v>495038341.95366448</v>
      </c>
      <c r="S407" s="23">
        <f t="shared" si="50"/>
        <v>551785521.31999874</v>
      </c>
      <c r="T407" s="20">
        <v>500.57199999999898</v>
      </c>
    </row>
    <row r="408" spans="1:20" x14ac:dyDescent="0.2">
      <c r="A408" s="3">
        <v>38231</v>
      </c>
      <c r="B408" s="2">
        <v>92548.058999999994</v>
      </c>
      <c r="C408" s="16">
        <f t="shared" si="51"/>
        <v>240810049.51799998</v>
      </c>
      <c r="D408" s="2">
        <v>1482.15</v>
      </c>
      <c r="E408" s="16">
        <f t="shared" si="52"/>
        <v>80628960</v>
      </c>
      <c r="F408" s="2">
        <v>335622.19799999997</v>
      </c>
      <c r="G408" s="16">
        <f t="shared" si="53"/>
        <v>130221412.824</v>
      </c>
      <c r="H408" s="2">
        <v>528.04999999999995</v>
      </c>
      <c r="I408" s="16">
        <f t="shared" si="54"/>
        <v>178632.39754499999</v>
      </c>
      <c r="J408" s="2">
        <v>311.91500000000002</v>
      </c>
      <c r="K408" s="16">
        <f t="shared" si="55"/>
        <v>105516.75841349999</v>
      </c>
      <c r="L408" s="2">
        <v>5489.9840000000004</v>
      </c>
      <c r="M408" s="16">
        <f t="shared" si="56"/>
        <v>1866620.3629248</v>
      </c>
      <c r="N408" s="2">
        <v>13724.74</v>
      </c>
      <c r="O408" s="16">
        <f t="shared" si="57"/>
        <v>5318140.4862179998</v>
      </c>
      <c r="P408" s="2">
        <v>473.87900000000002</v>
      </c>
      <c r="Q408" s="16">
        <f t="shared" si="58"/>
        <v>160307.05788509999</v>
      </c>
      <c r="R408" s="22">
        <f t="shared" si="59"/>
        <v>459289639.40498638</v>
      </c>
      <c r="S408" s="23">
        <f t="shared" si="50"/>
        <v>517269990.5999999</v>
      </c>
      <c r="T408" s="20">
        <v>469.26</v>
      </c>
    </row>
    <row r="409" spans="1:20" x14ac:dyDescent="0.2">
      <c r="A409" s="3">
        <v>38261</v>
      </c>
      <c r="B409" s="2">
        <v>89025.607999999993</v>
      </c>
      <c r="C409" s="16">
        <f t="shared" si="51"/>
        <v>231644632.01599997</v>
      </c>
      <c r="D409" s="2">
        <v>1557.2239999999999</v>
      </c>
      <c r="E409" s="16">
        <f t="shared" si="52"/>
        <v>84712985.599999994</v>
      </c>
      <c r="F409" s="2">
        <v>312450.223</v>
      </c>
      <c r="G409" s="16">
        <f t="shared" si="53"/>
        <v>121230686.524</v>
      </c>
      <c r="H409" s="2">
        <v>702.8</v>
      </c>
      <c r="I409" s="16">
        <f t="shared" si="54"/>
        <v>237748.03331999996</v>
      </c>
      <c r="J409" s="2">
        <v>364.65499999999997</v>
      </c>
      <c r="K409" s="16">
        <f t="shared" si="55"/>
        <v>123358.00951949999</v>
      </c>
      <c r="L409" s="2">
        <v>5453.5789999999997</v>
      </c>
      <c r="M409" s="16">
        <f t="shared" si="56"/>
        <v>1854242.4918213</v>
      </c>
      <c r="N409" s="2">
        <v>13937.838</v>
      </c>
      <c r="O409" s="16">
        <f t="shared" si="57"/>
        <v>5400712.913916599</v>
      </c>
      <c r="P409" s="2">
        <v>401.99799999999999</v>
      </c>
      <c r="Q409" s="16">
        <f t="shared" si="58"/>
        <v>135990.65722619998</v>
      </c>
      <c r="R409" s="22">
        <f t="shared" si="59"/>
        <v>445340356.24580353</v>
      </c>
      <c r="S409" s="23">
        <f t="shared" si="50"/>
        <v>527156608.98999989</v>
      </c>
      <c r="T409" s="20">
        <v>478.22899999999998</v>
      </c>
    </row>
    <row r="410" spans="1:20" x14ac:dyDescent="0.2">
      <c r="A410" s="3">
        <v>38292</v>
      </c>
      <c r="B410" s="2">
        <v>89666.525999999998</v>
      </c>
      <c r="C410" s="16">
        <f t="shared" si="51"/>
        <v>233312300.65199998</v>
      </c>
      <c r="D410" s="2">
        <v>1782.796</v>
      </c>
      <c r="E410" s="16">
        <f t="shared" si="52"/>
        <v>96984102.400000006</v>
      </c>
      <c r="F410" s="2">
        <v>302101.25599999999</v>
      </c>
      <c r="G410" s="16">
        <f t="shared" si="53"/>
        <v>117215287.32799999</v>
      </c>
      <c r="H410" s="2">
        <v>924.13599999999997</v>
      </c>
      <c r="I410" s="16">
        <f t="shared" si="54"/>
        <v>312623.10261839995</v>
      </c>
      <c r="J410" s="2">
        <v>432.233</v>
      </c>
      <c r="K410" s="16">
        <f t="shared" si="55"/>
        <v>146218.76164769998</v>
      </c>
      <c r="L410" s="2">
        <v>5272.9440000000004</v>
      </c>
      <c r="M410" s="16">
        <f t="shared" si="56"/>
        <v>1792825.7428367999</v>
      </c>
      <c r="N410" s="2">
        <v>13809.224</v>
      </c>
      <c r="O410" s="16">
        <f t="shared" si="57"/>
        <v>5350876.8280967996</v>
      </c>
      <c r="P410" s="2">
        <v>366.83</v>
      </c>
      <c r="Q410" s="16">
        <f t="shared" si="58"/>
        <v>124093.78352699999</v>
      </c>
      <c r="R410" s="22">
        <f t="shared" si="59"/>
        <v>455238328.59872669</v>
      </c>
      <c r="S410" s="23">
        <f t="shared" si="50"/>
        <v>536755524.46999884</v>
      </c>
      <c r="T410" s="20">
        <v>486.93699999999899</v>
      </c>
    </row>
    <row r="411" spans="1:20" x14ac:dyDescent="0.2">
      <c r="A411" s="3">
        <v>38322</v>
      </c>
      <c r="B411" s="2">
        <v>99599.425000000003</v>
      </c>
      <c r="C411" s="16">
        <f t="shared" si="51"/>
        <v>259157703.84999999</v>
      </c>
      <c r="D411" s="2">
        <v>2327.73</v>
      </c>
      <c r="E411" s="16">
        <f t="shared" si="52"/>
        <v>126628512</v>
      </c>
      <c r="F411" s="2">
        <v>341947.96299999999</v>
      </c>
      <c r="G411" s="16">
        <f t="shared" si="53"/>
        <v>132675809.64399999</v>
      </c>
      <c r="H411" s="2">
        <v>1362.46</v>
      </c>
      <c r="I411" s="16">
        <f t="shared" si="54"/>
        <v>460902.3697739999</v>
      </c>
      <c r="J411" s="2">
        <v>616.67499999999995</v>
      </c>
      <c r="K411" s="16">
        <f t="shared" si="55"/>
        <v>208613.07405749997</v>
      </c>
      <c r="L411" s="2">
        <v>5020.68</v>
      </c>
      <c r="M411" s="16">
        <f t="shared" si="56"/>
        <v>1707054.7971959999</v>
      </c>
      <c r="N411" s="2">
        <v>13715.531000000001</v>
      </c>
      <c r="O411" s="16">
        <f t="shared" si="57"/>
        <v>5314572.1304067001</v>
      </c>
      <c r="P411" s="2">
        <v>513.65300000000002</v>
      </c>
      <c r="Q411" s="16">
        <f t="shared" si="58"/>
        <v>173762.08104569998</v>
      </c>
      <c r="R411" s="22">
        <f t="shared" si="59"/>
        <v>526326929.94647986</v>
      </c>
      <c r="S411" s="23">
        <f t="shared" si="50"/>
        <v>604858440.88999999</v>
      </c>
      <c r="T411" s="20">
        <v>548.71900000000005</v>
      </c>
    </row>
    <row r="412" spans="1:20" x14ac:dyDescent="0.2">
      <c r="A412" s="3">
        <v>38353</v>
      </c>
      <c r="B412" s="2">
        <v>99403.225000000006</v>
      </c>
      <c r="C412" s="16">
        <f t="shared" si="51"/>
        <v>258647191.45000002</v>
      </c>
      <c r="D412" s="2">
        <v>2561.8580000000002</v>
      </c>
      <c r="E412" s="16">
        <f t="shared" si="52"/>
        <v>139365075.19999999</v>
      </c>
      <c r="F412" s="2">
        <v>343121.45299999998</v>
      </c>
      <c r="G412" s="16">
        <f t="shared" si="53"/>
        <v>133131123.764</v>
      </c>
      <c r="H412" s="2">
        <v>1302.1379999999999</v>
      </c>
      <c r="I412" s="16">
        <f t="shared" si="54"/>
        <v>440496.22739219991</v>
      </c>
      <c r="J412" s="2">
        <v>540.71</v>
      </c>
      <c r="K412" s="16">
        <f t="shared" si="55"/>
        <v>182915.10969899996</v>
      </c>
      <c r="L412" s="2">
        <v>5001.2169999999996</v>
      </c>
      <c r="M412" s="16">
        <f t="shared" si="56"/>
        <v>1700437.2857198999</v>
      </c>
      <c r="N412" s="2">
        <v>13223.91</v>
      </c>
      <c r="O412" s="16">
        <f t="shared" si="57"/>
        <v>5124076.0230869995</v>
      </c>
      <c r="P412" s="2">
        <v>626.33600000000001</v>
      </c>
      <c r="Q412" s="16">
        <f t="shared" si="58"/>
        <v>211881.26379839997</v>
      </c>
      <c r="R412" s="22">
        <f t="shared" si="59"/>
        <v>538803196.32369637</v>
      </c>
      <c r="S412" s="23">
        <f t="shared" ref="S412:S475" si="60">T412*$R$23*1000000</f>
        <v>610049218.67999995</v>
      </c>
      <c r="T412" s="20">
        <v>553.428</v>
      </c>
    </row>
    <row r="413" spans="1:20" x14ac:dyDescent="0.2">
      <c r="A413" s="3">
        <v>38384</v>
      </c>
      <c r="B413" s="2">
        <v>87720.532999999996</v>
      </c>
      <c r="C413" s="16">
        <f t="shared" ref="C413:C476" si="61">B413*$C$4*1000/1000</f>
        <v>228248826.866</v>
      </c>
      <c r="D413" s="2">
        <v>2242.9859999999999</v>
      </c>
      <c r="E413" s="16">
        <f t="shared" ref="E413:E476" si="62">D413*1000000000*$C$7/1000</f>
        <v>122018438.40000001</v>
      </c>
      <c r="F413" s="2">
        <v>298500.31599999999</v>
      </c>
      <c r="G413" s="16">
        <f t="shared" ref="G413:G476" si="63">F413*1000000*$C$23/1000</f>
        <v>115818122.608</v>
      </c>
      <c r="H413" s="2">
        <v>1195.268</v>
      </c>
      <c r="I413" s="16">
        <f t="shared" ref="I413:I476" si="64">H413*1000*42*$E$4/1000</f>
        <v>404343.50638919999</v>
      </c>
      <c r="J413" s="2">
        <v>520.20399999999995</v>
      </c>
      <c r="K413" s="16">
        <f t="shared" ref="K413:K476" si="65">J413*1000*42*$E$4/1000</f>
        <v>175978.19852759995</v>
      </c>
      <c r="L413" s="2">
        <v>5081.7169999999996</v>
      </c>
      <c r="M413" s="16">
        <f t="shared" ref="M413:M476" si="66">L413*1000*42*$E$6/1000</f>
        <v>1727807.6640699001</v>
      </c>
      <c r="N413" s="2">
        <v>13615.362999999999</v>
      </c>
      <c r="O413" s="16">
        <f t="shared" ref="O413:O476" si="67">N413*1000*42*$E$7/1000</f>
        <v>5275758.4628090998</v>
      </c>
      <c r="P413" s="2">
        <v>417.89400000000001</v>
      </c>
      <c r="Q413" s="16">
        <f t="shared" ref="Q413:Q476" si="68">P413*1000*42*$E$8/1000</f>
        <v>141368.06578860001</v>
      </c>
      <c r="R413" s="22">
        <f t="shared" ref="R413:R476" si="69">C413+E413+G413+I413+K413+M413+O413+Q413</f>
        <v>473810643.77158439</v>
      </c>
      <c r="S413" s="23">
        <f t="shared" si="60"/>
        <v>545404248.7299999</v>
      </c>
      <c r="T413" s="20">
        <v>494.78300000000002</v>
      </c>
    </row>
    <row r="414" spans="1:20" x14ac:dyDescent="0.2">
      <c r="A414" s="3">
        <v>38412</v>
      </c>
      <c r="B414" s="2">
        <v>91150.680999999997</v>
      </c>
      <c r="C414" s="16">
        <f t="shared" si="61"/>
        <v>237174071.96199998</v>
      </c>
      <c r="D414" s="2">
        <v>2205.7869999999998</v>
      </c>
      <c r="E414" s="16">
        <f t="shared" si="62"/>
        <v>119994812.8</v>
      </c>
      <c r="F414" s="2">
        <v>317458.27600000001</v>
      </c>
      <c r="G414" s="16">
        <f t="shared" si="63"/>
        <v>123173811.088</v>
      </c>
      <c r="H414" s="2">
        <v>1050.8119999999999</v>
      </c>
      <c r="I414" s="16">
        <f t="shared" si="64"/>
        <v>355475.93396279996</v>
      </c>
      <c r="J414" s="2">
        <v>451.71699999999998</v>
      </c>
      <c r="K414" s="16">
        <f t="shared" si="65"/>
        <v>152809.9436073</v>
      </c>
      <c r="L414" s="2">
        <v>5299.4179999999997</v>
      </c>
      <c r="M414" s="16">
        <f t="shared" si="66"/>
        <v>1801827.0272646002</v>
      </c>
      <c r="N414" s="2">
        <v>13776.958000000001</v>
      </c>
      <c r="O414" s="16">
        <f t="shared" si="67"/>
        <v>5338374.2145005995</v>
      </c>
      <c r="P414" s="2">
        <v>429.93700000000001</v>
      </c>
      <c r="Q414" s="16">
        <f t="shared" si="68"/>
        <v>145442.05492529998</v>
      </c>
      <c r="R414" s="22">
        <f t="shared" si="69"/>
        <v>488136625.02426058</v>
      </c>
      <c r="S414" s="23">
        <f t="shared" si="60"/>
        <v>576381364.3499999</v>
      </c>
      <c r="T414" s="20">
        <v>522.88499999999999</v>
      </c>
    </row>
    <row r="415" spans="1:20" x14ac:dyDescent="0.2">
      <c r="A415" s="3">
        <v>38443</v>
      </c>
      <c r="B415" s="2">
        <v>80859.706000000006</v>
      </c>
      <c r="C415" s="16">
        <f t="shared" si="61"/>
        <v>210396955.01200002</v>
      </c>
      <c r="D415" s="2">
        <v>1724.877</v>
      </c>
      <c r="E415" s="16">
        <f t="shared" si="62"/>
        <v>93833308.799999997</v>
      </c>
      <c r="F415" s="2">
        <v>289562.40000000002</v>
      </c>
      <c r="G415" s="16">
        <f t="shared" si="63"/>
        <v>112350211.2</v>
      </c>
      <c r="H415" s="2">
        <v>724.16</v>
      </c>
      <c r="I415" s="16">
        <f t="shared" si="64"/>
        <v>244973.84150399998</v>
      </c>
      <c r="J415" s="2">
        <v>354.017</v>
      </c>
      <c r="K415" s="16">
        <f t="shared" si="65"/>
        <v>119759.31347729999</v>
      </c>
      <c r="L415" s="2">
        <v>4764.8</v>
      </c>
      <c r="M415" s="16">
        <f t="shared" si="66"/>
        <v>1620054.3945599999</v>
      </c>
      <c r="N415" s="2">
        <v>13919.700999999999</v>
      </c>
      <c r="O415" s="16">
        <f t="shared" si="67"/>
        <v>5393685.0857756995</v>
      </c>
      <c r="P415" s="2">
        <v>374.03300000000002</v>
      </c>
      <c r="Q415" s="16">
        <f t="shared" si="68"/>
        <v>126530.46406769998</v>
      </c>
      <c r="R415" s="22">
        <f t="shared" si="69"/>
        <v>424085478.11138463</v>
      </c>
      <c r="S415" s="23">
        <f t="shared" si="60"/>
        <v>508896843.83999991</v>
      </c>
      <c r="T415" s="20">
        <v>461.66399999999999</v>
      </c>
    </row>
    <row r="416" spans="1:20" x14ac:dyDescent="0.2">
      <c r="A416" s="3">
        <v>38473</v>
      </c>
      <c r="B416" s="2">
        <v>86367.786999999997</v>
      </c>
      <c r="C416" s="16">
        <f t="shared" si="61"/>
        <v>224728981.77399999</v>
      </c>
      <c r="D416" s="2">
        <v>1522.6130000000001</v>
      </c>
      <c r="E416" s="16">
        <f t="shared" si="62"/>
        <v>82830147.200000003</v>
      </c>
      <c r="F416" s="2">
        <v>315062.11</v>
      </c>
      <c r="G416" s="16">
        <f t="shared" si="63"/>
        <v>122244098.68000001</v>
      </c>
      <c r="H416" s="2">
        <v>615.72299999999996</v>
      </c>
      <c r="I416" s="16">
        <f t="shared" si="64"/>
        <v>208291.02492869998</v>
      </c>
      <c r="J416" s="2">
        <v>319.06200000000001</v>
      </c>
      <c r="K416" s="16">
        <f t="shared" si="65"/>
        <v>107934.4948878</v>
      </c>
      <c r="L416" s="2">
        <v>5157.4979999999996</v>
      </c>
      <c r="M416" s="16">
        <f t="shared" si="66"/>
        <v>1753573.5602405998</v>
      </c>
      <c r="N416" s="2">
        <v>14158.942999999999</v>
      </c>
      <c r="O416" s="16">
        <f t="shared" si="67"/>
        <v>5486387.9396150997</v>
      </c>
      <c r="P416" s="2">
        <v>354.952</v>
      </c>
      <c r="Q416" s="16">
        <f t="shared" si="68"/>
        <v>120075.61172879998</v>
      </c>
      <c r="R416" s="22">
        <f t="shared" si="69"/>
        <v>437479490.28540099</v>
      </c>
      <c r="S416" s="23">
        <f t="shared" si="60"/>
        <v>519990491.68000001</v>
      </c>
      <c r="T416" s="20">
        <v>471.72800000000001</v>
      </c>
    </row>
    <row r="417" spans="1:20" x14ac:dyDescent="0.2">
      <c r="A417" s="3">
        <v>38504</v>
      </c>
      <c r="B417" s="2">
        <v>96504.417000000001</v>
      </c>
      <c r="C417" s="16">
        <f t="shared" si="61"/>
        <v>251104493.03400001</v>
      </c>
      <c r="D417" s="2">
        <v>1534.1220000000001</v>
      </c>
      <c r="E417" s="16">
        <f t="shared" si="62"/>
        <v>83456236.799999997</v>
      </c>
      <c r="F417" s="2">
        <v>363671.636</v>
      </c>
      <c r="G417" s="16">
        <f t="shared" si="63"/>
        <v>141104594.76800001</v>
      </c>
      <c r="H417" s="2">
        <v>542.01700000000005</v>
      </c>
      <c r="I417" s="16">
        <f t="shared" si="64"/>
        <v>183357.25067729998</v>
      </c>
      <c r="J417" s="2">
        <v>327.34699999999998</v>
      </c>
      <c r="K417" s="16">
        <f t="shared" si="65"/>
        <v>110737.20185429999</v>
      </c>
      <c r="L417" s="2">
        <v>5547.0959999999995</v>
      </c>
      <c r="M417" s="16">
        <f t="shared" si="66"/>
        <v>1886038.7113511998</v>
      </c>
      <c r="N417" s="2">
        <v>14185.352000000001</v>
      </c>
      <c r="O417" s="16">
        <f t="shared" si="67"/>
        <v>5496621.0494663995</v>
      </c>
      <c r="P417" s="2">
        <v>596.55700000000002</v>
      </c>
      <c r="Q417" s="16">
        <f t="shared" si="68"/>
        <v>201807.41820329998</v>
      </c>
      <c r="R417" s="22">
        <f t="shared" si="69"/>
        <v>483543886.23355246</v>
      </c>
      <c r="S417" s="23">
        <f t="shared" si="60"/>
        <v>537415808.15999997</v>
      </c>
      <c r="T417" s="20">
        <v>487.536</v>
      </c>
    </row>
    <row r="418" spans="1:20" x14ac:dyDescent="0.2">
      <c r="A418" s="3">
        <v>38534</v>
      </c>
      <c r="B418" s="2">
        <v>103428.77499999999</v>
      </c>
      <c r="C418" s="16">
        <f t="shared" si="61"/>
        <v>269121672.55000001</v>
      </c>
      <c r="D418" s="2">
        <v>1686.6089999999999</v>
      </c>
      <c r="E418" s="16">
        <f t="shared" si="62"/>
        <v>91751529.599999994</v>
      </c>
      <c r="F418" s="2">
        <v>402273.84600000002</v>
      </c>
      <c r="G418" s="16">
        <f t="shared" si="63"/>
        <v>156082252.248</v>
      </c>
      <c r="H418" s="2">
        <v>495.548</v>
      </c>
      <c r="I418" s="16">
        <f t="shared" si="64"/>
        <v>167637.3967212</v>
      </c>
      <c r="J418" s="2">
        <v>307.976</v>
      </c>
      <c r="K418" s="16">
        <f t="shared" si="65"/>
        <v>104184.24631439999</v>
      </c>
      <c r="L418" s="2">
        <v>5115.32</v>
      </c>
      <c r="M418" s="16">
        <f t="shared" si="66"/>
        <v>1739232.842004</v>
      </c>
      <c r="N418" s="2">
        <v>14327.414000000001</v>
      </c>
      <c r="O418" s="16">
        <f t="shared" si="67"/>
        <v>5551668.0429797992</v>
      </c>
      <c r="P418" s="2">
        <v>692.59199999999998</v>
      </c>
      <c r="Q418" s="16">
        <f t="shared" si="68"/>
        <v>234294.80064479998</v>
      </c>
      <c r="R418" s="22">
        <f t="shared" si="69"/>
        <v>524752471.72666419</v>
      </c>
      <c r="S418" s="23">
        <f t="shared" si="60"/>
        <v>566421993.5</v>
      </c>
      <c r="T418" s="20">
        <v>513.85</v>
      </c>
    </row>
    <row r="419" spans="1:20" x14ac:dyDescent="0.2">
      <c r="A419" s="3">
        <v>38565</v>
      </c>
      <c r="B419" s="2">
        <v>104549.477</v>
      </c>
      <c r="C419" s="16">
        <f t="shared" si="61"/>
        <v>272037739.15399998</v>
      </c>
      <c r="D419" s="2">
        <v>1695.1020000000001</v>
      </c>
      <c r="E419" s="16">
        <f t="shared" si="62"/>
        <v>92213548.799999997</v>
      </c>
      <c r="F419" s="2">
        <v>404940.68099999998</v>
      </c>
      <c r="G419" s="16">
        <f t="shared" si="63"/>
        <v>157116984.22799999</v>
      </c>
      <c r="H419" s="2">
        <v>522.86300000000006</v>
      </c>
      <c r="I419" s="16">
        <f t="shared" si="64"/>
        <v>176877.70339470002</v>
      </c>
      <c r="J419" s="2">
        <v>328.73</v>
      </c>
      <c r="K419" s="16">
        <f t="shared" si="65"/>
        <v>111205.052637</v>
      </c>
      <c r="L419" s="2">
        <v>5573.2359999999999</v>
      </c>
      <c r="M419" s="16">
        <f t="shared" si="66"/>
        <v>1894926.4342091999</v>
      </c>
      <c r="N419" s="2">
        <v>14465.407999999999</v>
      </c>
      <c r="O419" s="16">
        <f t="shared" si="67"/>
        <v>5605138.7446655994</v>
      </c>
      <c r="P419" s="2">
        <v>775.822</v>
      </c>
      <c r="Q419" s="16">
        <f t="shared" si="68"/>
        <v>262450.41933179996</v>
      </c>
      <c r="R419" s="22">
        <f t="shared" si="69"/>
        <v>529418870.53623831</v>
      </c>
      <c r="S419" s="23">
        <f t="shared" si="60"/>
        <v>574865688.0999999</v>
      </c>
      <c r="T419" s="20">
        <v>521.51</v>
      </c>
    </row>
    <row r="420" spans="1:20" x14ac:dyDescent="0.2">
      <c r="A420" s="3">
        <v>38596</v>
      </c>
      <c r="B420" s="2">
        <v>95689.524999999994</v>
      </c>
      <c r="C420" s="16">
        <f t="shared" si="61"/>
        <v>248984144.04999998</v>
      </c>
      <c r="D420" s="2">
        <v>1422.4949999999999</v>
      </c>
      <c r="E420" s="16">
        <f t="shared" si="62"/>
        <v>77383728</v>
      </c>
      <c r="F420" s="2">
        <v>350217.80099999998</v>
      </c>
      <c r="G420" s="16">
        <f t="shared" si="63"/>
        <v>135884506.78799999</v>
      </c>
      <c r="H420" s="2">
        <v>515.82600000000002</v>
      </c>
      <c r="I420" s="16">
        <f t="shared" si="64"/>
        <v>174497.17847939997</v>
      </c>
      <c r="J420" s="2">
        <v>304.84199999999998</v>
      </c>
      <c r="K420" s="16">
        <f t="shared" si="65"/>
        <v>103124.05516979998</v>
      </c>
      <c r="L420" s="2">
        <v>4846.6419999999998</v>
      </c>
      <c r="M420" s="16">
        <f t="shared" si="66"/>
        <v>1647881.0592174002</v>
      </c>
      <c r="N420" s="2">
        <v>13797.825999999999</v>
      </c>
      <c r="O420" s="16">
        <f t="shared" si="67"/>
        <v>5346460.2660881998</v>
      </c>
      <c r="P420" s="2">
        <v>676.43700000000001</v>
      </c>
      <c r="Q420" s="16">
        <f t="shared" si="68"/>
        <v>228829.77577529996</v>
      </c>
      <c r="R420" s="22">
        <f t="shared" si="69"/>
        <v>469753171.17273003</v>
      </c>
      <c r="S420" s="23">
        <f t="shared" si="60"/>
        <v>521887567.18999994</v>
      </c>
      <c r="T420" s="20">
        <v>473.44900000000001</v>
      </c>
    </row>
    <row r="421" spans="1:20" x14ac:dyDescent="0.2">
      <c r="A421" s="3">
        <v>38626</v>
      </c>
      <c r="B421" s="2">
        <v>91469.168000000005</v>
      </c>
      <c r="C421" s="16">
        <f t="shared" si="61"/>
        <v>238002775.13600001</v>
      </c>
      <c r="D421" s="2">
        <v>1428.2270000000001</v>
      </c>
      <c r="E421" s="16">
        <f t="shared" si="62"/>
        <v>77695548.799999997</v>
      </c>
      <c r="F421" s="2">
        <v>316397.924</v>
      </c>
      <c r="G421" s="16">
        <f t="shared" si="63"/>
        <v>122762394.51199999</v>
      </c>
      <c r="H421" s="2">
        <v>678.428</v>
      </c>
      <c r="I421" s="16">
        <f t="shared" si="64"/>
        <v>229503.30499319997</v>
      </c>
      <c r="J421" s="2">
        <v>344.95100000000002</v>
      </c>
      <c r="K421" s="16">
        <f t="shared" si="65"/>
        <v>116692.40444189998</v>
      </c>
      <c r="L421" s="2">
        <v>4759.9719999999998</v>
      </c>
      <c r="M421" s="16">
        <f t="shared" si="66"/>
        <v>1618412.8518683999</v>
      </c>
      <c r="N421" s="2">
        <v>13932.244000000001</v>
      </c>
      <c r="O421" s="16">
        <f t="shared" si="67"/>
        <v>5398545.3189107999</v>
      </c>
      <c r="P421" s="2">
        <v>537.23299999999995</v>
      </c>
      <c r="Q421" s="16">
        <f t="shared" si="68"/>
        <v>181738.88614769999</v>
      </c>
      <c r="R421" s="22">
        <f t="shared" si="69"/>
        <v>446005611.21436191</v>
      </c>
      <c r="S421" s="23">
        <f t="shared" si="60"/>
        <v>522769415.19</v>
      </c>
      <c r="T421" s="20">
        <v>474.24900000000002</v>
      </c>
    </row>
    <row r="422" spans="1:20" x14ac:dyDescent="0.2">
      <c r="A422" s="3">
        <v>38657</v>
      </c>
      <c r="B422" s="2">
        <v>89018.316999999995</v>
      </c>
      <c r="C422" s="16">
        <f t="shared" si="61"/>
        <v>231625660.83399999</v>
      </c>
      <c r="D422" s="2">
        <v>1663.4</v>
      </c>
      <c r="E422" s="16">
        <f t="shared" si="62"/>
        <v>90488960</v>
      </c>
      <c r="F422" s="2">
        <v>306115.23599999998</v>
      </c>
      <c r="G422" s="16">
        <f t="shared" si="63"/>
        <v>118772711.568</v>
      </c>
      <c r="H422" s="2">
        <v>856.41300000000001</v>
      </c>
      <c r="I422" s="16">
        <f t="shared" si="64"/>
        <v>289713.29888969997</v>
      </c>
      <c r="J422" s="2">
        <v>381.22</v>
      </c>
      <c r="K422" s="16">
        <f t="shared" si="65"/>
        <v>128961.732018</v>
      </c>
      <c r="L422" s="2">
        <v>5037.5649999999996</v>
      </c>
      <c r="M422" s="16">
        <f t="shared" si="66"/>
        <v>1712795.7765555</v>
      </c>
      <c r="N422" s="2">
        <v>13975.460999999999</v>
      </c>
      <c r="O422" s="16">
        <f t="shared" si="67"/>
        <v>5415291.2884076992</v>
      </c>
      <c r="P422" s="2">
        <v>372.69099999999997</v>
      </c>
      <c r="Q422" s="16">
        <f t="shared" si="68"/>
        <v>126076.48304789999</v>
      </c>
      <c r="R422" s="22">
        <f t="shared" si="69"/>
        <v>448560170.98091877</v>
      </c>
      <c r="S422" s="23">
        <f t="shared" si="60"/>
        <v>527465255.79000002</v>
      </c>
      <c r="T422" s="20">
        <v>478.50900000000001</v>
      </c>
    </row>
    <row r="423" spans="1:20" x14ac:dyDescent="0.2">
      <c r="A423" s="3">
        <v>38687</v>
      </c>
      <c r="B423" s="2">
        <v>99816</v>
      </c>
      <c r="C423" s="16">
        <f t="shared" si="61"/>
        <v>259721232</v>
      </c>
      <c r="D423" s="2">
        <v>2326.36</v>
      </c>
      <c r="E423" s="16">
        <f t="shared" si="62"/>
        <v>126553984</v>
      </c>
      <c r="F423" s="2">
        <v>348101.071</v>
      </c>
      <c r="G423" s="16">
        <f t="shared" si="63"/>
        <v>135063215.54800001</v>
      </c>
      <c r="H423" s="2">
        <v>1221.443</v>
      </c>
      <c r="I423" s="16">
        <f t="shared" si="64"/>
        <v>413198.1659967</v>
      </c>
      <c r="J423" s="2">
        <v>498.18400000000003</v>
      </c>
      <c r="K423" s="16">
        <f t="shared" si="65"/>
        <v>168529.12098959996</v>
      </c>
      <c r="L423" s="2">
        <v>5010.2030000000004</v>
      </c>
      <c r="M423" s="16">
        <f t="shared" si="66"/>
        <v>1703492.5679541</v>
      </c>
      <c r="N423" s="2">
        <v>14079.017</v>
      </c>
      <c r="O423" s="16">
        <f t="shared" si="67"/>
        <v>5455417.7575569004</v>
      </c>
      <c r="P423" s="2">
        <v>686.54899999999998</v>
      </c>
      <c r="Q423" s="16">
        <f t="shared" si="68"/>
        <v>232250.53290809997</v>
      </c>
      <c r="R423" s="22">
        <f t="shared" si="69"/>
        <v>529311319.69340539</v>
      </c>
      <c r="S423" s="23">
        <f t="shared" si="60"/>
        <v>610030479.40999985</v>
      </c>
      <c r="T423" s="20">
        <v>553.41099999999994</v>
      </c>
    </row>
    <row r="424" spans="1:20" x14ac:dyDescent="0.2">
      <c r="A424" s="3">
        <v>38718</v>
      </c>
      <c r="B424" s="2">
        <v>94621.37</v>
      </c>
      <c r="C424" s="16">
        <f t="shared" si="61"/>
        <v>246204804.73999998</v>
      </c>
      <c r="D424" s="2">
        <v>2165.268</v>
      </c>
      <c r="E424" s="16">
        <f t="shared" si="62"/>
        <v>117790579.2</v>
      </c>
      <c r="F424" s="2">
        <v>328657.739</v>
      </c>
      <c r="G424" s="16">
        <f t="shared" si="63"/>
        <v>127519202.73199999</v>
      </c>
      <c r="H424" s="2">
        <v>1016.551</v>
      </c>
      <c r="I424" s="16">
        <f t="shared" si="64"/>
        <v>343885.8864819</v>
      </c>
      <c r="J424" s="2">
        <v>463.15899999999999</v>
      </c>
      <c r="K424" s="16">
        <f t="shared" si="65"/>
        <v>156680.6223171</v>
      </c>
      <c r="L424" s="2">
        <v>5043.8739999999998</v>
      </c>
      <c r="M424" s="16">
        <f t="shared" si="66"/>
        <v>1714940.8662077999</v>
      </c>
      <c r="N424" s="2">
        <v>13593.331</v>
      </c>
      <c r="O424" s="16">
        <f t="shared" si="67"/>
        <v>5267221.3778666994</v>
      </c>
      <c r="P424" s="2">
        <v>319.38</v>
      </c>
      <c r="Q424" s="16">
        <f t="shared" si="68"/>
        <v>108042.07012199999</v>
      </c>
      <c r="R424" s="22">
        <f t="shared" si="69"/>
        <v>499105357.49499542</v>
      </c>
      <c r="S424" s="23">
        <f t="shared" si="60"/>
        <v>575277952.03999996</v>
      </c>
      <c r="T424" s="20">
        <v>521.88400000000001</v>
      </c>
    </row>
    <row r="425" spans="1:20" x14ac:dyDescent="0.2">
      <c r="A425" s="3">
        <v>38749</v>
      </c>
      <c r="B425" s="2">
        <v>88231.349000000002</v>
      </c>
      <c r="C425" s="16">
        <f t="shared" si="61"/>
        <v>229577970.09800002</v>
      </c>
      <c r="D425" s="2">
        <v>2144.3780000000002</v>
      </c>
      <c r="E425" s="16">
        <f t="shared" si="62"/>
        <v>116654163.2</v>
      </c>
      <c r="F425" s="2">
        <v>307333.43</v>
      </c>
      <c r="G425" s="16">
        <f t="shared" si="63"/>
        <v>119245370.84</v>
      </c>
      <c r="H425" s="2">
        <v>1178.4480000000001</v>
      </c>
      <c r="I425" s="16">
        <f t="shared" si="64"/>
        <v>398653.5207312</v>
      </c>
      <c r="J425" s="2">
        <v>529.49699999999996</v>
      </c>
      <c r="K425" s="16">
        <f t="shared" si="65"/>
        <v>179121.89868929997</v>
      </c>
      <c r="L425" s="2">
        <v>4883.6899999999996</v>
      </c>
      <c r="M425" s="16">
        <f t="shared" si="66"/>
        <v>1660477.5533429999</v>
      </c>
      <c r="N425" s="2">
        <v>13694.134</v>
      </c>
      <c r="O425" s="16">
        <f t="shared" si="67"/>
        <v>5306281.0988837993</v>
      </c>
      <c r="P425" s="2">
        <v>291.20600000000002</v>
      </c>
      <c r="Q425" s="16">
        <f t="shared" si="68"/>
        <v>98511.175001399999</v>
      </c>
      <c r="R425" s="22">
        <f t="shared" si="69"/>
        <v>473120549.38464874</v>
      </c>
      <c r="S425" s="23">
        <f t="shared" si="60"/>
        <v>536844811.57999992</v>
      </c>
      <c r="T425" s="20">
        <v>487.01799999999997</v>
      </c>
    </row>
    <row r="426" spans="1:20" x14ac:dyDescent="0.2">
      <c r="A426" s="3">
        <v>38777</v>
      </c>
      <c r="B426" s="2">
        <v>89877.101999999999</v>
      </c>
      <c r="C426" s="16">
        <f t="shared" si="61"/>
        <v>233860219.40399998</v>
      </c>
      <c r="D426" s="2">
        <v>2126.3690000000001</v>
      </c>
      <c r="E426" s="16">
        <f t="shared" si="62"/>
        <v>115674473.59999999</v>
      </c>
      <c r="F426" s="2">
        <v>318729.8</v>
      </c>
      <c r="G426" s="16">
        <f t="shared" si="63"/>
        <v>123667162.40000001</v>
      </c>
      <c r="H426" s="2">
        <v>954.01199999999994</v>
      </c>
      <c r="I426" s="16">
        <f t="shared" si="64"/>
        <v>322729.76204279996</v>
      </c>
      <c r="J426" s="2">
        <v>439.33300000000003</v>
      </c>
      <c r="K426" s="16">
        <f t="shared" si="65"/>
        <v>148620.59863769999</v>
      </c>
      <c r="L426" s="2">
        <v>5014.4120000000003</v>
      </c>
      <c r="M426" s="16">
        <f t="shared" si="66"/>
        <v>1704923.6477363999</v>
      </c>
      <c r="N426" s="2">
        <v>13992.843999999999</v>
      </c>
      <c r="O426" s="16">
        <f t="shared" si="67"/>
        <v>5422026.9523307998</v>
      </c>
      <c r="P426" s="2">
        <v>207.756</v>
      </c>
      <c r="Q426" s="16">
        <f t="shared" si="68"/>
        <v>70281.133196399984</v>
      </c>
      <c r="R426" s="22">
        <f t="shared" si="69"/>
        <v>480870437.49794406</v>
      </c>
      <c r="S426" s="23">
        <f t="shared" si="60"/>
        <v>564745379.98999989</v>
      </c>
      <c r="T426" s="20">
        <v>512.32899999999995</v>
      </c>
    </row>
    <row r="427" spans="1:20" x14ac:dyDescent="0.2">
      <c r="A427" s="3">
        <v>38808</v>
      </c>
      <c r="B427" s="2">
        <v>79419.115999999995</v>
      </c>
      <c r="C427" s="16">
        <f t="shared" si="61"/>
        <v>206648539.83199999</v>
      </c>
      <c r="D427" s="2">
        <v>1681.0050000000001</v>
      </c>
      <c r="E427" s="16">
        <f t="shared" si="62"/>
        <v>91446672</v>
      </c>
      <c r="F427" s="2">
        <v>297858.07799999998</v>
      </c>
      <c r="G427" s="16">
        <f t="shared" si="63"/>
        <v>115568934.264</v>
      </c>
      <c r="H427" s="2">
        <v>644.38300000000004</v>
      </c>
      <c r="I427" s="16">
        <f t="shared" si="64"/>
        <v>217986.3274827</v>
      </c>
      <c r="J427" s="2">
        <v>323.00200000000001</v>
      </c>
      <c r="K427" s="16">
        <f t="shared" si="65"/>
        <v>109267.34527379999</v>
      </c>
      <c r="L427" s="2">
        <v>4857.1019999999999</v>
      </c>
      <c r="M427" s="16">
        <f t="shared" si="66"/>
        <v>1651437.5083794</v>
      </c>
      <c r="N427" s="2">
        <v>14129.017</v>
      </c>
      <c r="O427" s="16">
        <f t="shared" si="67"/>
        <v>5474792.0425568996</v>
      </c>
      <c r="P427" s="2">
        <v>247.75</v>
      </c>
      <c r="Q427" s="16">
        <f t="shared" si="68"/>
        <v>83810.579474999991</v>
      </c>
      <c r="R427" s="22">
        <f t="shared" si="69"/>
        <v>421201439.89916778</v>
      </c>
      <c r="S427" s="23">
        <f t="shared" si="60"/>
        <v>501222561.61999995</v>
      </c>
      <c r="T427" s="20">
        <v>454.702</v>
      </c>
    </row>
    <row r="428" spans="1:20" x14ac:dyDescent="0.2">
      <c r="A428" s="3">
        <v>38838</v>
      </c>
      <c r="B428" s="2">
        <v>87490.377999999997</v>
      </c>
      <c r="C428" s="16">
        <f t="shared" si="61"/>
        <v>227649963.55599999</v>
      </c>
      <c r="D428" s="2">
        <v>1526.297</v>
      </c>
      <c r="E428" s="16">
        <f t="shared" si="62"/>
        <v>83030556.799999997</v>
      </c>
      <c r="F428" s="2">
        <v>330615.57</v>
      </c>
      <c r="G428" s="16">
        <f t="shared" si="63"/>
        <v>128278841.16</v>
      </c>
      <c r="H428" s="2">
        <v>519.55200000000002</v>
      </c>
      <c r="I428" s="16">
        <f t="shared" si="64"/>
        <v>175757.63546879997</v>
      </c>
      <c r="J428" s="2">
        <v>287.62</v>
      </c>
      <c r="K428" s="16">
        <f t="shared" si="65"/>
        <v>97298.078177999982</v>
      </c>
      <c r="L428" s="2">
        <v>5180.9520000000002</v>
      </c>
      <c r="M428" s="16">
        <f t="shared" si="66"/>
        <v>1761548.0304744001</v>
      </c>
      <c r="N428" s="2">
        <v>14238.532999999999</v>
      </c>
      <c r="O428" s="16">
        <f t="shared" si="67"/>
        <v>5517227.9264781</v>
      </c>
      <c r="P428" s="2">
        <v>230.352</v>
      </c>
      <c r="Q428" s="16">
        <f t="shared" si="68"/>
        <v>77925.063988799986</v>
      </c>
      <c r="R428" s="22">
        <f t="shared" si="69"/>
        <v>446589118.25058812</v>
      </c>
      <c r="S428" s="23">
        <f t="shared" si="60"/>
        <v>516619627.70000005</v>
      </c>
      <c r="T428" s="20">
        <v>468.67</v>
      </c>
    </row>
    <row r="429" spans="1:20" x14ac:dyDescent="0.2">
      <c r="A429" s="3">
        <v>38869</v>
      </c>
      <c r="B429" s="2">
        <v>94297.71</v>
      </c>
      <c r="C429" s="16">
        <f t="shared" si="61"/>
        <v>245362641.42000002</v>
      </c>
      <c r="D429" s="2">
        <v>1550.8789999999999</v>
      </c>
      <c r="E429" s="16">
        <f t="shared" si="62"/>
        <v>84367817.599999994</v>
      </c>
      <c r="F429" s="2">
        <v>364259.79800000001</v>
      </c>
      <c r="G429" s="16">
        <f t="shared" si="63"/>
        <v>141332801.62400001</v>
      </c>
      <c r="H429" s="2">
        <v>424.20100000000002</v>
      </c>
      <c r="I429" s="16">
        <f t="shared" si="64"/>
        <v>143501.64126689997</v>
      </c>
      <c r="J429" s="2">
        <v>260.90800000000002</v>
      </c>
      <c r="K429" s="16">
        <f t="shared" si="65"/>
        <v>88261.758505200007</v>
      </c>
      <c r="L429" s="2">
        <v>5471.7929999999997</v>
      </c>
      <c r="M429" s="16">
        <f t="shared" si="66"/>
        <v>1860435.3374270999</v>
      </c>
      <c r="N429" s="2">
        <v>14507.433000000001</v>
      </c>
      <c r="O429" s="16">
        <f t="shared" si="67"/>
        <v>5621422.8312080996</v>
      </c>
      <c r="P429" s="2">
        <v>317.38900000000001</v>
      </c>
      <c r="Q429" s="16">
        <f t="shared" si="68"/>
        <v>107368.54090409998</v>
      </c>
      <c r="R429" s="22">
        <f t="shared" si="69"/>
        <v>478884250.7533114</v>
      </c>
      <c r="S429" s="23">
        <f t="shared" si="60"/>
        <v>530783208.88999999</v>
      </c>
      <c r="T429" s="20">
        <v>481.51900000000001</v>
      </c>
    </row>
    <row r="430" spans="1:20" x14ac:dyDescent="0.2">
      <c r="A430" s="3">
        <v>38899</v>
      </c>
      <c r="B430" s="2">
        <v>104145.4</v>
      </c>
      <c r="C430" s="16">
        <f t="shared" si="61"/>
        <v>270986330.80000001</v>
      </c>
      <c r="D430" s="2">
        <v>1758.7329999999999</v>
      </c>
      <c r="E430" s="16">
        <f t="shared" si="62"/>
        <v>95675075.200000003</v>
      </c>
      <c r="F430" s="2">
        <v>410420.79300000001</v>
      </c>
      <c r="G430" s="16">
        <f t="shared" si="63"/>
        <v>159243267.68399999</v>
      </c>
      <c r="H430" s="2">
        <v>397.45800000000003</v>
      </c>
      <c r="I430" s="16">
        <f t="shared" si="64"/>
        <v>134454.83470019998</v>
      </c>
      <c r="J430" s="2">
        <v>247.42400000000001</v>
      </c>
      <c r="K430" s="16">
        <f t="shared" si="65"/>
        <v>83700.297945599988</v>
      </c>
      <c r="L430" s="2">
        <v>5084.7290000000003</v>
      </c>
      <c r="M430" s="16">
        <f t="shared" si="66"/>
        <v>1728831.7582262999</v>
      </c>
      <c r="N430" s="2">
        <v>14631.282999999999</v>
      </c>
      <c r="O430" s="16">
        <f t="shared" si="67"/>
        <v>5669412.9351530997</v>
      </c>
      <c r="P430" s="2">
        <v>379.35599999999999</v>
      </c>
      <c r="Q430" s="16">
        <f t="shared" si="68"/>
        <v>128331.16523639999</v>
      </c>
      <c r="R430" s="22">
        <f t="shared" si="69"/>
        <v>533649404.67526168</v>
      </c>
      <c r="S430" s="23">
        <f t="shared" si="60"/>
        <v>567894679.65999997</v>
      </c>
      <c r="T430" s="20">
        <v>515.18600000000004</v>
      </c>
    </row>
    <row r="431" spans="1:20" x14ac:dyDescent="0.2">
      <c r="A431" s="3">
        <v>38930</v>
      </c>
      <c r="B431" s="2">
        <v>105198.209</v>
      </c>
      <c r="C431" s="16">
        <f t="shared" si="61"/>
        <v>273725739.81800002</v>
      </c>
      <c r="D431" s="2">
        <v>1751.683</v>
      </c>
      <c r="E431" s="16">
        <f t="shared" si="62"/>
        <v>95291555.200000003</v>
      </c>
      <c r="F431" s="2">
        <v>407762.53600000002</v>
      </c>
      <c r="G431" s="16">
        <f t="shared" si="63"/>
        <v>158211863.96799999</v>
      </c>
      <c r="H431" s="2">
        <v>404.94799999999998</v>
      </c>
      <c r="I431" s="16">
        <f t="shared" si="64"/>
        <v>136988.60358119998</v>
      </c>
      <c r="J431" s="2">
        <v>252.49799999999999</v>
      </c>
      <c r="K431" s="16">
        <f t="shared" si="65"/>
        <v>85416.765676199982</v>
      </c>
      <c r="L431" s="2">
        <v>5619.9040000000005</v>
      </c>
      <c r="M431" s="16">
        <f t="shared" si="66"/>
        <v>1910793.7735488</v>
      </c>
      <c r="N431" s="2">
        <v>14706.034</v>
      </c>
      <c r="O431" s="16">
        <f t="shared" si="67"/>
        <v>5698377.8787137996</v>
      </c>
      <c r="P431" s="2">
        <v>450.43</v>
      </c>
      <c r="Q431" s="16">
        <f t="shared" si="68"/>
        <v>152374.56836699997</v>
      </c>
      <c r="R431" s="22">
        <f t="shared" si="69"/>
        <v>535213110.57588696</v>
      </c>
      <c r="S431" s="23">
        <f t="shared" si="60"/>
        <v>578177027.34000003</v>
      </c>
      <c r="T431" s="20">
        <v>524.51400000000001</v>
      </c>
    </row>
    <row r="432" spans="1:20" x14ac:dyDescent="0.2">
      <c r="A432" s="3">
        <v>38961</v>
      </c>
      <c r="B432" s="2">
        <v>91333.887000000002</v>
      </c>
      <c r="C432" s="16">
        <f t="shared" si="61"/>
        <v>237650773.97400001</v>
      </c>
      <c r="D432" s="2">
        <v>1462.07</v>
      </c>
      <c r="E432" s="16">
        <f t="shared" si="62"/>
        <v>79536608</v>
      </c>
      <c r="F432" s="2">
        <v>332055.321</v>
      </c>
      <c r="G432" s="16">
        <f t="shared" si="63"/>
        <v>128837464.54799999</v>
      </c>
      <c r="H432" s="2">
        <v>465.88600000000002</v>
      </c>
      <c r="I432" s="16">
        <f t="shared" si="64"/>
        <v>157603.13069339999</v>
      </c>
      <c r="J432" s="2">
        <v>271.59300000000002</v>
      </c>
      <c r="K432" s="16">
        <f t="shared" si="65"/>
        <v>91876.354031699986</v>
      </c>
      <c r="L432" s="2">
        <v>5450.8280000000004</v>
      </c>
      <c r="M432" s="16">
        <f t="shared" si="66"/>
        <v>1853307.1388915998</v>
      </c>
      <c r="N432" s="2">
        <v>14115.558000000001</v>
      </c>
      <c r="O432" s="16">
        <f t="shared" si="67"/>
        <v>5469576.8725205995</v>
      </c>
      <c r="P432" s="2">
        <v>254.95500000000001</v>
      </c>
      <c r="Q432" s="16">
        <f t="shared" si="68"/>
        <v>86247.936589499994</v>
      </c>
      <c r="R432" s="22">
        <f t="shared" si="69"/>
        <v>453683457.9547267</v>
      </c>
      <c r="S432" s="23">
        <f t="shared" si="60"/>
        <v>514916558.74999994</v>
      </c>
      <c r="T432" s="20">
        <v>467.125</v>
      </c>
    </row>
    <row r="433" spans="1:20" x14ac:dyDescent="0.2">
      <c r="A433" s="3">
        <v>38991</v>
      </c>
      <c r="B433" s="2">
        <v>91199.138999999996</v>
      </c>
      <c r="C433" s="16">
        <f t="shared" si="61"/>
        <v>237300159.678</v>
      </c>
      <c r="D433" s="2">
        <v>1644.231</v>
      </c>
      <c r="E433" s="16">
        <f t="shared" si="62"/>
        <v>89446166.400000006</v>
      </c>
      <c r="F433" s="2">
        <v>321567.09100000001</v>
      </c>
      <c r="G433" s="16">
        <f t="shared" si="63"/>
        <v>124768031.308</v>
      </c>
      <c r="H433" s="2">
        <v>594.88499999999999</v>
      </c>
      <c r="I433" s="16">
        <f t="shared" si="64"/>
        <v>201241.80250649998</v>
      </c>
      <c r="J433" s="2">
        <v>297.46699999999998</v>
      </c>
      <c r="K433" s="16">
        <f t="shared" si="65"/>
        <v>100629.18928229999</v>
      </c>
      <c r="L433" s="2">
        <v>5333.2169999999996</v>
      </c>
      <c r="M433" s="16">
        <f t="shared" si="66"/>
        <v>1813318.8461199</v>
      </c>
      <c r="N433" s="2">
        <v>14274.987999999999</v>
      </c>
      <c r="O433" s="16">
        <f t="shared" si="67"/>
        <v>5531353.7176715992</v>
      </c>
      <c r="P433" s="2">
        <v>268.37799999999999</v>
      </c>
      <c r="Q433" s="16">
        <f t="shared" si="68"/>
        <v>90788.761648199987</v>
      </c>
      <c r="R433" s="22">
        <f t="shared" si="69"/>
        <v>459251689.70322847</v>
      </c>
      <c r="S433" s="23">
        <f t="shared" si="60"/>
        <v>536509709.33999997</v>
      </c>
      <c r="T433" s="20">
        <v>486.714</v>
      </c>
    </row>
    <row r="434" spans="1:20" x14ac:dyDescent="0.2">
      <c r="A434" s="3">
        <v>39022</v>
      </c>
      <c r="B434" s="2">
        <v>89548.183000000005</v>
      </c>
      <c r="C434" s="16">
        <f t="shared" si="61"/>
        <v>233004372.16600001</v>
      </c>
      <c r="D434" s="2">
        <v>1765.375</v>
      </c>
      <c r="E434" s="16">
        <f t="shared" si="62"/>
        <v>96036400</v>
      </c>
      <c r="F434" s="2">
        <v>309158.826</v>
      </c>
      <c r="G434" s="16">
        <f t="shared" si="63"/>
        <v>119953624.48800001</v>
      </c>
      <c r="H434" s="2">
        <v>725.06299999999999</v>
      </c>
      <c r="I434" s="16">
        <f t="shared" si="64"/>
        <v>245279.31457469997</v>
      </c>
      <c r="J434" s="2">
        <v>337.024</v>
      </c>
      <c r="K434" s="16">
        <f t="shared" si="65"/>
        <v>114010.80418559998</v>
      </c>
      <c r="L434" s="2">
        <v>5356.1769999999997</v>
      </c>
      <c r="M434" s="16">
        <f t="shared" si="66"/>
        <v>1821125.3540318999</v>
      </c>
      <c r="N434" s="2">
        <v>13990.898999999999</v>
      </c>
      <c r="O434" s="16">
        <f t="shared" si="67"/>
        <v>5421273.2926442996</v>
      </c>
      <c r="P434" s="2">
        <v>259.55200000000002</v>
      </c>
      <c r="Q434" s="16">
        <f t="shared" si="68"/>
        <v>87803.041468800002</v>
      </c>
      <c r="R434" s="22">
        <f t="shared" si="69"/>
        <v>456683888.46090543</v>
      </c>
      <c r="S434" s="23">
        <f t="shared" si="60"/>
        <v>530196779.96999884</v>
      </c>
      <c r="T434" s="20">
        <v>480.986999999999</v>
      </c>
    </row>
    <row r="435" spans="1:20" x14ac:dyDescent="0.2">
      <c r="A435" s="3">
        <v>39052</v>
      </c>
      <c r="B435" s="2">
        <v>96929.918999999994</v>
      </c>
      <c r="C435" s="16">
        <f t="shared" si="61"/>
        <v>252211649.23799998</v>
      </c>
      <c r="D435" s="2">
        <v>2122.7840000000001</v>
      </c>
      <c r="E435" s="16">
        <f t="shared" si="62"/>
        <v>115479449.59999999</v>
      </c>
      <c r="F435" s="2">
        <v>336283.24599999998</v>
      </c>
      <c r="G435" s="16">
        <f t="shared" si="63"/>
        <v>130477899.448</v>
      </c>
      <c r="H435" s="2">
        <v>929.01499999999999</v>
      </c>
      <c r="I435" s="16">
        <f t="shared" si="64"/>
        <v>314273.60440349998</v>
      </c>
      <c r="J435" s="2">
        <v>413.036</v>
      </c>
      <c r="K435" s="16">
        <f t="shared" si="65"/>
        <v>139724.66802839999</v>
      </c>
      <c r="L435" s="2">
        <v>4995.7430000000004</v>
      </c>
      <c r="M435" s="16">
        <f t="shared" si="66"/>
        <v>1698576.0999920999</v>
      </c>
      <c r="N435" s="2">
        <v>14217.888000000001</v>
      </c>
      <c r="O435" s="16">
        <f t="shared" si="67"/>
        <v>5509228.2842015997</v>
      </c>
      <c r="P435" s="2">
        <v>239.55799999999999</v>
      </c>
      <c r="Q435" s="16">
        <f t="shared" si="68"/>
        <v>81039.333190199992</v>
      </c>
      <c r="R435" s="22">
        <f t="shared" si="69"/>
        <v>505911840.27581578</v>
      </c>
      <c r="S435" s="23">
        <f t="shared" si="60"/>
        <v>582779171.58999991</v>
      </c>
      <c r="T435" s="20">
        <v>528.68899999999996</v>
      </c>
    </row>
    <row r="436" spans="1:20" x14ac:dyDescent="0.2">
      <c r="A436" s="3">
        <v>39083</v>
      </c>
      <c r="B436" s="2">
        <v>98737.660999999993</v>
      </c>
      <c r="C436" s="16">
        <f t="shared" si="61"/>
        <v>256915393.92199999</v>
      </c>
      <c r="D436" s="2">
        <v>2474.7249999999999</v>
      </c>
      <c r="E436" s="16">
        <f t="shared" si="62"/>
        <v>134625040</v>
      </c>
      <c r="F436" s="2">
        <v>353531.09499999997</v>
      </c>
      <c r="G436" s="16">
        <f t="shared" si="63"/>
        <v>137170064.86000001</v>
      </c>
      <c r="H436" s="2">
        <v>1099.8130000000001</v>
      </c>
      <c r="I436" s="16">
        <f t="shared" si="64"/>
        <v>372052.3303497</v>
      </c>
      <c r="J436" s="2">
        <v>435.74599999999998</v>
      </c>
      <c r="K436" s="16">
        <f t="shared" si="65"/>
        <v>147407.1635274</v>
      </c>
      <c r="L436" s="2">
        <v>5067.259</v>
      </c>
      <c r="M436" s="16">
        <f t="shared" si="66"/>
        <v>1722891.8761173</v>
      </c>
      <c r="N436" s="2">
        <v>13646.962</v>
      </c>
      <c r="O436" s="16">
        <f t="shared" si="67"/>
        <v>5288002.6234433996</v>
      </c>
      <c r="P436" s="2">
        <v>317.30799999999999</v>
      </c>
      <c r="Q436" s="16">
        <f t="shared" si="68"/>
        <v>107341.1396652</v>
      </c>
      <c r="R436" s="22">
        <f t="shared" si="69"/>
        <v>536348193.91510302</v>
      </c>
      <c r="S436" s="23">
        <f t="shared" si="60"/>
        <v>599041551.01999998</v>
      </c>
      <c r="T436" s="20">
        <v>543.44200000000001</v>
      </c>
    </row>
    <row r="437" spans="1:20" x14ac:dyDescent="0.2">
      <c r="A437" s="3">
        <v>39114</v>
      </c>
      <c r="B437" s="2">
        <v>90969.774999999994</v>
      </c>
      <c r="C437" s="16">
        <f t="shared" si="61"/>
        <v>236703354.54999998</v>
      </c>
      <c r="D437" s="2">
        <v>2565.953</v>
      </c>
      <c r="E437" s="16">
        <f t="shared" si="62"/>
        <v>139587843.19999999</v>
      </c>
      <c r="F437" s="2">
        <v>323230.39500000002</v>
      </c>
      <c r="G437" s="16">
        <f t="shared" si="63"/>
        <v>125413393.26000001</v>
      </c>
      <c r="H437" s="2">
        <v>1242.69</v>
      </c>
      <c r="I437" s="16">
        <f t="shared" si="64"/>
        <v>420385.74776100001</v>
      </c>
      <c r="J437" s="2">
        <v>500.42</v>
      </c>
      <c r="K437" s="16">
        <f t="shared" si="65"/>
        <v>169285.53049800001</v>
      </c>
      <c r="L437" s="2">
        <v>5156.2910000000002</v>
      </c>
      <c r="M437" s="16">
        <f t="shared" si="66"/>
        <v>1753163.1745676999</v>
      </c>
      <c r="N437" s="2">
        <v>13902.293</v>
      </c>
      <c r="O437" s="16">
        <f t="shared" si="67"/>
        <v>5386939.7347100992</v>
      </c>
      <c r="P437" s="2">
        <v>507.286</v>
      </c>
      <c r="Q437" s="16">
        <f t="shared" si="68"/>
        <v>171608.2083534</v>
      </c>
      <c r="R437" s="22">
        <f t="shared" si="69"/>
        <v>509605973.40589023</v>
      </c>
      <c r="S437" s="23">
        <f t="shared" si="60"/>
        <v>575002374.53999996</v>
      </c>
      <c r="T437" s="20">
        <v>521.63400000000001</v>
      </c>
    </row>
    <row r="438" spans="1:20" x14ac:dyDescent="0.2">
      <c r="A438" s="3">
        <v>39142</v>
      </c>
      <c r="B438" s="2">
        <v>89019.463000000003</v>
      </c>
      <c r="C438" s="16">
        <f t="shared" si="61"/>
        <v>231628642.72600001</v>
      </c>
      <c r="D438" s="2">
        <v>2128.33</v>
      </c>
      <c r="E438" s="16">
        <f t="shared" si="62"/>
        <v>115781152</v>
      </c>
      <c r="F438" s="2">
        <v>320471.24300000002</v>
      </c>
      <c r="G438" s="16">
        <f t="shared" si="63"/>
        <v>124342842.28399999</v>
      </c>
      <c r="H438" s="2">
        <v>905.221</v>
      </c>
      <c r="I438" s="16">
        <f t="shared" si="64"/>
        <v>306224.40590489993</v>
      </c>
      <c r="J438" s="2">
        <v>418.70600000000002</v>
      </c>
      <c r="K438" s="16">
        <f t="shared" si="65"/>
        <v>141642.7547514</v>
      </c>
      <c r="L438" s="2">
        <v>4933.4620000000004</v>
      </c>
      <c r="M438" s="16">
        <f t="shared" si="66"/>
        <v>1677400.2672714</v>
      </c>
      <c r="N438" s="2">
        <v>13999.822</v>
      </c>
      <c r="O438" s="16">
        <f t="shared" si="67"/>
        <v>5424730.8275453998</v>
      </c>
      <c r="P438" s="2">
        <v>278.608</v>
      </c>
      <c r="Q438" s="16">
        <f t="shared" si="68"/>
        <v>94249.436635199992</v>
      </c>
      <c r="R438" s="22">
        <f t="shared" si="69"/>
        <v>479396884.70210826</v>
      </c>
      <c r="S438" s="23">
        <f t="shared" si="60"/>
        <v>560102450.26999879</v>
      </c>
      <c r="T438" s="20">
        <v>508.116999999999</v>
      </c>
    </row>
    <row r="439" spans="1:20" x14ac:dyDescent="0.2">
      <c r="A439" s="3">
        <v>39173</v>
      </c>
      <c r="B439" s="2">
        <v>82540.111000000004</v>
      </c>
      <c r="C439" s="16">
        <f t="shared" si="61"/>
        <v>214769368.822</v>
      </c>
      <c r="D439" s="2">
        <v>1809.7829999999999</v>
      </c>
      <c r="E439" s="16">
        <f t="shared" si="62"/>
        <v>98452195.200000003</v>
      </c>
      <c r="F439" s="2">
        <v>303129.06400000001</v>
      </c>
      <c r="G439" s="16">
        <f t="shared" si="63"/>
        <v>117614076.832</v>
      </c>
      <c r="H439" s="2">
        <v>640.93600000000004</v>
      </c>
      <c r="I439" s="16">
        <f t="shared" si="64"/>
        <v>216820.25253839997</v>
      </c>
      <c r="J439" s="2">
        <v>289.13600000000002</v>
      </c>
      <c r="K439" s="16">
        <f t="shared" si="65"/>
        <v>97810.921118399987</v>
      </c>
      <c r="L439" s="2">
        <v>5049.799</v>
      </c>
      <c r="M439" s="16">
        <f t="shared" si="66"/>
        <v>1716955.3940552999</v>
      </c>
      <c r="N439" s="2">
        <v>14286.652</v>
      </c>
      <c r="O439" s="16">
        <f t="shared" si="67"/>
        <v>5535873.3508764002</v>
      </c>
      <c r="P439" s="2">
        <v>269.447</v>
      </c>
      <c r="Q439" s="16">
        <f t="shared" si="68"/>
        <v>91150.390344299987</v>
      </c>
      <c r="R439" s="22">
        <f t="shared" si="69"/>
        <v>438494251.16293281</v>
      </c>
      <c r="S439" s="23">
        <f t="shared" si="60"/>
        <v>517978775.93000001</v>
      </c>
      <c r="T439" s="20">
        <v>469.90300000000002</v>
      </c>
    </row>
    <row r="440" spans="1:20" x14ac:dyDescent="0.2">
      <c r="A440" s="3">
        <v>39203</v>
      </c>
      <c r="B440" s="2">
        <v>88010.434999999998</v>
      </c>
      <c r="C440" s="16">
        <f t="shared" si="61"/>
        <v>229003151.87</v>
      </c>
      <c r="D440" s="2">
        <v>1560.3689999999999</v>
      </c>
      <c r="E440" s="16">
        <f t="shared" si="62"/>
        <v>84884073.599999994</v>
      </c>
      <c r="F440" s="2">
        <v>330202.75799999997</v>
      </c>
      <c r="G440" s="16">
        <f t="shared" si="63"/>
        <v>128118670.104</v>
      </c>
      <c r="H440" s="2">
        <v>395.745</v>
      </c>
      <c r="I440" s="16">
        <f t="shared" si="64"/>
        <v>133875.34924049999</v>
      </c>
      <c r="J440" s="2">
        <v>218.22</v>
      </c>
      <c r="K440" s="16">
        <f t="shared" si="65"/>
        <v>73820.967317999995</v>
      </c>
      <c r="L440" s="2">
        <v>5207.5479999999998</v>
      </c>
      <c r="M440" s="16">
        <f t="shared" si="66"/>
        <v>1770590.7954756001</v>
      </c>
      <c r="N440" s="2">
        <v>14547.464</v>
      </c>
      <c r="O440" s="16">
        <f t="shared" si="67"/>
        <v>5636934.2712647999</v>
      </c>
      <c r="P440" s="2">
        <v>251.518</v>
      </c>
      <c r="Q440" s="16">
        <f t="shared" si="68"/>
        <v>85085.244514199992</v>
      </c>
      <c r="R440" s="22">
        <f t="shared" si="69"/>
        <v>449706202.2018131</v>
      </c>
      <c r="S440" s="23">
        <f t="shared" si="60"/>
        <v>523344821.00999892</v>
      </c>
      <c r="T440" s="20">
        <v>474.77099999999899</v>
      </c>
    </row>
    <row r="441" spans="1:20" x14ac:dyDescent="0.2">
      <c r="A441" s="3">
        <v>39234</v>
      </c>
      <c r="B441" s="2">
        <v>96555.217000000004</v>
      </c>
      <c r="C441" s="16">
        <f t="shared" si="61"/>
        <v>251236674.634</v>
      </c>
      <c r="D441" s="2">
        <v>1555.7570000000001</v>
      </c>
      <c r="E441" s="16">
        <f t="shared" si="62"/>
        <v>84633180.799999997</v>
      </c>
      <c r="F441" s="2">
        <v>362754.87699999998</v>
      </c>
      <c r="G441" s="16">
        <f t="shared" si="63"/>
        <v>140748892.27599999</v>
      </c>
      <c r="H441" s="2">
        <v>372.61900000000003</v>
      </c>
      <c r="I441" s="16">
        <f t="shared" si="64"/>
        <v>126052.12639109998</v>
      </c>
      <c r="J441" s="2">
        <v>229.80799999999999</v>
      </c>
      <c r="K441" s="16">
        <f t="shared" si="65"/>
        <v>77741.035915200002</v>
      </c>
      <c r="L441" s="2">
        <v>5105.9979999999996</v>
      </c>
      <c r="M441" s="16">
        <f t="shared" si="66"/>
        <v>1736063.3181906</v>
      </c>
      <c r="N441" s="2">
        <v>14698.717000000001</v>
      </c>
      <c r="O441" s="16">
        <f t="shared" si="67"/>
        <v>5695542.6458468996</v>
      </c>
      <c r="P441" s="2">
        <v>315.93099999999998</v>
      </c>
      <c r="Q441" s="16">
        <f t="shared" si="68"/>
        <v>106875.31860389998</v>
      </c>
      <c r="R441" s="22">
        <f t="shared" si="69"/>
        <v>484361022.1549477</v>
      </c>
      <c r="S441" s="23">
        <f t="shared" si="60"/>
        <v>531774185.57999998</v>
      </c>
      <c r="T441" s="20">
        <v>482.41800000000001</v>
      </c>
    </row>
    <row r="442" spans="1:20" x14ac:dyDescent="0.2">
      <c r="A442" s="3">
        <v>39264</v>
      </c>
      <c r="B442" s="2">
        <v>103282.29399999999</v>
      </c>
      <c r="C442" s="16">
        <f t="shared" si="61"/>
        <v>268740528.98799998</v>
      </c>
      <c r="D442" s="2">
        <v>1660.8140000000001</v>
      </c>
      <c r="E442" s="16">
        <f t="shared" si="62"/>
        <v>90348281.599999994</v>
      </c>
      <c r="F442" s="2">
        <v>393226.43199999997</v>
      </c>
      <c r="G442" s="16">
        <f t="shared" si="63"/>
        <v>152571855.616</v>
      </c>
      <c r="H442" s="2">
        <v>348.39600000000002</v>
      </c>
      <c r="I442" s="16">
        <f t="shared" si="64"/>
        <v>117857.80281239998</v>
      </c>
      <c r="J442" s="2">
        <v>223.851</v>
      </c>
      <c r="K442" s="16">
        <f t="shared" si="65"/>
        <v>75725.860851899997</v>
      </c>
      <c r="L442" s="2">
        <v>5089.058</v>
      </c>
      <c r="M442" s="16">
        <f t="shared" si="66"/>
        <v>1730303.6385726</v>
      </c>
      <c r="N442" s="2">
        <v>14790.724</v>
      </c>
      <c r="O442" s="16">
        <f t="shared" si="67"/>
        <v>5731194.0426468002</v>
      </c>
      <c r="P442" s="2">
        <v>294.89400000000001</v>
      </c>
      <c r="Q442" s="16">
        <f t="shared" si="68"/>
        <v>99758.777088599993</v>
      </c>
      <c r="R442" s="22">
        <f t="shared" si="69"/>
        <v>519415506.3259722</v>
      </c>
      <c r="S442" s="23">
        <f t="shared" si="60"/>
        <v>558424734.44999993</v>
      </c>
      <c r="T442" s="20">
        <v>506.59500000000003</v>
      </c>
    </row>
    <row r="443" spans="1:20" x14ac:dyDescent="0.2">
      <c r="A443" s="3">
        <v>39295</v>
      </c>
      <c r="B443" s="2">
        <v>105786.69899999999</v>
      </c>
      <c r="C443" s="16">
        <f t="shared" si="61"/>
        <v>275256990.79799998</v>
      </c>
      <c r="D443" s="2">
        <v>1896.674</v>
      </c>
      <c r="E443" s="16">
        <f t="shared" si="62"/>
        <v>103179065.59999999</v>
      </c>
      <c r="F443" s="2">
        <v>421796.65899999999</v>
      </c>
      <c r="G443" s="16">
        <f t="shared" si="63"/>
        <v>163657103.692</v>
      </c>
      <c r="H443" s="2">
        <v>390.91</v>
      </c>
      <c r="I443" s="16">
        <f t="shared" si="64"/>
        <v>132239.73207899998</v>
      </c>
      <c r="J443" s="2">
        <v>243.733</v>
      </c>
      <c r="K443" s="16">
        <f t="shared" si="65"/>
        <v>82451.680997699994</v>
      </c>
      <c r="L443" s="2">
        <v>5183.549</v>
      </c>
      <c r="M443" s="16">
        <f t="shared" si="66"/>
        <v>1762431.0226803001</v>
      </c>
      <c r="N443" s="2">
        <v>14827.311</v>
      </c>
      <c r="O443" s="16">
        <f t="shared" si="67"/>
        <v>5745370.9819526998</v>
      </c>
      <c r="P443" s="2">
        <v>379.97199999999998</v>
      </c>
      <c r="Q443" s="16">
        <f t="shared" si="68"/>
        <v>128539.54996679998</v>
      </c>
      <c r="R443" s="22">
        <f t="shared" si="69"/>
        <v>549944193.05767655</v>
      </c>
      <c r="S443" s="23">
        <f t="shared" si="60"/>
        <v>583621336.42999995</v>
      </c>
      <c r="T443" s="20">
        <v>529.45299999999997</v>
      </c>
    </row>
    <row r="444" spans="1:20" x14ac:dyDescent="0.2">
      <c r="A444" s="3">
        <v>39326</v>
      </c>
      <c r="B444" s="2">
        <v>94596.350999999995</v>
      </c>
      <c r="C444" s="16">
        <f t="shared" si="61"/>
        <v>246139705.30199999</v>
      </c>
      <c r="D444" s="2">
        <v>1590.6559999999999</v>
      </c>
      <c r="E444" s="16">
        <f t="shared" si="62"/>
        <v>86531686.400000006</v>
      </c>
      <c r="F444" s="2">
        <v>355393.91200000001</v>
      </c>
      <c r="G444" s="16">
        <f t="shared" si="63"/>
        <v>137892837.85600001</v>
      </c>
      <c r="H444" s="2">
        <v>435.93700000000001</v>
      </c>
      <c r="I444" s="16">
        <f t="shared" si="64"/>
        <v>147471.77632529999</v>
      </c>
      <c r="J444" s="2">
        <v>257.43200000000002</v>
      </c>
      <c r="K444" s="16">
        <f t="shared" si="65"/>
        <v>87085.873240800007</v>
      </c>
      <c r="L444" s="2">
        <v>5214.7520000000004</v>
      </c>
      <c r="M444" s="16">
        <f t="shared" si="66"/>
        <v>1773040.1893344</v>
      </c>
      <c r="N444" s="2">
        <v>14235.439</v>
      </c>
      <c r="O444" s="16">
        <f t="shared" si="67"/>
        <v>5516029.0457222993</v>
      </c>
      <c r="P444" s="2">
        <v>271.02800000000002</v>
      </c>
      <c r="Q444" s="16">
        <f t="shared" si="68"/>
        <v>91685.22193319998</v>
      </c>
      <c r="R444" s="22">
        <f t="shared" si="69"/>
        <v>478179541.66455603</v>
      </c>
      <c r="S444" s="23">
        <f t="shared" si="60"/>
        <v>525815097.71999878</v>
      </c>
      <c r="T444" s="20">
        <v>477.01199999999898</v>
      </c>
    </row>
    <row r="445" spans="1:20" x14ac:dyDescent="0.2">
      <c r="A445" s="3">
        <v>39356</v>
      </c>
      <c r="B445" s="2">
        <v>90819.884999999995</v>
      </c>
      <c r="C445" s="16">
        <f t="shared" si="61"/>
        <v>236313340.76999998</v>
      </c>
      <c r="D445" s="2">
        <v>1627.6020000000001</v>
      </c>
      <c r="E445" s="16">
        <f t="shared" si="62"/>
        <v>88541548.799999997</v>
      </c>
      <c r="F445" s="2">
        <v>332615.41600000003</v>
      </c>
      <c r="G445" s="16">
        <f t="shared" si="63"/>
        <v>129054781.40800001</v>
      </c>
      <c r="H445" s="2">
        <v>551.71500000000003</v>
      </c>
      <c r="I445" s="16">
        <f t="shared" si="64"/>
        <v>186637.95703349999</v>
      </c>
      <c r="J445" s="2">
        <v>292.70999999999998</v>
      </c>
      <c r="K445" s="16">
        <f t="shared" si="65"/>
        <v>99019.958498999986</v>
      </c>
      <c r="L445" s="2">
        <v>5090.0039999999999</v>
      </c>
      <c r="M445" s="16">
        <f t="shared" si="66"/>
        <v>1730625.2830188</v>
      </c>
      <c r="N445" s="2">
        <v>14291.564</v>
      </c>
      <c r="O445" s="16">
        <f t="shared" si="67"/>
        <v>5537776.6806348003</v>
      </c>
      <c r="P445" s="2">
        <v>250.428</v>
      </c>
      <c r="Q445" s="16">
        <f t="shared" si="68"/>
        <v>84716.511793199985</v>
      </c>
      <c r="R445" s="22">
        <f t="shared" si="69"/>
        <v>461548447.36897933</v>
      </c>
      <c r="S445" s="23">
        <f t="shared" si="60"/>
        <v>527463051.16999882</v>
      </c>
      <c r="T445" s="20">
        <v>478.50699999999898</v>
      </c>
    </row>
    <row r="446" spans="1:20" x14ac:dyDescent="0.2">
      <c r="A446" s="3">
        <v>39387</v>
      </c>
      <c r="B446" s="2">
        <v>89310.735000000001</v>
      </c>
      <c r="C446" s="16">
        <f t="shared" si="61"/>
        <v>232386532.47</v>
      </c>
      <c r="D446" s="2">
        <v>1834.2660000000001</v>
      </c>
      <c r="E446" s="16">
        <f t="shared" si="62"/>
        <v>99784070.400000006</v>
      </c>
      <c r="F446" s="2">
        <v>314102.54300000001</v>
      </c>
      <c r="G446" s="16">
        <f t="shared" si="63"/>
        <v>121871786.684</v>
      </c>
      <c r="H446" s="2">
        <v>893.57100000000003</v>
      </c>
      <c r="I446" s="16">
        <f t="shared" si="64"/>
        <v>302283.36351989995</v>
      </c>
      <c r="J446" s="2">
        <v>397.31</v>
      </c>
      <c r="K446" s="16">
        <f t="shared" si="65"/>
        <v>134404.768239</v>
      </c>
      <c r="L446" s="2">
        <v>4862.2749999999996</v>
      </c>
      <c r="M446" s="16">
        <f t="shared" si="66"/>
        <v>1653196.3526925</v>
      </c>
      <c r="N446" s="2">
        <v>14212.175999999999</v>
      </c>
      <c r="O446" s="16">
        <f t="shared" si="67"/>
        <v>5507014.9658832001</v>
      </c>
      <c r="P446" s="2">
        <v>169.34200000000001</v>
      </c>
      <c r="Q446" s="16">
        <f t="shared" si="68"/>
        <v>57286.180219799993</v>
      </c>
      <c r="R446" s="22">
        <f t="shared" si="69"/>
        <v>461696575.18455446</v>
      </c>
      <c r="S446" s="23">
        <f t="shared" si="60"/>
        <v>532115901.68000001</v>
      </c>
      <c r="T446" s="20">
        <v>482.72800000000001</v>
      </c>
    </row>
    <row r="447" spans="1:20" x14ac:dyDescent="0.2">
      <c r="A447" s="3">
        <v>39417</v>
      </c>
      <c r="B447" s="2">
        <v>98369.504000000001</v>
      </c>
      <c r="C447" s="16">
        <f t="shared" si="61"/>
        <v>255957449.40799999</v>
      </c>
      <c r="D447" s="2">
        <v>2398.8620000000001</v>
      </c>
      <c r="E447" s="16">
        <f t="shared" si="62"/>
        <v>130498092.8</v>
      </c>
      <c r="F447" s="2">
        <v>346290.33100000001</v>
      </c>
      <c r="G447" s="16">
        <f t="shared" si="63"/>
        <v>134360648.428</v>
      </c>
      <c r="H447" s="2">
        <v>1256.25</v>
      </c>
      <c r="I447" s="16">
        <f t="shared" si="64"/>
        <v>424972.91812499997</v>
      </c>
      <c r="J447" s="2">
        <v>545.39099999999996</v>
      </c>
      <c r="K447" s="16">
        <f t="shared" si="65"/>
        <v>184498.63067789999</v>
      </c>
      <c r="L447" s="2">
        <v>4721.009</v>
      </c>
      <c r="M447" s="16">
        <f t="shared" si="66"/>
        <v>1605165.2487423001</v>
      </c>
      <c r="N447" s="2">
        <v>13973.880999999999</v>
      </c>
      <c r="O447" s="16">
        <f t="shared" si="67"/>
        <v>5414679.0610016994</v>
      </c>
      <c r="P447" s="2">
        <v>222.77699999999999</v>
      </c>
      <c r="Q447" s="16">
        <f t="shared" si="68"/>
        <v>75362.540721299985</v>
      </c>
      <c r="R447" s="22">
        <f t="shared" si="69"/>
        <v>528520869.03526819</v>
      </c>
      <c r="S447" s="23">
        <f t="shared" si="60"/>
        <v>596312231.45999992</v>
      </c>
      <c r="T447" s="20">
        <v>540.96600000000001</v>
      </c>
    </row>
    <row r="448" spans="1:20" x14ac:dyDescent="0.2">
      <c r="A448" s="3">
        <v>39448</v>
      </c>
      <c r="B448" s="2">
        <v>101388.662</v>
      </c>
      <c r="C448" s="16">
        <f t="shared" si="61"/>
        <v>263813298.52399999</v>
      </c>
      <c r="D448" s="2">
        <v>2733.59</v>
      </c>
      <c r="E448" s="16">
        <f t="shared" si="62"/>
        <v>148707296</v>
      </c>
      <c r="F448" s="2">
        <v>362998.429</v>
      </c>
      <c r="G448" s="16">
        <f t="shared" si="63"/>
        <v>140843390.45199999</v>
      </c>
      <c r="H448" s="2">
        <v>1330.606</v>
      </c>
      <c r="I448" s="16">
        <f t="shared" si="64"/>
        <v>450126.57886139996</v>
      </c>
      <c r="J448" s="2">
        <v>549.93499999999995</v>
      </c>
      <c r="K448" s="16">
        <f t="shared" si="65"/>
        <v>186035.80635149998</v>
      </c>
      <c r="L448" s="2">
        <v>4873.9989999999998</v>
      </c>
      <c r="M448" s="16">
        <f t="shared" si="66"/>
        <v>1657182.5677952999</v>
      </c>
      <c r="N448" s="2">
        <v>13257.365</v>
      </c>
      <c r="O448" s="16">
        <f t="shared" si="67"/>
        <v>5137039.3571805004</v>
      </c>
      <c r="P448" s="2">
        <v>235.07400000000001</v>
      </c>
      <c r="Q448" s="16">
        <f t="shared" si="68"/>
        <v>79522.454730600002</v>
      </c>
      <c r="R448" s="22">
        <f t="shared" si="69"/>
        <v>560873891.74091923</v>
      </c>
      <c r="S448" s="23">
        <f t="shared" si="60"/>
        <v>612222973.99999988</v>
      </c>
      <c r="T448" s="20">
        <v>555.4</v>
      </c>
    </row>
    <row r="449" spans="1:20" x14ac:dyDescent="0.2">
      <c r="A449" s="3">
        <v>39479</v>
      </c>
      <c r="B449" s="2">
        <v>93441.72</v>
      </c>
      <c r="C449" s="16">
        <f t="shared" si="61"/>
        <v>243135355.44</v>
      </c>
      <c r="D449" s="2">
        <v>2502.7240000000002</v>
      </c>
      <c r="E449" s="16">
        <f t="shared" si="62"/>
        <v>136148185.59999999</v>
      </c>
      <c r="F449" s="2">
        <v>325105.59700000001</v>
      </c>
      <c r="G449" s="16">
        <f t="shared" si="63"/>
        <v>126140971.63600001</v>
      </c>
      <c r="H449" s="2">
        <v>1286.296</v>
      </c>
      <c r="I449" s="16">
        <f t="shared" si="64"/>
        <v>435137.08632239996</v>
      </c>
      <c r="J449" s="2">
        <v>549.24300000000005</v>
      </c>
      <c r="K449" s="16">
        <f t="shared" si="65"/>
        <v>185801.71181669997</v>
      </c>
      <c r="L449" s="2">
        <v>4760.9489999999996</v>
      </c>
      <c r="M449" s="16">
        <f t="shared" si="66"/>
        <v>1618745.0364603</v>
      </c>
      <c r="N449" s="2">
        <v>13223.504000000001</v>
      </c>
      <c r="O449" s="16">
        <f t="shared" si="67"/>
        <v>5123918.7038927991</v>
      </c>
      <c r="P449" s="2">
        <v>208.83500000000001</v>
      </c>
      <c r="Q449" s="16">
        <f t="shared" si="68"/>
        <v>70646.144761499992</v>
      </c>
      <c r="R449" s="22">
        <f t="shared" si="69"/>
        <v>512858761.35925376</v>
      </c>
      <c r="S449" s="23">
        <f t="shared" si="60"/>
        <v>564014548.45999992</v>
      </c>
      <c r="T449" s="20">
        <v>511.666</v>
      </c>
    </row>
    <row r="450" spans="1:20" x14ac:dyDescent="0.2">
      <c r="A450" s="3">
        <v>39508</v>
      </c>
      <c r="B450" s="2">
        <v>90154.05</v>
      </c>
      <c r="C450" s="16">
        <f t="shared" si="61"/>
        <v>234580838.09999999</v>
      </c>
      <c r="D450" s="2">
        <v>2277.6979999999999</v>
      </c>
      <c r="E450" s="16">
        <f t="shared" si="62"/>
        <v>123906771.2</v>
      </c>
      <c r="F450" s="2">
        <v>324629.84999999998</v>
      </c>
      <c r="G450" s="16">
        <f t="shared" si="63"/>
        <v>125956381.8</v>
      </c>
      <c r="H450" s="2">
        <v>994.75099999999998</v>
      </c>
      <c r="I450" s="16">
        <f t="shared" si="64"/>
        <v>336511.23206189997</v>
      </c>
      <c r="J450" s="2">
        <v>424.34</v>
      </c>
      <c r="K450" s="16">
        <f t="shared" si="65"/>
        <v>143548.66314600001</v>
      </c>
      <c r="L450" s="2">
        <v>4581.0150000000003</v>
      </c>
      <c r="M450" s="16">
        <f t="shared" si="66"/>
        <v>1557566.6307705001</v>
      </c>
      <c r="N450" s="2">
        <v>13665.697</v>
      </c>
      <c r="O450" s="16">
        <f t="shared" si="67"/>
        <v>5295262.1680328995</v>
      </c>
      <c r="P450" s="2">
        <v>165.113</v>
      </c>
      <c r="Q450" s="16">
        <f t="shared" si="68"/>
        <v>55855.564919699995</v>
      </c>
      <c r="R450" s="22">
        <f t="shared" si="69"/>
        <v>491832735.35893106</v>
      </c>
      <c r="S450" s="23">
        <f t="shared" si="60"/>
        <v>557807440.8499999</v>
      </c>
      <c r="T450" s="20">
        <v>506.03500000000003</v>
      </c>
    </row>
    <row r="451" spans="1:20" x14ac:dyDescent="0.2">
      <c r="A451" s="3">
        <v>39539</v>
      </c>
      <c r="B451" s="2">
        <v>83461.557000000001</v>
      </c>
      <c r="C451" s="16">
        <f t="shared" si="61"/>
        <v>217166971.31400001</v>
      </c>
      <c r="D451" s="2">
        <v>1823.885</v>
      </c>
      <c r="E451" s="16">
        <f t="shared" si="62"/>
        <v>99219344</v>
      </c>
      <c r="F451" s="2">
        <v>305865.03100000002</v>
      </c>
      <c r="G451" s="16">
        <f t="shared" si="63"/>
        <v>118675632.028</v>
      </c>
      <c r="H451" s="2">
        <v>698.62300000000005</v>
      </c>
      <c r="I451" s="16">
        <f t="shared" si="64"/>
        <v>236335.00893869999</v>
      </c>
      <c r="J451" s="2">
        <v>331.94400000000002</v>
      </c>
      <c r="K451" s="16">
        <f t="shared" si="65"/>
        <v>112292.30673359999</v>
      </c>
      <c r="L451" s="2">
        <v>4593.62</v>
      </c>
      <c r="M451" s="16">
        <f t="shared" si="66"/>
        <v>1561852.390014</v>
      </c>
      <c r="N451" s="2">
        <v>14004.04</v>
      </c>
      <c r="O451" s="16">
        <f t="shared" si="67"/>
        <v>5426365.2422279995</v>
      </c>
      <c r="P451" s="2">
        <v>186.75399999999999</v>
      </c>
      <c r="Q451" s="16">
        <f t="shared" si="68"/>
        <v>63176.431722599991</v>
      </c>
      <c r="R451" s="22">
        <f t="shared" si="69"/>
        <v>442461968.72163689</v>
      </c>
      <c r="S451" s="23">
        <f t="shared" si="60"/>
        <v>509867978.94999993</v>
      </c>
      <c r="T451" s="20">
        <v>462.54500000000002</v>
      </c>
    </row>
    <row r="452" spans="1:20" x14ac:dyDescent="0.2">
      <c r="A452" s="3">
        <v>39569</v>
      </c>
      <c r="B452" s="2">
        <v>87807.054999999993</v>
      </c>
      <c r="C452" s="16">
        <f t="shared" si="61"/>
        <v>228473957.10999995</v>
      </c>
      <c r="D452" s="2">
        <v>1577.395</v>
      </c>
      <c r="E452" s="16">
        <f t="shared" si="62"/>
        <v>85810288</v>
      </c>
      <c r="F452" s="2">
        <v>325244.80200000003</v>
      </c>
      <c r="G452" s="16">
        <f t="shared" si="63"/>
        <v>126194983.176</v>
      </c>
      <c r="H452" s="2">
        <v>505.61500000000001</v>
      </c>
      <c r="I452" s="16">
        <f t="shared" si="64"/>
        <v>171042.93094349999</v>
      </c>
      <c r="J452" s="2">
        <v>256.96199999999999</v>
      </c>
      <c r="K452" s="16">
        <f t="shared" si="65"/>
        <v>86926.878397799999</v>
      </c>
      <c r="L452" s="2">
        <v>4731.7839999999997</v>
      </c>
      <c r="M452" s="16">
        <f t="shared" si="66"/>
        <v>1608828.7993848</v>
      </c>
      <c r="N452" s="2">
        <v>14120.210999999999</v>
      </c>
      <c r="O452" s="16">
        <f t="shared" si="67"/>
        <v>5471379.8434826992</v>
      </c>
      <c r="P452" s="2">
        <v>182.953</v>
      </c>
      <c r="Q452" s="16">
        <f t="shared" si="68"/>
        <v>61890.603215699994</v>
      </c>
      <c r="R452" s="22">
        <f t="shared" si="69"/>
        <v>447879297.34142441</v>
      </c>
      <c r="S452" s="23">
        <f t="shared" si="60"/>
        <v>508163807.69</v>
      </c>
      <c r="T452" s="20">
        <v>460.99900000000002</v>
      </c>
    </row>
    <row r="453" spans="1:20" x14ac:dyDescent="0.2">
      <c r="A453" s="3">
        <v>39600</v>
      </c>
      <c r="B453" s="2">
        <v>96035.744000000006</v>
      </c>
      <c r="C453" s="16">
        <f t="shared" si="61"/>
        <v>249885005.88800001</v>
      </c>
      <c r="D453" s="2">
        <v>1604.9079999999999</v>
      </c>
      <c r="E453" s="16">
        <f t="shared" si="62"/>
        <v>87306995.200000003</v>
      </c>
      <c r="F453" s="2">
        <v>373109.027</v>
      </c>
      <c r="G453" s="16">
        <f t="shared" si="63"/>
        <v>144766302.47600001</v>
      </c>
      <c r="H453" s="2">
        <v>422.04399999999998</v>
      </c>
      <c r="I453" s="16">
        <f t="shared" si="64"/>
        <v>142771.9564236</v>
      </c>
      <c r="J453" s="2">
        <v>251.90600000000001</v>
      </c>
      <c r="K453" s="16">
        <f t="shared" si="65"/>
        <v>85216.499831399997</v>
      </c>
      <c r="L453" s="2">
        <v>4780.393</v>
      </c>
      <c r="M453" s="16">
        <f t="shared" si="66"/>
        <v>1625356.0878471001</v>
      </c>
      <c r="N453" s="2">
        <v>13942.907999999999</v>
      </c>
      <c r="O453" s="16">
        <f t="shared" si="67"/>
        <v>5402677.4664155999</v>
      </c>
      <c r="P453" s="2">
        <v>280.81299999999999</v>
      </c>
      <c r="Q453" s="16">
        <f t="shared" si="68"/>
        <v>94995.359249699992</v>
      </c>
      <c r="R453" s="22">
        <f t="shared" si="69"/>
        <v>489309320.93376738</v>
      </c>
      <c r="S453" s="23">
        <f t="shared" si="60"/>
        <v>516245944.60999888</v>
      </c>
      <c r="T453" s="20">
        <v>468.33099999999899</v>
      </c>
    </row>
    <row r="454" spans="1:20" x14ac:dyDescent="0.2">
      <c r="A454" s="3">
        <v>39630</v>
      </c>
      <c r="B454" s="2">
        <v>104723.70699999999</v>
      </c>
      <c r="C454" s="16">
        <f t="shared" si="61"/>
        <v>272491085.61399996</v>
      </c>
      <c r="D454" s="2">
        <v>1710.14</v>
      </c>
      <c r="E454" s="16">
        <f t="shared" si="62"/>
        <v>93031616</v>
      </c>
      <c r="F454" s="2">
        <v>402900.33600000001</v>
      </c>
      <c r="G454" s="16">
        <f t="shared" si="63"/>
        <v>156325330.368</v>
      </c>
      <c r="H454" s="2">
        <v>387.464</v>
      </c>
      <c r="I454" s="16">
        <f t="shared" si="64"/>
        <v>131073.99542159998</v>
      </c>
      <c r="J454" s="2">
        <v>239.71199999999999</v>
      </c>
      <c r="K454" s="16">
        <f t="shared" si="65"/>
        <v>81091.42937279999</v>
      </c>
      <c r="L454" s="2">
        <v>4732.3909999999996</v>
      </c>
      <c r="M454" s="16">
        <f t="shared" si="66"/>
        <v>1609035.1822377001</v>
      </c>
      <c r="N454" s="2">
        <v>13971.343999999999</v>
      </c>
      <c r="O454" s="16">
        <f t="shared" si="67"/>
        <v>5413696.0097808</v>
      </c>
      <c r="P454" s="2">
        <v>225.667</v>
      </c>
      <c r="Q454" s="16">
        <f t="shared" si="68"/>
        <v>76340.189862299987</v>
      </c>
      <c r="R454" s="22">
        <f t="shared" si="69"/>
        <v>529159268.78867519</v>
      </c>
      <c r="S454" s="23">
        <f t="shared" si="60"/>
        <v>545637938.44999993</v>
      </c>
      <c r="T454" s="20">
        <v>494.995</v>
      </c>
    </row>
    <row r="455" spans="1:20" x14ac:dyDescent="0.2">
      <c r="A455" s="3">
        <v>39661</v>
      </c>
      <c r="B455" s="2">
        <v>102389.859</v>
      </c>
      <c r="C455" s="16">
        <f t="shared" si="61"/>
        <v>266418413.118</v>
      </c>
      <c r="D455" s="2">
        <v>1683.74</v>
      </c>
      <c r="E455" s="16">
        <f t="shared" si="62"/>
        <v>91595456</v>
      </c>
      <c r="F455" s="2">
        <v>388986.71899999998</v>
      </c>
      <c r="G455" s="16">
        <f t="shared" si="63"/>
        <v>150926846.972</v>
      </c>
      <c r="H455" s="2">
        <v>370.61099999999999</v>
      </c>
      <c r="I455" s="16">
        <f t="shared" si="64"/>
        <v>125372.84629589999</v>
      </c>
      <c r="J455" s="2">
        <v>226.22399999999999</v>
      </c>
      <c r="K455" s="16">
        <f t="shared" si="65"/>
        <v>76528.61566559998</v>
      </c>
      <c r="L455" s="2">
        <v>4550.8980000000001</v>
      </c>
      <c r="M455" s="16">
        <f t="shared" si="66"/>
        <v>1547326.7092205998</v>
      </c>
      <c r="N455" s="2">
        <v>13919.093000000001</v>
      </c>
      <c r="O455" s="16">
        <f t="shared" si="67"/>
        <v>5393449.494470099</v>
      </c>
      <c r="P455" s="2">
        <v>205.464</v>
      </c>
      <c r="Q455" s="16">
        <f t="shared" si="68"/>
        <v>69505.779621599984</v>
      </c>
      <c r="R455" s="22">
        <f t="shared" si="69"/>
        <v>516152899.53527385</v>
      </c>
      <c r="S455" s="23">
        <f t="shared" si="60"/>
        <v>535046943.96999878</v>
      </c>
      <c r="T455" s="20">
        <v>485.38699999999898</v>
      </c>
    </row>
    <row r="456" spans="1:20" x14ac:dyDescent="0.2">
      <c r="A456" s="3">
        <v>39692</v>
      </c>
      <c r="B456" s="2">
        <v>91908.77</v>
      </c>
      <c r="C456" s="16">
        <f t="shared" si="61"/>
        <v>239146619.54000002</v>
      </c>
      <c r="D456" s="2">
        <v>1460.0350000000001</v>
      </c>
      <c r="E456" s="16">
        <f t="shared" si="62"/>
        <v>79425904</v>
      </c>
      <c r="F456" s="2">
        <v>338056.13</v>
      </c>
      <c r="G456" s="16">
        <f t="shared" si="63"/>
        <v>131165778.44</v>
      </c>
      <c r="H456" s="2">
        <v>422.399</v>
      </c>
      <c r="I456" s="16">
        <f t="shared" si="64"/>
        <v>142892.04827309999</v>
      </c>
      <c r="J456" s="2">
        <v>240.93</v>
      </c>
      <c r="K456" s="16">
        <f t="shared" si="65"/>
        <v>81503.462816999992</v>
      </c>
      <c r="L456" s="2">
        <v>3933.259</v>
      </c>
      <c r="M456" s="16">
        <f t="shared" si="66"/>
        <v>1337326.5463173001</v>
      </c>
      <c r="N456" s="2">
        <v>13012.25</v>
      </c>
      <c r="O456" s="16">
        <f t="shared" si="67"/>
        <v>5042060.7998249996</v>
      </c>
      <c r="P456" s="2">
        <v>230.00700000000001</v>
      </c>
      <c r="Q456" s="16">
        <f t="shared" si="68"/>
        <v>77808.355008299986</v>
      </c>
      <c r="R456" s="22">
        <f t="shared" si="69"/>
        <v>456419893.19224072</v>
      </c>
      <c r="S456" s="23">
        <f t="shared" si="60"/>
        <v>481793245.55999887</v>
      </c>
      <c r="T456" s="20">
        <v>437.075999999999</v>
      </c>
    </row>
    <row r="457" spans="1:20" x14ac:dyDescent="0.2">
      <c r="A457" s="3">
        <v>39722</v>
      </c>
      <c r="B457" s="2">
        <v>86926.884000000005</v>
      </c>
      <c r="C457" s="16">
        <f t="shared" si="61"/>
        <v>226183752.16800001</v>
      </c>
      <c r="D457" s="2">
        <v>1635.0440000000001</v>
      </c>
      <c r="E457" s="16">
        <f t="shared" si="62"/>
        <v>88946393.599999994</v>
      </c>
      <c r="F457" s="2">
        <v>318547.34299999999</v>
      </c>
      <c r="G457" s="16">
        <f t="shared" si="63"/>
        <v>123596369.08400001</v>
      </c>
      <c r="H457" s="2">
        <v>601.78899999999999</v>
      </c>
      <c r="I457" s="16">
        <f t="shared" si="64"/>
        <v>203577.33526409999</v>
      </c>
      <c r="J457" s="2">
        <v>286.19200000000001</v>
      </c>
      <c r="K457" s="16">
        <f t="shared" si="65"/>
        <v>96815.004484799996</v>
      </c>
      <c r="L457" s="2">
        <v>4904.3090000000002</v>
      </c>
      <c r="M457" s="16">
        <f t="shared" si="66"/>
        <v>1667488.1102523</v>
      </c>
      <c r="N457" s="2">
        <v>13733.361000000001</v>
      </c>
      <c r="O457" s="16">
        <f t="shared" si="67"/>
        <v>5321481.0004376993</v>
      </c>
      <c r="P457" s="2">
        <v>172.642</v>
      </c>
      <c r="Q457" s="16">
        <f t="shared" si="68"/>
        <v>58402.52698979999</v>
      </c>
      <c r="R457" s="22">
        <f t="shared" si="69"/>
        <v>446074278.82942867</v>
      </c>
      <c r="S457" s="23">
        <f t="shared" si="60"/>
        <v>509207695.25999886</v>
      </c>
      <c r="T457" s="20">
        <v>461.945999999999</v>
      </c>
    </row>
    <row r="458" spans="1:20" x14ac:dyDescent="0.2">
      <c r="A458" s="3">
        <v>39753</v>
      </c>
      <c r="B458" s="2">
        <v>87148.645000000004</v>
      </c>
      <c r="C458" s="16">
        <f t="shared" si="61"/>
        <v>226760774.29000002</v>
      </c>
      <c r="D458" s="2">
        <v>1868.4349999999999</v>
      </c>
      <c r="E458" s="16">
        <f t="shared" si="62"/>
        <v>101642864</v>
      </c>
      <c r="F458" s="2">
        <v>310046.24099999998</v>
      </c>
      <c r="G458" s="16">
        <f t="shared" si="63"/>
        <v>120297941.508</v>
      </c>
      <c r="H458" s="2">
        <v>855.95600000000002</v>
      </c>
      <c r="I458" s="16">
        <f t="shared" si="64"/>
        <v>289558.70177639998</v>
      </c>
      <c r="J458" s="2">
        <v>358.77800000000002</v>
      </c>
      <c r="K458" s="16">
        <f t="shared" si="65"/>
        <v>121369.89740819998</v>
      </c>
      <c r="L458" s="2">
        <v>4352.4970000000003</v>
      </c>
      <c r="M458" s="16">
        <f t="shared" si="66"/>
        <v>1479869.4367358999</v>
      </c>
      <c r="N458" s="2">
        <v>13301.701999999999</v>
      </c>
      <c r="O458" s="16">
        <f t="shared" si="67"/>
        <v>5154219.3106613997</v>
      </c>
      <c r="P458" s="2">
        <v>183.49700000000001</v>
      </c>
      <c r="Q458" s="16">
        <f t="shared" si="68"/>
        <v>62074.631289299992</v>
      </c>
      <c r="R458" s="22">
        <f t="shared" si="69"/>
        <v>455808671.77587122</v>
      </c>
      <c r="S458" s="23">
        <f t="shared" si="60"/>
        <v>509572559.86999995</v>
      </c>
      <c r="T458" s="20">
        <v>462.27699999999999</v>
      </c>
    </row>
    <row r="459" spans="1:20" x14ac:dyDescent="0.2">
      <c r="A459" s="3">
        <v>39783</v>
      </c>
      <c r="B459" s="2">
        <v>95161.790999999997</v>
      </c>
      <c r="C459" s="16">
        <f t="shared" si="61"/>
        <v>247610980.18199998</v>
      </c>
      <c r="D459" s="2">
        <v>2399.413</v>
      </c>
      <c r="E459" s="16">
        <f t="shared" si="62"/>
        <v>130528067.2</v>
      </c>
      <c r="F459" s="2">
        <v>343898.25400000002</v>
      </c>
      <c r="G459" s="16">
        <f t="shared" si="63"/>
        <v>133432522.552</v>
      </c>
      <c r="H459" s="2">
        <v>1237.847</v>
      </c>
      <c r="I459" s="16">
        <f t="shared" si="64"/>
        <v>418747.42430429993</v>
      </c>
      <c r="J459" s="2">
        <v>502.43700000000001</v>
      </c>
      <c r="K459" s="16">
        <f t="shared" si="65"/>
        <v>169967.85517529998</v>
      </c>
      <c r="L459" s="2">
        <v>3906.8449999999998</v>
      </c>
      <c r="M459" s="16">
        <f t="shared" si="66"/>
        <v>1328345.6621715</v>
      </c>
      <c r="N459" s="2">
        <v>13265.983</v>
      </c>
      <c r="O459" s="16">
        <f t="shared" si="67"/>
        <v>5140378.7089430997</v>
      </c>
      <c r="P459" s="2">
        <v>229.126</v>
      </c>
      <c r="Q459" s="16">
        <f t="shared" si="68"/>
        <v>77510.324249399986</v>
      </c>
      <c r="R459" s="22">
        <f t="shared" si="69"/>
        <v>518706519.90884358</v>
      </c>
      <c r="S459" s="23">
        <f t="shared" si="60"/>
        <v>569318864.17999983</v>
      </c>
      <c r="T459" s="20">
        <v>516.47799999999995</v>
      </c>
    </row>
    <row r="460" spans="1:20" x14ac:dyDescent="0.2">
      <c r="A460" s="3">
        <v>39814</v>
      </c>
      <c r="B460" s="2">
        <v>96448.615999999995</v>
      </c>
      <c r="C460" s="16">
        <f t="shared" si="61"/>
        <v>250959298.83199999</v>
      </c>
      <c r="D460" s="2">
        <v>2729.6970000000001</v>
      </c>
      <c r="E460" s="16">
        <f t="shared" si="62"/>
        <v>148495516.80000001</v>
      </c>
      <c r="F460" s="2">
        <v>354992.636</v>
      </c>
      <c r="G460" s="16">
        <f t="shared" si="63"/>
        <v>137737142.76800001</v>
      </c>
      <c r="H460" s="2">
        <v>1239.01</v>
      </c>
      <c r="I460" s="16">
        <f t="shared" si="64"/>
        <v>419140.85196900001</v>
      </c>
      <c r="J460" s="2">
        <v>541.61800000000005</v>
      </c>
      <c r="K460" s="16">
        <f t="shared" si="65"/>
        <v>183222.27420419996</v>
      </c>
      <c r="L460" s="2">
        <v>4131.2560000000003</v>
      </c>
      <c r="M460" s="16">
        <f t="shared" si="66"/>
        <v>1404646.4569032001</v>
      </c>
      <c r="N460" s="2">
        <v>12808.991</v>
      </c>
      <c r="O460" s="16">
        <f t="shared" si="67"/>
        <v>4963300.8439286994</v>
      </c>
      <c r="P460" s="2">
        <v>318.94200000000001</v>
      </c>
      <c r="Q460" s="16">
        <f t="shared" si="68"/>
        <v>107893.90045979999</v>
      </c>
      <c r="R460" s="22">
        <f t="shared" si="69"/>
        <v>544270162.72746491</v>
      </c>
      <c r="S460" s="23">
        <f t="shared" si="60"/>
        <v>587839876.79999995</v>
      </c>
      <c r="T460" s="20">
        <v>533.28</v>
      </c>
    </row>
    <row r="461" spans="1:20" x14ac:dyDescent="0.2">
      <c r="A461" s="3">
        <v>39845</v>
      </c>
      <c r="B461" s="2">
        <v>80120.524999999994</v>
      </c>
      <c r="C461" s="16">
        <f t="shared" si="61"/>
        <v>208473606.04999998</v>
      </c>
      <c r="D461" s="2">
        <v>2331.768</v>
      </c>
      <c r="E461" s="16">
        <f t="shared" si="62"/>
        <v>126848179.2</v>
      </c>
      <c r="F461" s="2">
        <v>300887.39799999999</v>
      </c>
      <c r="G461" s="16">
        <f t="shared" si="63"/>
        <v>116744310.42399999</v>
      </c>
      <c r="H461" s="2">
        <v>1083.1120000000001</v>
      </c>
      <c r="I461" s="16">
        <f t="shared" si="64"/>
        <v>366402.60083279997</v>
      </c>
      <c r="J461" s="2">
        <v>495.53800000000001</v>
      </c>
      <c r="K461" s="16">
        <f t="shared" si="65"/>
        <v>167634.01385219998</v>
      </c>
      <c r="L461" s="2">
        <v>4168.7460000000001</v>
      </c>
      <c r="M461" s="16">
        <f t="shared" si="66"/>
        <v>1417393.2331061999</v>
      </c>
      <c r="N461" s="2">
        <v>12883.038</v>
      </c>
      <c r="O461" s="16">
        <f t="shared" si="67"/>
        <v>4991992.9975565998</v>
      </c>
      <c r="P461" s="2">
        <v>191.37700000000001</v>
      </c>
      <c r="Q461" s="16">
        <f t="shared" si="68"/>
        <v>64740.332061299996</v>
      </c>
      <c r="R461" s="22">
        <f t="shared" si="69"/>
        <v>459074258.85140914</v>
      </c>
      <c r="S461" s="23">
        <f t="shared" si="60"/>
        <v>503255221.25999993</v>
      </c>
      <c r="T461" s="20">
        <v>456.54599999999999</v>
      </c>
    </row>
    <row r="462" spans="1:20" x14ac:dyDescent="0.2">
      <c r="A462" s="3">
        <v>39873</v>
      </c>
      <c r="B462" s="2">
        <v>77813.967000000004</v>
      </c>
      <c r="C462" s="16">
        <f t="shared" si="61"/>
        <v>202471942.134</v>
      </c>
      <c r="D462" s="2">
        <v>2170.5140000000001</v>
      </c>
      <c r="E462" s="16">
        <f t="shared" si="62"/>
        <v>118075961.59999999</v>
      </c>
      <c r="F462" s="2">
        <v>310602.96399999998</v>
      </c>
      <c r="G462" s="16">
        <f t="shared" si="63"/>
        <v>120513950.03200001</v>
      </c>
      <c r="H462" s="2">
        <v>883.96</v>
      </c>
      <c r="I462" s="16">
        <f t="shared" si="64"/>
        <v>299032.08812399994</v>
      </c>
      <c r="J462" s="2">
        <v>428.36200000000002</v>
      </c>
      <c r="K462" s="16">
        <f t="shared" si="65"/>
        <v>144909.2530578</v>
      </c>
      <c r="L462" s="2">
        <v>4019.694</v>
      </c>
      <c r="M462" s="16">
        <f t="shared" si="66"/>
        <v>1366714.8525618</v>
      </c>
      <c r="N462" s="2">
        <v>13207.174000000001</v>
      </c>
      <c r="O462" s="16">
        <f t="shared" si="67"/>
        <v>5117591.0624117991</v>
      </c>
      <c r="P462" s="2">
        <v>179.71100000000001</v>
      </c>
      <c r="Q462" s="16">
        <f t="shared" si="68"/>
        <v>60793.877085899992</v>
      </c>
      <c r="R462" s="22">
        <f t="shared" si="69"/>
        <v>448050894.89924121</v>
      </c>
      <c r="S462" s="23">
        <f t="shared" si="60"/>
        <v>508098771.39999998</v>
      </c>
      <c r="T462" s="20">
        <v>460.94</v>
      </c>
    </row>
    <row r="463" spans="1:20" x14ac:dyDescent="0.2">
      <c r="A463" s="3">
        <v>39904</v>
      </c>
      <c r="B463" s="2">
        <v>72019.192999999999</v>
      </c>
      <c r="C463" s="16">
        <f t="shared" si="61"/>
        <v>187393940.18599999</v>
      </c>
      <c r="D463" s="2">
        <v>1741.2429999999999</v>
      </c>
      <c r="E463" s="16">
        <f t="shared" si="62"/>
        <v>94723619.200000003</v>
      </c>
      <c r="F463" s="2">
        <v>289537.255</v>
      </c>
      <c r="G463" s="16">
        <f t="shared" si="63"/>
        <v>112340454.94</v>
      </c>
      <c r="H463" s="2">
        <v>654.35</v>
      </c>
      <c r="I463" s="16">
        <f t="shared" si="64"/>
        <v>221358.03301499999</v>
      </c>
      <c r="J463" s="2">
        <v>343.25400000000002</v>
      </c>
      <c r="K463" s="16">
        <f t="shared" si="65"/>
        <v>116118.33157259999</v>
      </c>
      <c r="L463" s="2">
        <v>4042.558</v>
      </c>
      <c r="M463" s="16">
        <f t="shared" si="66"/>
        <v>1374488.7200225999</v>
      </c>
      <c r="N463" s="2">
        <v>13480.442999999999</v>
      </c>
      <c r="O463" s="16">
        <f t="shared" si="67"/>
        <v>5223478.8921651002</v>
      </c>
      <c r="P463" s="2">
        <v>151.78399999999999</v>
      </c>
      <c r="Q463" s="16">
        <f t="shared" si="68"/>
        <v>51346.538829599995</v>
      </c>
      <c r="R463" s="22">
        <f t="shared" si="69"/>
        <v>401444804.84160495</v>
      </c>
      <c r="S463" s="23">
        <f t="shared" si="60"/>
        <v>461455626.05999994</v>
      </c>
      <c r="T463" s="20">
        <v>418.62599999999998</v>
      </c>
    </row>
    <row r="464" spans="1:20" x14ac:dyDescent="0.2">
      <c r="A464" s="3">
        <v>39934</v>
      </c>
      <c r="B464" s="2">
        <v>75264.05</v>
      </c>
      <c r="C464" s="16">
        <f t="shared" si="61"/>
        <v>195837058.09999999</v>
      </c>
      <c r="D464" s="2">
        <v>1504.992</v>
      </c>
      <c r="E464" s="16">
        <f t="shared" si="62"/>
        <v>81871564.799999997</v>
      </c>
      <c r="F464" s="2">
        <v>311305.87199999997</v>
      </c>
      <c r="G464" s="16">
        <f t="shared" si="63"/>
        <v>120786678.336</v>
      </c>
      <c r="H464" s="2">
        <v>425.27300000000002</v>
      </c>
      <c r="I464" s="16">
        <f t="shared" si="64"/>
        <v>143864.28482369997</v>
      </c>
      <c r="J464" s="2">
        <v>248.06299999999999</v>
      </c>
      <c r="K464" s="16">
        <f t="shared" si="65"/>
        <v>83916.463274699985</v>
      </c>
      <c r="L464" s="2">
        <v>4087.5189999999998</v>
      </c>
      <c r="M464" s="16">
        <f t="shared" si="66"/>
        <v>1389775.6713393</v>
      </c>
      <c r="N464" s="2">
        <v>13279.031999999999</v>
      </c>
      <c r="O464" s="16">
        <f t="shared" si="67"/>
        <v>5145435.0098423995</v>
      </c>
      <c r="P464" s="2">
        <v>171.136</v>
      </c>
      <c r="Q464" s="16">
        <f t="shared" si="68"/>
        <v>57893.0669184</v>
      </c>
      <c r="R464" s="22">
        <f t="shared" si="69"/>
        <v>405316185.73219842</v>
      </c>
      <c r="S464" s="23">
        <f t="shared" si="60"/>
        <v>454462571.41999996</v>
      </c>
      <c r="T464" s="20">
        <v>412.28199999999998</v>
      </c>
    </row>
    <row r="465" spans="1:20" x14ac:dyDescent="0.2">
      <c r="A465" s="3">
        <v>39965</v>
      </c>
      <c r="B465" s="2">
        <v>83826.921000000002</v>
      </c>
      <c r="C465" s="16">
        <f t="shared" si="61"/>
        <v>218117648.442</v>
      </c>
      <c r="D465" s="2">
        <v>1528.41</v>
      </c>
      <c r="E465" s="16">
        <f t="shared" si="62"/>
        <v>83145504</v>
      </c>
      <c r="F465" s="2">
        <v>347658.24099999998</v>
      </c>
      <c r="G465" s="16">
        <f t="shared" si="63"/>
        <v>134891397.50799999</v>
      </c>
      <c r="H465" s="2">
        <v>353.96300000000002</v>
      </c>
      <c r="I465" s="16">
        <f t="shared" si="64"/>
        <v>119741.04598469999</v>
      </c>
      <c r="J465" s="2">
        <v>230.83</v>
      </c>
      <c r="K465" s="16">
        <f t="shared" si="65"/>
        <v>78086.765126999991</v>
      </c>
      <c r="L465" s="2">
        <v>4369.4769999999999</v>
      </c>
      <c r="M465" s="16">
        <f t="shared" si="66"/>
        <v>1485642.7165418998</v>
      </c>
      <c r="N465" s="2">
        <v>13694.411</v>
      </c>
      <c r="O465" s="16">
        <f t="shared" si="67"/>
        <v>5306388.4324227003</v>
      </c>
      <c r="P465" s="2">
        <v>178.94200000000001</v>
      </c>
      <c r="Q465" s="16">
        <f t="shared" si="68"/>
        <v>60533.734459799998</v>
      </c>
      <c r="R465" s="22">
        <f t="shared" si="69"/>
        <v>443204942.64453614</v>
      </c>
      <c r="S465" s="23">
        <f t="shared" si="60"/>
        <v>472404871.28999996</v>
      </c>
      <c r="T465" s="20">
        <v>428.55900000000003</v>
      </c>
    </row>
    <row r="466" spans="1:20" x14ac:dyDescent="0.2">
      <c r="A466" s="3">
        <v>39995</v>
      </c>
      <c r="B466" s="2">
        <v>89133.755000000005</v>
      </c>
      <c r="C466" s="16">
        <f t="shared" si="61"/>
        <v>231926030.51000002</v>
      </c>
      <c r="D466" s="2">
        <v>1659.05</v>
      </c>
      <c r="E466" s="16">
        <f t="shared" si="62"/>
        <v>90252320</v>
      </c>
      <c r="F466" s="2">
        <v>372542.22600000002</v>
      </c>
      <c r="G466" s="16">
        <f t="shared" si="63"/>
        <v>144546383.68799999</v>
      </c>
      <c r="H466" s="2">
        <v>348.15</v>
      </c>
      <c r="I466" s="16">
        <f t="shared" si="64"/>
        <v>117774.58423499999</v>
      </c>
      <c r="J466" s="2">
        <v>243.59</v>
      </c>
      <c r="K466" s="16">
        <f t="shared" si="65"/>
        <v>82403.30597099998</v>
      </c>
      <c r="L466" s="2">
        <v>4262.4830000000002</v>
      </c>
      <c r="M466" s="16">
        <f t="shared" si="66"/>
        <v>1449264.2536700999</v>
      </c>
      <c r="N466" s="2">
        <v>13591.540999999999</v>
      </c>
      <c r="O466" s="16">
        <f t="shared" si="67"/>
        <v>5266527.7784636989</v>
      </c>
      <c r="P466" s="2">
        <v>180.44200000000001</v>
      </c>
      <c r="Q466" s="16">
        <f t="shared" si="68"/>
        <v>61041.164809799993</v>
      </c>
      <c r="R466" s="22">
        <f t="shared" si="69"/>
        <v>473701745.28514963</v>
      </c>
      <c r="S466" s="23">
        <f t="shared" si="60"/>
        <v>493249553.38999999</v>
      </c>
      <c r="T466" s="20">
        <v>447.46899999999999</v>
      </c>
    </row>
    <row r="467" spans="1:20" x14ac:dyDescent="0.2">
      <c r="A467" s="3">
        <v>40026</v>
      </c>
      <c r="B467" s="2">
        <v>91730.842000000004</v>
      </c>
      <c r="C467" s="16">
        <f t="shared" si="61"/>
        <v>238683650.884</v>
      </c>
      <c r="D467" s="2">
        <v>1737.335</v>
      </c>
      <c r="E467" s="16">
        <f t="shared" si="62"/>
        <v>94511024</v>
      </c>
      <c r="F467" s="2">
        <v>381221.41700000002</v>
      </c>
      <c r="G467" s="16">
        <f t="shared" si="63"/>
        <v>147913909.796</v>
      </c>
      <c r="H467" s="2">
        <v>359.78199999999998</v>
      </c>
      <c r="I467" s="16">
        <f t="shared" si="64"/>
        <v>121709.53745579997</v>
      </c>
      <c r="J467" s="2">
        <v>251.19300000000001</v>
      </c>
      <c r="K467" s="16">
        <f t="shared" si="65"/>
        <v>84975.301271699995</v>
      </c>
      <c r="L467" s="2">
        <v>4432.2470000000003</v>
      </c>
      <c r="M467" s="16">
        <f t="shared" si="66"/>
        <v>1506984.8115609</v>
      </c>
      <c r="N467" s="2">
        <v>13711.11</v>
      </c>
      <c r="O467" s="16">
        <f t="shared" si="67"/>
        <v>5312859.0561269997</v>
      </c>
      <c r="P467" s="2">
        <v>195.09700000000001</v>
      </c>
      <c r="Q467" s="16">
        <f t="shared" si="68"/>
        <v>65998.759329299995</v>
      </c>
      <c r="R467" s="22">
        <f t="shared" si="69"/>
        <v>488201112.14574474</v>
      </c>
      <c r="S467" s="23">
        <f t="shared" si="60"/>
        <v>505754158.02999991</v>
      </c>
      <c r="T467" s="20">
        <v>458.81299999999999</v>
      </c>
    </row>
    <row r="468" spans="1:20" x14ac:dyDescent="0.2">
      <c r="A468" s="3">
        <v>40057</v>
      </c>
      <c r="B468" s="2">
        <v>78756.705000000002</v>
      </c>
      <c r="C468" s="16">
        <f t="shared" si="61"/>
        <v>204924946.41</v>
      </c>
      <c r="D468" s="2">
        <v>1574.9010000000001</v>
      </c>
      <c r="E468" s="16">
        <f t="shared" si="62"/>
        <v>85674614.400000006</v>
      </c>
      <c r="F468" s="2">
        <v>327400.61200000002</v>
      </c>
      <c r="G468" s="16">
        <f t="shared" si="63"/>
        <v>127031437.456</v>
      </c>
      <c r="H468" s="2">
        <v>429.08499999999998</v>
      </c>
      <c r="I468" s="16">
        <f t="shared" si="64"/>
        <v>145153.83448649998</v>
      </c>
      <c r="J468" s="2">
        <v>289.32299999999998</v>
      </c>
      <c r="K468" s="16">
        <f t="shared" si="65"/>
        <v>97874.180768699982</v>
      </c>
      <c r="L468" s="2">
        <v>4572.6620000000003</v>
      </c>
      <c r="M468" s="16">
        <f t="shared" si="66"/>
        <v>1554726.5715113999</v>
      </c>
      <c r="N468" s="2">
        <v>13147.493</v>
      </c>
      <c r="O468" s="16">
        <f t="shared" si="67"/>
        <v>5094465.5283500999</v>
      </c>
      <c r="P468" s="2">
        <v>155.86199999999999</v>
      </c>
      <c r="Q468" s="16">
        <f t="shared" si="68"/>
        <v>52726.072807799996</v>
      </c>
      <c r="R468" s="22">
        <f t="shared" si="69"/>
        <v>424575944.45392454</v>
      </c>
      <c r="S468" s="23">
        <f t="shared" si="60"/>
        <v>460262926.63999993</v>
      </c>
      <c r="T468" s="20">
        <v>417.54399999999998</v>
      </c>
    </row>
    <row r="469" spans="1:20" x14ac:dyDescent="0.2">
      <c r="A469" s="3">
        <v>40087</v>
      </c>
      <c r="B469" s="2">
        <v>80034.899000000005</v>
      </c>
      <c r="C469" s="16">
        <f t="shared" si="61"/>
        <v>208250807.19800001</v>
      </c>
      <c r="D469" s="2">
        <v>1666.078</v>
      </c>
      <c r="E469" s="16">
        <f t="shared" si="62"/>
        <v>90634643.200000003</v>
      </c>
      <c r="F469" s="2">
        <v>307040.34100000001</v>
      </c>
      <c r="G469" s="16">
        <f t="shared" si="63"/>
        <v>119131652.308</v>
      </c>
      <c r="H469" s="2">
        <v>591.97299999999996</v>
      </c>
      <c r="I469" s="16">
        <f t="shared" si="64"/>
        <v>200256.71105369998</v>
      </c>
      <c r="J469" s="2">
        <v>295.673</v>
      </c>
      <c r="K469" s="16">
        <f t="shared" si="65"/>
        <v>100022.30258369999</v>
      </c>
      <c r="L469" s="2">
        <v>4429.1390000000001</v>
      </c>
      <c r="M469" s="16">
        <f t="shared" si="66"/>
        <v>1505928.0769533</v>
      </c>
      <c r="N469" s="2">
        <v>13350.046</v>
      </c>
      <c r="O469" s="16">
        <f t="shared" si="67"/>
        <v>5172951.9193421993</v>
      </c>
      <c r="P469" s="2">
        <v>136.017</v>
      </c>
      <c r="Q469" s="16">
        <f t="shared" si="68"/>
        <v>46012.769277299994</v>
      </c>
      <c r="R469" s="22">
        <f t="shared" si="69"/>
        <v>425042274.48521018</v>
      </c>
      <c r="S469" s="23">
        <f t="shared" si="60"/>
        <v>476472395.19</v>
      </c>
      <c r="T469" s="20">
        <v>432.24900000000002</v>
      </c>
    </row>
    <row r="470" spans="1:20" x14ac:dyDescent="0.2">
      <c r="A470" s="3">
        <v>40118</v>
      </c>
      <c r="B470" s="2">
        <v>78501.899999999994</v>
      </c>
      <c r="C470" s="16">
        <f t="shared" si="61"/>
        <v>204261943.79999998</v>
      </c>
      <c r="D470" s="2">
        <v>1775.1659999999999</v>
      </c>
      <c r="E470" s="16">
        <f t="shared" si="62"/>
        <v>96569030.400000006</v>
      </c>
      <c r="F470" s="2">
        <v>296634.67</v>
      </c>
      <c r="G470" s="16">
        <f t="shared" si="63"/>
        <v>115094251.95999999</v>
      </c>
      <c r="H470" s="2">
        <v>682.15200000000004</v>
      </c>
      <c r="I470" s="16">
        <f t="shared" si="64"/>
        <v>230763.08540879999</v>
      </c>
      <c r="J470" s="2">
        <v>313.70699999999999</v>
      </c>
      <c r="K470" s="16">
        <f t="shared" si="65"/>
        <v>106122.96853829999</v>
      </c>
      <c r="L470" s="2">
        <v>4514.41</v>
      </c>
      <c r="M470" s="16">
        <f t="shared" si="66"/>
        <v>1534920.617727</v>
      </c>
      <c r="N470" s="2">
        <v>13132.1</v>
      </c>
      <c r="O470" s="16">
        <f t="shared" si="67"/>
        <v>5088500.9609699994</v>
      </c>
      <c r="P470" s="2">
        <v>110.619</v>
      </c>
      <c r="Q470" s="16">
        <f t="shared" si="68"/>
        <v>37420.958591100003</v>
      </c>
      <c r="R470" s="22">
        <f t="shared" si="69"/>
        <v>422922954.75123513</v>
      </c>
      <c r="S470" s="23">
        <f t="shared" si="60"/>
        <v>471035802.26999885</v>
      </c>
      <c r="T470" s="20">
        <v>427.31699999999898</v>
      </c>
    </row>
    <row r="471" spans="1:20" x14ac:dyDescent="0.2">
      <c r="A471" s="3">
        <v>40148</v>
      </c>
      <c r="B471" s="2">
        <v>93826.233999999997</v>
      </c>
      <c r="C471" s="16">
        <f t="shared" si="61"/>
        <v>244135860.868</v>
      </c>
      <c r="D471" s="2">
        <v>2490.9250000000002</v>
      </c>
      <c r="E471" s="16">
        <f t="shared" si="62"/>
        <v>135506320</v>
      </c>
      <c r="F471" s="2">
        <v>350507.29499999998</v>
      </c>
      <c r="G471" s="16">
        <f t="shared" si="63"/>
        <v>135996830.46000001</v>
      </c>
      <c r="H471" s="2">
        <v>1128.9760000000001</v>
      </c>
      <c r="I471" s="16">
        <f t="shared" si="64"/>
        <v>381917.79121439991</v>
      </c>
      <c r="J471" s="2">
        <v>496.87099999999998</v>
      </c>
      <c r="K471" s="16">
        <f t="shared" si="65"/>
        <v>168084.95028989998</v>
      </c>
      <c r="L471" s="2">
        <v>4240.9660000000003</v>
      </c>
      <c r="M471" s="16">
        <f t="shared" si="66"/>
        <v>1441948.3725401999</v>
      </c>
      <c r="N471" s="2">
        <v>13241.521000000001</v>
      </c>
      <c r="O471" s="16">
        <f t="shared" si="67"/>
        <v>5130900.0337496996</v>
      </c>
      <c r="P471" s="2">
        <v>128.20099999999999</v>
      </c>
      <c r="Q471" s="16">
        <f t="shared" si="68"/>
        <v>43368.718866899995</v>
      </c>
      <c r="R471" s="22">
        <f t="shared" si="69"/>
        <v>522805231.19466114</v>
      </c>
      <c r="S471" s="23">
        <f t="shared" si="60"/>
        <v>562228806.25999999</v>
      </c>
      <c r="T471" s="20">
        <v>510.04599999999999</v>
      </c>
    </row>
    <row r="472" spans="1:20" x14ac:dyDescent="0.2">
      <c r="A472" s="3">
        <v>40179</v>
      </c>
      <c r="B472" s="2">
        <v>96493.760999999999</v>
      </c>
      <c r="C472" s="16">
        <f t="shared" si="61"/>
        <v>251076766.12200001</v>
      </c>
      <c r="D472" s="2">
        <v>2809.788</v>
      </c>
      <c r="E472" s="16">
        <f t="shared" si="62"/>
        <v>152852467.19999999</v>
      </c>
      <c r="F472" s="2">
        <v>360957.16700000002</v>
      </c>
      <c r="G472" s="16">
        <f t="shared" si="63"/>
        <v>140051380.796</v>
      </c>
      <c r="H472" s="2">
        <v>1190.57</v>
      </c>
      <c r="I472" s="16">
        <f t="shared" si="64"/>
        <v>402754.23453299992</v>
      </c>
      <c r="J472" s="2">
        <v>549.82399999999996</v>
      </c>
      <c r="K472" s="16">
        <f t="shared" si="65"/>
        <v>185998.25650559997</v>
      </c>
      <c r="L472" s="2">
        <v>4091.759</v>
      </c>
      <c r="M472" s="16">
        <f t="shared" si="66"/>
        <v>1391217.2912672998</v>
      </c>
      <c r="N472" s="2">
        <v>12578.147000000001</v>
      </c>
      <c r="O472" s="16">
        <f t="shared" si="67"/>
        <v>4873852.0949978996</v>
      </c>
      <c r="P472" s="2">
        <v>239.13200000000001</v>
      </c>
      <c r="Q472" s="16">
        <f t="shared" si="68"/>
        <v>80895.222970799994</v>
      </c>
      <c r="R472" s="22">
        <f t="shared" si="69"/>
        <v>550915331.21827459</v>
      </c>
      <c r="S472" s="23">
        <f t="shared" si="60"/>
        <v>577815469.65999997</v>
      </c>
      <c r="T472" s="20">
        <v>524.18600000000004</v>
      </c>
    </row>
    <row r="473" spans="1:20" x14ac:dyDescent="0.2">
      <c r="A473" s="3">
        <v>40210</v>
      </c>
      <c r="B473" s="2">
        <v>86001.06</v>
      </c>
      <c r="C473" s="16">
        <f t="shared" si="61"/>
        <v>223774758.12</v>
      </c>
      <c r="D473" s="2">
        <v>2480.9499999999998</v>
      </c>
      <c r="E473" s="16">
        <f t="shared" si="62"/>
        <v>134963680</v>
      </c>
      <c r="F473" s="2">
        <v>319734.72700000001</v>
      </c>
      <c r="G473" s="16">
        <f t="shared" si="63"/>
        <v>124057074.07600001</v>
      </c>
      <c r="H473" s="2">
        <v>1194.1320000000001</v>
      </c>
      <c r="I473" s="16">
        <f t="shared" si="64"/>
        <v>403959.21247079998</v>
      </c>
      <c r="J473" s="2">
        <v>557.14499999999998</v>
      </c>
      <c r="K473" s="16">
        <f t="shared" si="65"/>
        <v>188474.85490049998</v>
      </c>
      <c r="L473" s="2">
        <v>4196.2510000000002</v>
      </c>
      <c r="M473" s="16">
        <f t="shared" si="66"/>
        <v>1426745.0623796999</v>
      </c>
      <c r="N473" s="2">
        <v>12745.925999999999</v>
      </c>
      <c r="O473" s="16">
        <f t="shared" si="67"/>
        <v>4938864.0582582001</v>
      </c>
      <c r="P473" s="2">
        <v>137.73099999999999</v>
      </c>
      <c r="Q473" s="16">
        <f t="shared" si="68"/>
        <v>46592.593023899994</v>
      </c>
      <c r="R473" s="22">
        <f t="shared" si="69"/>
        <v>489800147.97703308</v>
      </c>
      <c r="S473" s="23">
        <f t="shared" si="60"/>
        <v>519644366.33999991</v>
      </c>
      <c r="T473" s="20">
        <v>471.41399999999999</v>
      </c>
    </row>
    <row r="474" spans="1:20" x14ac:dyDescent="0.2">
      <c r="A474" s="3">
        <v>40238</v>
      </c>
      <c r="B474" s="2">
        <v>82444.118000000002</v>
      </c>
      <c r="C474" s="16">
        <f t="shared" si="61"/>
        <v>214519595.03600001</v>
      </c>
      <c r="D474" s="2">
        <v>2142.9250000000002</v>
      </c>
      <c r="E474" s="16">
        <f t="shared" si="62"/>
        <v>116575120</v>
      </c>
      <c r="F474" s="2">
        <v>312167.64</v>
      </c>
      <c r="G474" s="16">
        <f t="shared" si="63"/>
        <v>121121044.31999999</v>
      </c>
      <c r="H474" s="2">
        <v>760.08500000000004</v>
      </c>
      <c r="I474" s="16">
        <f t="shared" si="64"/>
        <v>257126.79838649998</v>
      </c>
      <c r="J474" s="2">
        <v>358.80500000000001</v>
      </c>
      <c r="K474" s="16">
        <f t="shared" si="65"/>
        <v>121379.03115449999</v>
      </c>
      <c r="L474" s="2">
        <v>4549.2240000000002</v>
      </c>
      <c r="M474" s="16">
        <f t="shared" si="66"/>
        <v>1546757.5413527999</v>
      </c>
      <c r="N474" s="2">
        <v>13278.281000000001</v>
      </c>
      <c r="O474" s="16">
        <f t="shared" si="67"/>
        <v>5145144.0080816997</v>
      </c>
      <c r="P474" s="2">
        <v>133.845</v>
      </c>
      <c r="Q474" s="16">
        <f t="shared" si="68"/>
        <v>45278.010130499999</v>
      </c>
      <c r="R474" s="22">
        <f t="shared" si="69"/>
        <v>459331444.74510604</v>
      </c>
      <c r="S474" s="23">
        <f t="shared" si="60"/>
        <v>517003231.57999992</v>
      </c>
      <c r="T474" s="20">
        <v>469.01799999999997</v>
      </c>
    </row>
    <row r="475" spans="1:20" x14ac:dyDescent="0.2">
      <c r="A475" s="3">
        <v>40269</v>
      </c>
      <c r="B475" s="2">
        <v>72790.214999999997</v>
      </c>
      <c r="C475" s="16">
        <f t="shared" si="61"/>
        <v>189400139.42999998</v>
      </c>
      <c r="D475" s="2">
        <v>1691.8130000000001</v>
      </c>
      <c r="E475" s="16">
        <f t="shared" si="62"/>
        <v>92034627.200000003</v>
      </c>
      <c r="F475" s="2">
        <v>287800.22700000001</v>
      </c>
      <c r="G475" s="16">
        <f t="shared" si="63"/>
        <v>111666488.07600001</v>
      </c>
      <c r="H475" s="2">
        <v>509.22899999999998</v>
      </c>
      <c r="I475" s="16">
        <f t="shared" si="64"/>
        <v>172265.49980009996</v>
      </c>
      <c r="J475" s="2">
        <v>269.113</v>
      </c>
      <c r="K475" s="16">
        <f t="shared" si="65"/>
        <v>91037.402519699986</v>
      </c>
      <c r="L475" s="2">
        <v>4442.915</v>
      </c>
      <c r="M475" s="16">
        <f t="shared" si="66"/>
        <v>1510611.9817005</v>
      </c>
      <c r="N475" s="2">
        <v>13719.753000000001</v>
      </c>
      <c r="O475" s="16">
        <f t="shared" si="67"/>
        <v>5316208.0950320996</v>
      </c>
      <c r="P475" s="2">
        <v>125.30200000000001</v>
      </c>
      <c r="Q475" s="16">
        <f t="shared" si="68"/>
        <v>42388.025143799998</v>
      </c>
      <c r="R475" s="22">
        <f t="shared" si="69"/>
        <v>400233765.71019614</v>
      </c>
      <c r="S475" s="23">
        <f t="shared" si="60"/>
        <v>463437579.43999994</v>
      </c>
      <c r="T475" s="20">
        <v>420.42399999999998</v>
      </c>
    </row>
    <row r="476" spans="1:20" x14ac:dyDescent="0.2">
      <c r="A476" s="3">
        <v>40299</v>
      </c>
      <c r="B476" s="2">
        <v>81570.459000000003</v>
      </c>
      <c r="C476" s="16">
        <f t="shared" si="61"/>
        <v>212246334.31800002</v>
      </c>
      <c r="D476" s="2">
        <v>1617.2739999999999</v>
      </c>
      <c r="E476" s="16">
        <f t="shared" si="62"/>
        <v>87979705.599999994</v>
      </c>
      <c r="F476" s="2">
        <v>327936.49200000003</v>
      </c>
      <c r="G476" s="16">
        <f t="shared" si="63"/>
        <v>127239358.896</v>
      </c>
      <c r="H476" s="2">
        <v>432.89100000000002</v>
      </c>
      <c r="I476" s="16">
        <f t="shared" si="64"/>
        <v>146441.35442789999</v>
      </c>
      <c r="J476" s="2">
        <v>262.16899999999998</v>
      </c>
      <c r="K476" s="16">
        <f t="shared" si="65"/>
        <v>88688.338286099985</v>
      </c>
      <c r="L476" s="2">
        <v>4315.5709999999999</v>
      </c>
      <c r="M476" s="16">
        <f t="shared" si="66"/>
        <v>1467314.4231837001</v>
      </c>
      <c r="N476" s="2">
        <v>13700.075000000001</v>
      </c>
      <c r="O476" s="16">
        <f t="shared" si="67"/>
        <v>5308583.1514274999</v>
      </c>
      <c r="P476" s="2">
        <v>163.767</v>
      </c>
      <c r="Q476" s="16">
        <f t="shared" si="68"/>
        <v>55400.230752299991</v>
      </c>
      <c r="R476" s="22">
        <f t="shared" si="69"/>
        <v>434531826.31207746</v>
      </c>
      <c r="S476" s="23">
        <f t="shared" ref="S476:S539" si="70">T476*$R$23*1000000</f>
        <v>480153008.27999997</v>
      </c>
      <c r="T476" s="20">
        <v>435.58800000000002</v>
      </c>
    </row>
    <row r="477" spans="1:20" x14ac:dyDescent="0.2">
      <c r="A477" s="3">
        <v>40330</v>
      </c>
      <c r="B477" s="2">
        <v>92983.42</v>
      </c>
      <c r="C477" s="16">
        <f t="shared" ref="C477:C540" si="71">B477*$C$4*1000/1000</f>
        <v>241942858.84</v>
      </c>
      <c r="D477" s="2">
        <v>1649.5150000000001</v>
      </c>
      <c r="E477" s="16">
        <f t="shared" ref="E477:E540" si="72">D477*1000000000*$C$7/1000</f>
        <v>89733616</v>
      </c>
      <c r="F477" s="2">
        <v>375759.478</v>
      </c>
      <c r="G477" s="16">
        <f t="shared" ref="G477:G540" si="73">F477*1000000*$C$23/1000</f>
        <v>145794677.46399999</v>
      </c>
      <c r="H477" s="2">
        <v>401.34199999999998</v>
      </c>
      <c r="I477" s="16">
        <f t="shared" ref="I477:I540" si="74">H477*1000*42*$E$4/1000</f>
        <v>135768.74101979999</v>
      </c>
      <c r="J477" s="2">
        <v>278.81799999999998</v>
      </c>
      <c r="K477" s="16">
        <f t="shared" ref="K477:K540" si="75">J477*1000*42*$E$4/1000</f>
        <v>94320.47688419999</v>
      </c>
      <c r="L477" s="2">
        <v>4679.46</v>
      </c>
      <c r="M477" s="16">
        <f t="shared" ref="M477:M540" si="76">L477*1000*42*$E$6/1000</f>
        <v>1591038.3934619999</v>
      </c>
      <c r="N477" s="2">
        <v>13978.069</v>
      </c>
      <c r="O477" s="16">
        <f t="shared" ref="O477:O540" si="77">N477*1000*42*$E$7/1000</f>
        <v>5416301.8511132989</v>
      </c>
      <c r="P477" s="2">
        <v>224.09399999999999</v>
      </c>
      <c r="Q477" s="16">
        <f t="shared" ref="Q477:Q540" si="78">P477*1000*42*$E$8/1000</f>
        <v>75808.064568600006</v>
      </c>
      <c r="R477" s="22">
        <f t="shared" ref="R477:R540" si="79">C477+E477+G477+I477+K477+M477+O477+Q477</f>
        <v>484784389.83104789</v>
      </c>
      <c r="S477" s="23">
        <f t="shared" si="70"/>
        <v>504154706.21999884</v>
      </c>
      <c r="T477" s="20">
        <v>457.361999999999</v>
      </c>
    </row>
    <row r="478" spans="1:20" x14ac:dyDescent="0.2">
      <c r="A478" s="3">
        <v>40360</v>
      </c>
      <c r="B478" s="2">
        <v>100582.163</v>
      </c>
      <c r="C478" s="16">
        <f t="shared" si="71"/>
        <v>261714788.12599999</v>
      </c>
      <c r="D478" s="2">
        <v>1825.828</v>
      </c>
      <c r="E478" s="16">
        <f t="shared" si="72"/>
        <v>99325043.200000003</v>
      </c>
      <c r="F478" s="2">
        <v>409725.44</v>
      </c>
      <c r="G478" s="16">
        <f t="shared" si="73"/>
        <v>158973470.72</v>
      </c>
      <c r="H478" s="2">
        <v>333.53800000000001</v>
      </c>
      <c r="I478" s="16">
        <f t="shared" si="74"/>
        <v>112831.53605219998</v>
      </c>
      <c r="J478" s="2">
        <v>233.46700000000001</v>
      </c>
      <c r="K478" s="16">
        <f t="shared" si="75"/>
        <v>78978.827682299991</v>
      </c>
      <c r="L478" s="2">
        <v>4514.7219999999998</v>
      </c>
      <c r="M478" s="16">
        <f t="shared" si="76"/>
        <v>1535026.6991933999</v>
      </c>
      <c r="N478" s="2">
        <v>13965.427</v>
      </c>
      <c r="O478" s="16">
        <f t="shared" si="77"/>
        <v>5411403.2568939002</v>
      </c>
      <c r="P478" s="2">
        <v>243.77699999999999</v>
      </c>
      <c r="Q478" s="16">
        <f t="shared" si="78"/>
        <v>82466.565621300004</v>
      </c>
      <c r="R478" s="22">
        <f t="shared" si="79"/>
        <v>527234008.93144315</v>
      </c>
      <c r="S478" s="23">
        <f t="shared" si="70"/>
        <v>533994237.91999882</v>
      </c>
      <c r="T478" s="20">
        <v>484.43199999999899</v>
      </c>
    </row>
    <row r="479" spans="1:20" x14ac:dyDescent="0.2">
      <c r="A479" s="3">
        <v>40391</v>
      </c>
      <c r="B479" s="2">
        <v>100393.037</v>
      </c>
      <c r="C479" s="16">
        <f t="shared" si="71"/>
        <v>261222682.27399999</v>
      </c>
      <c r="D479" s="2">
        <v>1878.9259999999999</v>
      </c>
      <c r="E479" s="16">
        <f t="shared" si="72"/>
        <v>102213574.40000001</v>
      </c>
      <c r="F479" s="2">
        <v>408884.15500000003</v>
      </c>
      <c r="G479" s="16">
        <f t="shared" si="73"/>
        <v>158647052.13999999</v>
      </c>
      <c r="H479" s="2">
        <v>308.99</v>
      </c>
      <c r="I479" s="16">
        <f t="shared" si="74"/>
        <v>104527.269231</v>
      </c>
      <c r="J479" s="2">
        <v>217.096</v>
      </c>
      <c r="K479" s="16">
        <f t="shared" si="75"/>
        <v>73440.732842400001</v>
      </c>
      <c r="L479" s="2">
        <v>4984.5649999999996</v>
      </c>
      <c r="M479" s="16">
        <f t="shared" si="76"/>
        <v>1694775.5274554999</v>
      </c>
      <c r="N479" s="2">
        <v>13956.17</v>
      </c>
      <c r="O479" s="16">
        <f t="shared" si="77"/>
        <v>5407816.3017690005</v>
      </c>
      <c r="P479" s="2">
        <v>196.358</v>
      </c>
      <c r="Q479" s="16">
        <f t="shared" si="78"/>
        <v>66425.339110200002</v>
      </c>
      <c r="R479" s="22">
        <f t="shared" si="79"/>
        <v>529430293.98440814</v>
      </c>
      <c r="S479" s="23">
        <f t="shared" si="70"/>
        <v>540837378.39999998</v>
      </c>
      <c r="T479" s="20">
        <v>490.64</v>
      </c>
    </row>
    <row r="480" spans="1:20" x14ac:dyDescent="0.2">
      <c r="A480" s="3">
        <v>40422</v>
      </c>
      <c r="B480" s="2">
        <v>85385.77</v>
      </c>
      <c r="C480" s="16">
        <f t="shared" si="71"/>
        <v>222173773.54000002</v>
      </c>
      <c r="D480" s="2">
        <v>1637.491</v>
      </c>
      <c r="E480" s="16">
        <f t="shared" si="72"/>
        <v>89079510.400000006</v>
      </c>
      <c r="F480" s="2">
        <v>346045.17200000002</v>
      </c>
      <c r="G480" s="16">
        <f t="shared" si="73"/>
        <v>134265526.736</v>
      </c>
      <c r="H480" s="2">
        <v>325.86</v>
      </c>
      <c r="I480" s="16">
        <f t="shared" si="74"/>
        <v>110234.16923399999</v>
      </c>
      <c r="J480" s="2">
        <v>212.62899999999999</v>
      </c>
      <c r="K480" s="16">
        <f t="shared" si="75"/>
        <v>71929.605260099997</v>
      </c>
      <c r="L480" s="2">
        <v>4965.7550000000001</v>
      </c>
      <c r="M480" s="16">
        <f t="shared" si="76"/>
        <v>1688380.0390485001</v>
      </c>
      <c r="N480" s="2">
        <v>13807.293</v>
      </c>
      <c r="O480" s="16">
        <f t="shared" si="77"/>
        <v>5350128.5932100993</v>
      </c>
      <c r="P480" s="2">
        <v>153.01300000000001</v>
      </c>
      <c r="Q480" s="16">
        <f t="shared" si="78"/>
        <v>51762.293429699996</v>
      </c>
      <c r="R480" s="22">
        <f t="shared" si="79"/>
        <v>452791245.37618238</v>
      </c>
      <c r="S480" s="23">
        <f t="shared" si="70"/>
        <v>486957567.90999883</v>
      </c>
      <c r="T480" s="20">
        <v>441.760999999999</v>
      </c>
    </row>
    <row r="481" spans="1:20" x14ac:dyDescent="0.2">
      <c r="A481" s="3">
        <v>40452</v>
      </c>
      <c r="B481" s="2">
        <v>76590.831999999995</v>
      </c>
      <c r="C481" s="16">
        <f t="shared" si="71"/>
        <v>199289344.86399999</v>
      </c>
      <c r="D481" s="2">
        <v>1664.9380000000001</v>
      </c>
      <c r="E481" s="16">
        <f t="shared" si="72"/>
        <v>90572627.200000003</v>
      </c>
      <c r="F481" s="2">
        <v>307920.69099999999</v>
      </c>
      <c r="G481" s="16">
        <f t="shared" si="73"/>
        <v>119473228.108</v>
      </c>
      <c r="H481" s="2">
        <v>523.41200000000003</v>
      </c>
      <c r="I481" s="16">
        <f t="shared" si="74"/>
        <v>177063.42290280003</v>
      </c>
      <c r="J481" s="2">
        <v>294.01299999999998</v>
      </c>
      <c r="K481" s="16">
        <f t="shared" si="75"/>
        <v>99460.746329699992</v>
      </c>
      <c r="L481" s="2">
        <v>4426.0739999999996</v>
      </c>
      <c r="M481" s="16">
        <f t="shared" si="76"/>
        <v>1504885.9625478</v>
      </c>
      <c r="N481" s="2">
        <v>13566.174999999999</v>
      </c>
      <c r="O481" s="16">
        <f t="shared" si="77"/>
        <v>5256698.8161974996</v>
      </c>
      <c r="P481" s="2">
        <v>118.102</v>
      </c>
      <c r="Q481" s="16">
        <f t="shared" si="78"/>
        <v>39952.3594638</v>
      </c>
      <c r="R481" s="22">
        <f t="shared" si="79"/>
        <v>416413261.47944164</v>
      </c>
      <c r="S481" s="23">
        <f t="shared" si="70"/>
        <v>470872660.38999999</v>
      </c>
      <c r="T481" s="20">
        <v>427.16899999999998</v>
      </c>
    </row>
    <row r="482" spans="1:20" x14ac:dyDescent="0.2">
      <c r="A482" s="3">
        <v>40483</v>
      </c>
      <c r="B482" s="2">
        <v>78697.159</v>
      </c>
      <c r="C482" s="16">
        <f t="shared" si="71"/>
        <v>204770007.71799999</v>
      </c>
      <c r="D482" s="2">
        <v>1973.2940000000001</v>
      </c>
      <c r="E482" s="16">
        <f t="shared" si="72"/>
        <v>107347193.59999999</v>
      </c>
      <c r="F482" s="2">
        <v>306009.62900000002</v>
      </c>
      <c r="G482" s="16">
        <f t="shared" si="73"/>
        <v>118731736.052</v>
      </c>
      <c r="H482" s="2">
        <v>779.37699999999995</v>
      </c>
      <c r="I482" s="16">
        <f t="shared" si="74"/>
        <v>263653.02926129999</v>
      </c>
      <c r="J482" s="2">
        <v>362.072</v>
      </c>
      <c r="K482" s="16">
        <f t="shared" si="75"/>
        <v>122484.21445679998</v>
      </c>
      <c r="L482" s="2">
        <v>4388.7820000000002</v>
      </c>
      <c r="M482" s="16">
        <f t="shared" si="76"/>
        <v>1492206.5072754</v>
      </c>
      <c r="N482" s="2">
        <v>13320.819</v>
      </c>
      <c r="O482" s="16">
        <f t="shared" si="77"/>
        <v>5161626.8747882992</v>
      </c>
      <c r="P482" s="2">
        <v>114.389</v>
      </c>
      <c r="Q482" s="16">
        <f t="shared" si="78"/>
        <v>38696.3002041</v>
      </c>
      <c r="R482" s="22">
        <f t="shared" si="79"/>
        <v>437927604.29598582</v>
      </c>
      <c r="S482" s="23">
        <f t="shared" si="70"/>
        <v>489435560.78999996</v>
      </c>
      <c r="T482" s="20">
        <v>444.00900000000001</v>
      </c>
    </row>
    <row r="483" spans="1:20" x14ac:dyDescent="0.2">
      <c r="A483" s="3">
        <v>40513</v>
      </c>
      <c r="B483" s="2">
        <v>94581.722999999998</v>
      </c>
      <c r="C483" s="16">
        <f t="shared" si="71"/>
        <v>246101643.24599999</v>
      </c>
      <c r="D483" s="2">
        <v>2714.0540000000001</v>
      </c>
      <c r="E483" s="16">
        <f t="shared" si="72"/>
        <v>147644537.59999999</v>
      </c>
      <c r="F483" s="2">
        <v>362119.08100000001</v>
      </c>
      <c r="G483" s="16">
        <f t="shared" si="73"/>
        <v>140502203.428</v>
      </c>
      <c r="H483" s="2">
        <v>1171.299</v>
      </c>
      <c r="I483" s="16">
        <f t="shared" si="74"/>
        <v>396235.10768309998</v>
      </c>
      <c r="J483" s="2">
        <v>530.61300000000006</v>
      </c>
      <c r="K483" s="16">
        <f t="shared" si="75"/>
        <v>179499.42686969999</v>
      </c>
      <c r="L483" s="2">
        <v>4546.518</v>
      </c>
      <c r="M483" s="16">
        <f t="shared" si="76"/>
        <v>1545837.4886345998</v>
      </c>
      <c r="N483" s="2">
        <v>13294.977000000001</v>
      </c>
      <c r="O483" s="16">
        <f t="shared" si="77"/>
        <v>5151613.4693288989</v>
      </c>
      <c r="P483" s="2">
        <v>189.44399999999999</v>
      </c>
      <c r="Q483" s="16">
        <f t="shared" si="78"/>
        <v>64086.423483599989</v>
      </c>
      <c r="R483" s="22">
        <f t="shared" si="79"/>
        <v>541585656.18999982</v>
      </c>
      <c r="S483" s="23">
        <f t="shared" si="70"/>
        <v>581530254.36000001</v>
      </c>
      <c r="T483" s="20">
        <v>527.55600000000004</v>
      </c>
    </row>
    <row r="484" spans="1:20" x14ac:dyDescent="0.2">
      <c r="A484" s="3">
        <v>40544</v>
      </c>
      <c r="B484" s="2">
        <v>96303.081000000006</v>
      </c>
      <c r="C484" s="16">
        <f t="shared" si="71"/>
        <v>250580616.76200002</v>
      </c>
      <c r="D484" s="2">
        <v>2888.64</v>
      </c>
      <c r="E484" s="16">
        <f t="shared" si="72"/>
        <v>157142016</v>
      </c>
      <c r="F484" s="2">
        <v>362871.89299999998</v>
      </c>
      <c r="G484" s="16">
        <f t="shared" si="73"/>
        <v>140794294.484</v>
      </c>
      <c r="H484" s="2">
        <v>1082.826</v>
      </c>
      <c r="I484" s="16">
        <f t="shared" si="74"/>
        <v>366305.85077939997</v>
      </c>
      <c r="J484" s="2">
        <v>496.923</v>
      </c>
      <c r="K484" s="16">
        <f t="shared" si="75"/>
        <v>168102.54120869999</v>
      </c>
      <c r="L484" s="2">
        <v>4525.3180000000002</v>
      </c>
      <c r="M484" s="16">
        <f t="shared" si="76"/>
        <v>1538629.3889946002</v>
      </c>
      <c r="N484" s="2">
        <v>12644.458000000001</v>
      </c>
      <c r="O484" s="16">
        <f t="shared" si="77"/>
        <v>4899546.6592506003</v>
      </c>
      <c r="P484" s="2">
        <v>184.322</v>
      </c>
      <c r="Q484" s="16">
        <f t="shared" si="78"/>
        <v>62353.7179818</v>
      </c>
      <c r="R484" s="22">
        <f t="shared" si="79"/>
        <v>555551865.40421522</v>
      </c>
      <c r="S484" s="23">
        <f t="shared" si="70"/>
        <v>583416306.76999891</v>
      </c>
      <c r="T484" s="20">
        <v>529.26699999999903</v>
      </c>
    </row>
    <row r="485" spans="1:20" x14ac:dyDescent="0.2">
      <c r="A485" s="3">
        <v>40575</v>
      </c>
      <c r="B485" s="2">
        <v>79576.763000000006</v>
      </c>
      <c r="C485" s="16">
        <f t="shared" si="71"/>
        <v>207058737.32600001</v>
      </c>
      <c r="D485" s="2">
        <v>2452.4029999999998</v>
      </c>
      <c r="E485" s="16">
        <f t="shared" si="72"/>
        <v>133410723.2</v>
      </c>
      <c r="F485" s="2">
        <v>313126.60700000002</v>
      </c>
      <c r="G485" s="16">
        <f t="shared" si="73"/>
        <v>121493123.516</v>
      </c>
      <c r="H485" s="2">
        <v>1040.0450000000001</v>
      </c>
      <c r="I485" s="16">
        <f t="shared" si="74"/>
        <v>351833.59891050006</v>
      </c>
      <c r="J485" s="2">
        <v>499.42599999999999</v>
      </c>
      <c r="K485" s="16">
        <f t="shared" si="75"/>
        <v>168949.27331939997</v>
      </c>
      <c r="L485" s="2">
        <v>4204.3050000000003</v>
      </c>
      <c r="M485" s="16">
        <f t="shared" si="76"/>
        <v>1429483.4602335</v>
      </c>
      <c r="N485" s="2">
        <v>12930.085999999999</v>
      </c>
      <c r="O485" s="16">
        <f t="shared" si="77"/>
        <v>5010223.4247701997</v>
      </c>
      <c r="P485" s="2">
        <v>143.626</v>
      </c>
      <c r="Q485" s="16">
        <f t="shared" si="78"/>
        <v>48586.794299399997</v>
      </c>
      <c r="R485" s="22">
        <f t="shared" si="79"/>
        <v>468971660.5935331</v>
      </c>
      <c r="S485" s="23">
        <f t="shared" si="70"/>
        <v>500960211.83999991</v>
      </c>
      <c r="T485" s="20">
        <v>454.464</v>
      </c>
    </row>
    <row r="486" spans="1:20" x14ac:dyDescent="0.2">
      <c r="A486" s="3">
        <v>40603</v>
      </c>
      <c r="B486" s="2">
        <v>78766.962</v>
      </c>
      <c r="C486" s="16">
        <f t="shared" si="71"/>
        <v>204951635.12400001</v>
      </c>
      <c r="D486" s="2">
        <v>2230.4929999999999</v>
      </c>
      <c r="E486" s="16">
        <f t="shared" si="72"/>
        <v>121338819.2</v>
      </c>
      <c r="F486" s="2">
        <v>318709.94099999999</v>
      </c>
      <c r="G486" s="16">
        <f t="shared" si="73"/>
        <v>123659457.108</v>
      </c>
      <c r="H486" s="2">
        <v>755.96100000000001</v>
      </c>
      <c r="I486" s="16">
        <f t="shared" si="74"/>
        <v>255731.70321089998</v>
      </c>
      <c r="J486" s="2">
        <v>368.06</v>
      </c>
      <c r="K486" s="16">
        <f t="shared" si="75"/>
        <v>124509.87641399998</v>
      </c>
      <c r="L486" s="2">
        <v>4629.9759999999997</v>
      </c>
      <c r="M486" s="16">
        <f t="shared" si="76"/>
        <v>1574213.6008871999</v>
      </c>
      <c r="N486" s="2">
        <v>13287.86</v>
      </c>
      <c r="O486" s="16">
        <f t="shared" si="77"/>
        <v>5148855.7336019995</v>
      </c>
      <c r="P486" s="2">
        <v>147.36000000000001</v>
      </c>
      <c r="Q486" s="16">
        <f t="shared" si="78"/>
        <v>49849.957583999996</v>
      </c>
      <c r="R486" s="22">
        <f t="shared" si="79"/>
        <v>457103072.30369806</v>
      </c>
      <c r="S486" s="23">
        <f t="shared" si="70"/>
        <v>512083622.04999989</v>
      </c>
      <c r="T486" s="20">
        <v>464.55500000000001</v>
      </c>
    </row>
    <row r="487" spans="1:20" x14ac:dyDescent="0.2">
      <c r="A487" s="3">
        <v>40634</v>
      </c>
      <c r="B487" s="2">
        <v>72497.187999999995</v>
      </c>
      <c r="C487" s="16">
        <f t="shared" si="71"/>
        <v>188637683.176</v>
      </c>
      <c r="D487" s="2">
        <v>1825.0229999999999</v>
      </c>
      <c r="E487" s="16">
        <f t="shared" si="72"/>
        <v>99281251.200000003</v>
      </c>
      <c r="F487" s="2">
        <v>302400.72399999999</v>
      </c>
      <c r="G487" s="16">
        <f t="shared" si="73"/>
        <v>117331480.912</v>
      </c>
      <c r="H487" s="2">
        <v>504.79300000000001</v>
      </c>
      <c r="I487" s="16">
        <f t="shared" si="74"/>
        <v>170764.8591117</v>
      </c>
      <c r="J487" s="2">
        <v>267.66000000000003</v>
      </c>
      <c r="K487" s="16">
        <f t="shared" si="75"/>
        <v>90545.871653999988</v>
      </c>
      <c r="L487" s="2">
        <v>4294.12</v>
      </c>
      <c r="M487" s="16">
        <f t="shared" si="76"/>
        <v>1460020.9823640001</v>
      </c>
      <c r="N487" s="2">
        <v>13382.201999999999</v>
      </c>
      <c r="O487" s="16">
        <f t="shared" si="77"/>
        <v>5185411.9095113995</v>
      </c>
      <c r="P487" s="2">
        <v>132.732</v>
      </c>
      <c r="Q487" s="16">
        <f t="shared" si="78"/>
        <v>44901.496810799996</v>
      </c>
      <c r="R487" s="22">
        <f t="shared" si="79"/>
        <v>412202060.40745187</v>
      </c>
      <c r="S487" s="23">
        <f t="shared" si="70"/>
        <v>461313428.06999886</v>
      </c>
      <c r="T487" s="20">
        <v>418.49699999999899</v>
      </c>
    </row>
    <row r="488" spans="1:20" x14ac:dyDescent="0.2">
      <c r="A488" s="3">
        <v>40664</v>
      </c>
      <c r="B488" s="2">
        <v>79098.326000000001</v>
      </c>
      <c r="C488" s="16">
        <f t="shared" si="71"/>
        <v>205813844.252</v>
      </c>
      <c r="D488" s="2">
        <v>1667.396</v>
      </c>
      <c r="E488" s="16">
        <f t="shared" si="72"/>
        <v>90706342.400000006</v>
      </c>
      <c r="F488" s="2">
        <v>323628.23800000001</v>
      </c>
      <c r="G488" s="16">
        <f t="shared" si="73"/>
        <v>125567756.344</v>
      </c>
      <c r="H488" s="2">
        <v>335.61</v>
      </c>
      <c r="I488" s="16">
        <f t="shared" si="74"/>
        <v>113532.46650899999</v>
      </c>
      <c r="J488" s="2">
        <v>195.958</v>
      </c>
      <c r="K488" s="16">
        <f t="shared" si="75"/>
        <v>66290.024350199994</v>
      </c>
      <c r="L488" s="2">
        <v>4336.3429999999998</v>
      </c>
      <c r="M488" s="16">
        <f t="shared" si="76"/>
        <v>1474377.0008121</v>
      </c>
      <c r="N488" s="2">
        <v>13433.138999999999</v>
      </c>
      <c r="O488" s="16">
        <f t="shared" si="77"/>
        <v>5205149.2686123</v>
      </c>
      <c r="P488" s="2">
        <v>127.81</v>
      </c>
      <c r="Q488" s="16">
        <f t="shared" si="78"/>
        <v>43236.448688999997</v>
      </c>
      <c r="R488" s="22">
        <f t="shared" si="79"/>
        <v>428990528.20497262</v>
      </c>
      <c r="S488" s="23">
        <f t="shared" si="70"/>
        <v>469039518.85999995</v>
      </c>
      <c r="T488" s="20">
        <v>425.50599999999997</v>
      </c>
    </row>
    <row r="489" spans="1:20" x14ac:dyDescent="0.2">
      <c r="A489" s="3">
        <v>40695</v>
      </c>
      <c r="B489" s="2">
        <v>89651.824999999997</v>
      </c>
      <c r="C489" s="16">
        <f t="shared" si="71"/>
        <v>233274048.65000001</v>
      </c>
      <c r="D489" s="2">
        <v>1657.3340000000001</v>
      </c>
      <c r="E489" s="16">
        <f t="shared" si="72"/>
        <v>90158969.599999994</v>
      </c>
      <c r="F489" s="2">
        <v>367727.01500000001</v>
      </c>
      <c r="G489" s="16">
        <f t="shared" si="73"/>
        <v>142678081.81999999</v>
      </c>
      <c r="H489" s="2">
        <v>328.64400000000001</v>
      </c>
      <c r="I489" s="16">
        <f t="shared" si="74"/>
        <v>111175.95996359999</v>
      </c>
      <c r="J489" s="2">
        <v>235.77</v>
      </c>
      <c r="K489" s="16">
        <f t="shared" si="75"/>
        <v>79757.902412999989</v>
      </c>
      <c r="L489" s="2">
        <v>4567.0510000000004</v>
      </c>
      <c r="M489" s="16">
        <f t="shared" si="76"/>
        <v>1552818.8051397</v>
      </c>
      <c r="N489" s="2">
        <v>13910.665000000001</v>
      </c>
      <c r="O489" s="16">
        <f t="shared" si="77"/>
        <v>5390183.7649904992</v>
      </c>
      <c r="P489" s="2">
        <v>145.00700000000001</v>
      </c>
      <c r="Q489" s="16">
        <f t="shared" si="78"/>
        <v>49053.9685083</v>
      </c>
      <c r="R489" s="22">
        <f t="shared" si="79"/>
        <v>473294090.47101516</v>
      </c>
      <c r="S489" s="23">
        <f t="shared" si="70"/>
        <v>490673454.91999882</v>
      </c>
      <c r="T489" s="20">
        <v>445.13199999999898</v>
      </c>
    </row>
    <row r="490" spans="1:20" x14ac:dyDescent="0.2">
      <c r="A490" s="3">
        <v>40725</v>
      </c>
      <c r="B490" s="2">
        <v>99618.148000000001</v>
      </c>
      <c r="C490" s="16">
        <f t="shared" si="71"/>
        <v>259206421.09600002</v>
      </c>
      <c r="D490" s="2">
        <v>1890.5150000000001</v>
      </c>
      <c r="E490" s="16">
        <f t="shared" si="72"/>
        <v>102844016</v>
      </c>
      <c r="F490" s="2">
        <v>418692.755</v>
      </c>
      <c r="G490" s="16">
        <f t="shared" si="73"/>
        <v>162452788.94</v>
      </c>
      <c r="H490" s="2">
        <v>292.30700000000002</v>
      </c>
      <c r="I490" s="16">
        <f t="shared" si="74"/>
        <v>98883.628878299991</v>
      </c>
      <c r="J490" s="2">
        <v>216.11799999999999</v>
      </c>
      <c r="K490" s="16">
        <f t="shared" si="75"/>
        <v>73109.888254199992</v>
      </c>
      <c r="L490" s="2">
        <v>4479.3419999999996</v>
      </c>
      <c r="M490" s="16">
        <f t="shared" si="76"/>
        <v>1522997.3329073999</v>
      </c>
      <c r="N490" s="2">
        <v>13553.65</v>
      </c>
      <c r="O490" s="16">
        <f t="shared" si="77"/>
        <v>5251845.5578049989</v>
      </c>
      <c r="P490" s="2">
        <v>168.87799999999999</v>
      </c>
      <c r="Q490" s="16">
        <f t="shared" si="78"/>
        <v>57129.215098199995</v>
      </c>
      <c r="R490" s="22">
        <f t="shared" si="79"/>
        <v>531507191.65894312</v>
      </c>
      <c r="S490" s="23">
        <f t="shared" si="70"/>
        <v>524913408.13999999</v>
      </c>
      <c r="T490" s="20">
        <v>476.19400000000002</v>
      </c>
    </row>
    <row r="491" spans="1:20" x14ac:dyDescent="0.2">
      <c r="A491" s="3">
        <v>40756</v>
      </c>
      <c r="B491" s="2">
        <v>97762.441000000006</v>
      </c>
      <c r="C491" s="16">
        <f t="shared" si="71"/>
        <v>254377871.48200002</v>
      </c>
      <c r="D491" s="2">
        <v>1891.7829999999999</v>
      </c>
      <c r="E491" s="16">
        <f t="shared" si="72"/>
        <v>102912995.2</v>
      </c>
      <c r="F491" s="2">
        <v>406511.315</v>
      </c>
      <c r="G491" s="16">
        <f t="shared" si="73"/>
        <v>157726390.22</v>
      </c>
      <c r="H491" s="2">
        <v>349.524</v>
      </c>
      <c r="I491" s="16">
        <f t="shared" si="74"/>
        <v>118239.39043559998</v>
      </c>
      <c r="J491" s="2">
        <v>264.88299999999998</v>
      </c>
      <c r="K491" s="16">
        <f t="shared" si="75"/>
        <v>89606.44893269999</v>
      </c>
      <c r="L491" s="2">
        <v>4898.1710000000003</v>
      </c>
      <c r="M491" s="16">
        <f t="shared" si="76"/>
        <v>1665401.1614036998</v>
      </c>
      <c r="N491" s="2">
        <v>13707.013000000001</v>
      </c>
      <c r="O491" s="16">
        <f t="shared" si="77"/>
        <v>5311271.5272140997</v>
      </c>
      <c r="P491" s="2">
        <v>143.404</v>
      </c>
      <c r="Q491" s="16">
        <f t="shared" si="78"/>
        <v>48511.694607599995</v>
      </c>
      <c r="R491" s="22">
        <f t="shared" si="79"/>
        <v>522250287.12459379</v>
      </c>
      <c r="S491" s="23">
        <f t="shared" si="70"/>
        <v>529406423.69999987</v>
      </c>
      <c r="T491" s="20">
        <v>480.27</v>
      </c>
    </row>
    <row r="492" spans="1:20" x14ac:dyDescent="0.2">
      <c r="A492" s="3">
        <v>40787</v>
      </c>
      <c r="B492" s="2">
        <v>82341.004000000001</v>
      </c>
      <c r="C492" s="16">
        <f t="shared" si="71"/>
        <v>214251292.40799999</v>
      </c>
      <c r="D492" s="2">
        <v>1655.634</v>
      </c>
      <c r="E492" s="16">
        <f t="shared" si="72"/>
        <v>90066489.599999994</v>
      </c>
      <c r="F492" s="2">
        <v>337931.31800000003</v>
      </c>
      <c r="G492" s="16">
        <f t="shared" si="73"/>
        <v>131117351.384</v>
      </c>
      <c r="H492" s="2">
        <v>402.858</v>
      </c>
      <c r="I492" s="16">
        <f t="shared" si="74"/>
        <v>136281.58396019999</v>
      </c>
      <c r="J492" s="2">
        <v>288.19200000000001</v>
      </c>
      <c r="K492" s="16">
        <f t="shared" si="75"/>
        <v>97491.578284799994</v>
      </c>
      <c r="L492" s="2">
        <v>4685.7359999999999</v>
      </c>
      <c r="M492" s="16">
        <f t="shared" si="76"/>
        <v>1593172.2629592</v>
      </c>
      <c r="N492" s="2">
        <v>13379.4</v>
      </c>
      <c r="O492" s="16">
        <f t="shared" si="77"/>
        <v>5184326.1745800003</v>
      </c>
      <c r="P492" s="2">
        <v>130.39500000000001</v>
      </c>
      <c r="Q492" s="16">
        <f t="shared" si="78"/>
        <v>44110.920325500003</v>
      </c>
      <c r="R492" s="22">
        <f t="shared" si="79"/>
        <v>442490515.91210967</v>
      </c>
      <c r="S492" s="23">
        <f t="shared" si="70"/>
        <v>472125986.85999995</v>
      </c>
      <c r="T492" s="20">
        <v>428.30599999999998</v>
      </c>
    </row>
    <row r="493" spans="1:20" x14ac:dyDescent="0.2">
      <c r="A493" s="3">
        <v>40817</v>
      </c>
      <c r="B493" s="2">
        <v>75260.839000000007</v>
      </c>
      <c r="C493" s="16">
        <f t="shared" si="71"/>
        <v>195828703.07800001</v>
      </c>
      <c r="D493" s="2">
        <v>1744.454</v>
      </c>
      <c r="E493" s="16">
        <f t="shared" si="72"/>
        <v>94898297.599999994</v>
      </c>
      <c r="F493" s="2">
        <v>308698.50400000002</v>
      </c>
      <c r="G493" s="16">
        <f t="shared" si="73"/>
        <v>119775019.552</v>
      </c>
      <c r="H493" s="2">
        <v>541.56399999999996</v>
      </c>
      <c r="I493" s="16">
        <f t="shared" si="74"/>
        <v>183204.00671159997</v>
      </c>
      <c r="J493" s="2">
        <v>328.80700000000002</v>
      </c>
      <c r="K493" s="16">
        <f t="shared" si="75"/>
        <v>111231.10072829999</v>
      </c>
      <c r="L493" s="2">
        <v>4666.6369999999997</v>
      </c>
      <c r="M493" s="16">
        <f t="shared" si="76"/>
        <v>1586678.5131938998</v>
      </c>
      <c r="N493" s="2">
        <v>13172.849</v>
      </c>
      <c r="O493" s="16">
        <f t="shared" si="77"/>
        <v>5104290.6157592991</v>
      </c>
      <c r="P493" s="2">
        <v>106.99299999999999</v>
      </c>
      <c r="Q493" s="16">
        <f t="shared" si="78"/>
        <v>36194.330291699996</v>
      </c>
      <c r="R493" s="22">
        <f t="shared" si="79"/>
        <v>417523618.79668474</v>
      </c>
      <c r="S493" s="23">
        <f t="shared" si="70"/>
        <v>468358291.27999997</v>
      </c>
      <c r="T493" s="20">
        <v>424.88799999999998</v>
      </c>
    </row>
    <row r="494" spans="1:20" x14ac:dyDescent="0.2">
      <c r="A494" s="3">
        <v>40848</v>
      </c>
      <c r="B494" s="2">
        <v>72706.918000000005</v>
      </c>
      <c r="C494" s="16">
        <f t="shared" si="71"/>
        <v>189183400.63600001</v>
      </c>
      <c r="D494" s="2">
        <v>2031.8720000000001</v>
      </c>
      <c r="E494" s="16">
        <f t="shared" si="72"/>
        <v>110533836.8</v>
      </c>
      <c r="F494" s="2">
        <v>304102.15500000003</v>
      </c>
      <c r="G494" s="16">
        <f t="shared" si="73"/>
        <v>117991636.14</v>
      </c>
      <c r="H494" s="2">
        <v>727.36099999999999</v>
      </c>
      <c r="I494" s="16">
        <f t="shared" si="74"/>
        <v>246056.69787089998</v>
      </c>
      <c r="J494" s="2">
        <v>390.13499999999999</v>
      </c>
      <c r="K494" s="16">
        <f t="shared" si="75"/>
        <v>131977.55973149999</v>
      </c>
      <c r="L494" s="2">
        <v>4799.4589999999998</v>
      </c>
      <c r="M494" s="16">
        <f t="shared" si="76"/>
        <v>1631838.6174573</v>
      </c>
      <c r="N494" s="2">
        <v>13044.504999999999</v>
      </c>
      <c r="O494" s="16">
        <f t="shared" si="77"/>
        <v>5054559.1510784999</v>
      </c>
      <c r="P494" s="2">
        <v>97.296000000000006</v>
      </c>
      <c r="Q494" s="16">
        <f t="shared" si="78"/>
        <v>32913.962222399998</v>
      </c>
      <c r="R494" s="22">
        <f t="shared" si="79"/>
        <v>424806219.56436056</v>
      </c>
      <c r="S494" s="23">
        <f t="shared" si="70"/>
        <v>476736949.58999991</v>
      </c>
      <c r="T494" s="20">
        <v>432.48899999999998</v>
      </c>
    </row>
    <row r="495" spans="1:20" x14ac:dyDescent="0.2">
      <c r="A495" s="3">
        <v>40878</v>
      </c>
      <c r="B495" s="2">
        <v>79364.672000000006</v>
      </c>
      <c r="C495" s="16">
        <f t="shared" si="71"/>
        <v>206506876.54400003</v>
      </c>
      <c r="D495" s="2">
        <v>2541.8780000000002</v>
      </c>
      <c r="E495" s="16">
        <f t="shared" si="72"/>
        <v>138278163.19999999</v>
      </c>
      <c r="F495" s="2">
        <v>335740.46299999999</v>
      </c>
      <c r="G495" s="16">
        <f t="shared" si="73"/>
        <v>130267299.64399999</v>
      </c>
      <c r="H495" s="2">
        <v>964.18799999999999</v>
      </c>
      <c r="I495" s="16">
        <f t="shared" si="74"/>
        <v>326172.16953719995</v>
      </c>
      <c r="J495" s="2">
        <v>493.06799999999998</v>
      </c>
      <c r="K495" s="16">
        <f t="shared" si="75"/>
        <v>166798.4452092</v>
      </c>
      <c r="L495" s="2">
        <v>4194.6980000000003</v>
      </c>
      <c r="M495" s="16">
        <f t="shared" si="76"/>
        <v>1426217.0350806001</v>
      </c>
      <c r="N495" s="2">
        <v>13001.695</v>
      </c>
      <c r="O495" s="16">
        <f t="shared" si="77"/>
        <v>5037970.8882614998</v>
      </c>
      <c r="P495" s="2">
        <v>115.59399999999999</v>
      </c>
      <c r="Q495" s="16">
        <f t="shared" si="78"/>
        <v>39103.935918599993</v>
      </c>
      <c r="R495" s="22">
        <f t="shared" si="79"/>
        <v>482048601.86200714</v>
      </c>
      <c r="S495" s="23">
        <f t="shared" si="70"/>
        <v>523634728.53999996</v>
      </c>
      <c r="T495" s="20">
        <v>475.03399999999999</v>
      </c>
    </row>
    <row r="496" spans="1:20" x14ac:dyDescent="0.2">
      <c r="A496" s="3">
        <v>40909</v>
      </c>
      <c r="B496" s="2">
        <v>76291.600000000006</v>
      </c>
      <c r="C496" s="16">
        <f t="shared" si="71"/>
        <v>198510743.20000002</v>
      </c>
      <c r="D496" s="2">
        <v>2756.18</v>
      </c>
      <c r="E496" s="16">
        <f t="shared" si="72"/>
        <v>149936192</v>
      </c>
      <c r="F496" s="2">
        <v>339528.25900000002</v>
      </c>
      <c r="G496" s="16">
        <f t="shared" si="73"/>
        <v>131736964.492</v>
      </c>
      <c r="H496" s="2">
        <v>918.54700000000003</v>
      </c>
      <c r="I496" s="16">
        <f t="shared" si="74"/>
        <v>310732.41713429999</v>
      </c>
      <c r="J496" s="2">
        <v>479.339</v>
      </c>
      <c r="K496" s="16">
        <f t="shared" si="75"/>
        <v>162154.10435909999</v>
      </c>
      <c r="L496" s="2">
        <v>4533.3320000000003</v>
      </c>
      <c r="M496" s="16">
        <f t="shared" si="76"/>
        <v>1541354.1866603999</v>
      </c>
      <c r="N496" s="2">
        <v>12241.811</v>
      </c>
      <c r="O496" s="16">
        <f t="shared" si="77"/>
        <v>4743526.7046026997</v>
      </c>
      <c r="P496" s="2">
        <v>125.55800000000001</v>
      </c>
      <c r="Q496" s="16">
        <f t="shared" si="78"/>
        <v>42474.626590200001</v>
      </c>
      <c r="R496" s="22">
        <f t="shared" si="79"/>
        <v>486984141.73134673</v>
      </c>
      <c r="S496" s="23">
        <f t="shared" si="70"/>
        <v>526068629.01999885</v>
      </c>
      <c r="T496" s="20">
        <v>477.241999999999</v>
      </c>
    </row>
    <row r="497" spans="1:20" x14ac:dyDescent="0.2">
      <c r="A497" s="3">
        <v>40940</v>
      </c>
      <c r="B497" s="2">
        <v>68466.206999999995</v>
      </c>
      <c r="C497" s="16">
        <f t="shared" si="71"/>
        <v>178149070.61399999</v>
      </c>
      <c r="D497" s="2">
        <v>2500.654</v>
      </c>
      <c r="E497" s="16">
        <f t="shared" si="72"/>
        <v>136035577.59999999</v>
      </c>
      <c r="F497" s="2">
        <v>309389.42</v>
      </c>
      <c r="G497" s="16">
        <f t="shared" si="73"/>
        <v>120043094.95999999</v>
      </c>
      <c r="H497" s="2">
        <v>821.726</v>
      </c>
      <c r="I497" s="16">
        <f t="shared" si="74"/>
        <v>277979.14118939993</v>
      </c>
      <c r="J497" s="2">
        <v>422.25400000000002</v>
      </c>
      <c r="K497" s="16">
        <f t="shared" si="75"/>
        <v>142842.99667259998</v>
      </c>
      <c r="L497" s="2">
        <v>4539.7579999999998</v>
      </c>
      <c r="M497" s="16">
        <f t="shared" si="76"/>
        <v>1543539.0568625999</v>
      </c>
      <c r="N497" s="2">
        <v>12733.123</v>
      </c>
      <c r="O497" s="16">
        <f t="shared" si="77"/>
        <v>4933903.0788410995</v>
      </c>
      <c r="P497" s="2">
        <v>105.223</v>
      </c>
      <c r="Q497" s="16">
        <f t="shared" si="78"/>
        <v>35595.562478699998</v>
      </c>
      <c r="R497" s="22">
        <f t="shared" si="79"/>
        <v>441161603.01004434</v>
      </c>
      <c r="S497" s="23">
        <f t="shared" si="70"/>
        <v>485150881.81999886</v>
      </c>
      <c r="T497" s="20">
        <v>440.12199999999899</v>
      </c>
    </row>
    <row r="498" spans="1:20" x14ac:dyDescent="0.2">
      <c r="A498" s="3">
        <v>40969</v>
      </c>
      <c r="B498" s="2">
        <v>63074.891000000003</v>
      </c>
      <c r="C498" s="16">
        <f t="shared" si="71"/>
        <v>164120866.382</v>
      </c>
      <c r="D498" s="2">
        <v>2127.761</v>
      </c>
      <c r="E498" s="16">
        <f t="shared" si="72"/>
        <v>115750198.40000001</v>
      </c>
      <c r="F498" s="2">
        <v>309090.56900000002</v>
      </c>
      <c r="G498" s="16">
        <f t="shared" si="73"/>
        <v>119927140.772</v>
      </c>
      <c r="H498" s="2">
        <v>580.77300000000002</v>
      </c>
      <c r="I498" s="16">
        <f t="shared" si="74"/>
        <v>196467.89777369998</v>
      </c>
      <c r="J498" s="2">
        <v>332.70699999999999</v>
      </c>
      <c r="K498" s="16">
        <f t="shared" si="75"/>
        <v>112550.41963829998</v>
      </c>
      <c r="L498" s="2">
        <v>4307.6559999999999</v>
      </c>
      <c r="M498" s="16">
        <f t="shared" si="76"/>
        <v>1464623.2859832002</v>
      </c>
      <c r="N498" s="2">
        <v>12831.022999999999</v>
      </c>
      <c r="O498" s="16">
        <f t="shared" si="77"/>
        <v>4971837.9288710998</v>
      </c>
      <c r="P498" s="2">
        <v>77.424000000000007</v>
      </c>
      <c r="Q498" s="16">
        <f t="shared" si="78"/>
        <v>26191.524945599998</v>
      </c>
      <c r="R498" s="22">
        <f t="shared" si="79"/>
        <v>406569876.6112119</v>
      </c>
      <c r="S498" s="23">
        <f t="shared" si="70"/>
        <v>460087659.34999996</v>
      </c>
      <c r="T498" s="20">
        <v>417.38499999999999</v>
      </c>
    </row>
    <row r="499" spans="1:20" x14ac:dyDescent="0.2">
      <c r="A499" s="3">
        <v>41000</v>
      </c>
      <c r="B499" s="2">
        <v>56898.616999999998</v>
      </c>
      <c r="C499" s="16">
        <f t="shared" si="71"/>
        <v>148050201.43399999</v>
      </c>
      <c r="D499" s="2">
        <v>1953.0709999999999</v>
      </c>
      <c r="E499" s="16">
        <f t="shared" si="72"/>
        <v>106247062.40000001</v>
      </c>
      <c r="F499" s="2">
        <v>295228.21600000001</v>
      </c>
      <c r="G499" s="16">
        <f t="shared" si="73"/>
        <v>114548547.808</v>
      </c>
      <c r="H499" s="2">
        <v>462.31799999999998</v>
      </c>
      <c r="I499" s="16">
        <f t="shared" si="74"/>
        <v>156396.12303419999</v>
      </c>
      <c r="J499" s="2">
        <v>266.14999999999998</v>
      </c>
      <c r="K499" s="16">
        <f t="shared" si="75"/>
        <v>90035.058434999984</v>
      </c>
      <c r="L499" s="2">
        <v>4242.6239999999998</v>
      </c>
      <c r="M499" s="16">
        <f t="shared" si="76"/>
        <v>1442512.1003327998</v>
      </c>
      <c r="N499" s="2">
        <v>13112.987999999999</v>
      </c>
      <c r="O499" s="16">
        <f t="shared" si="77"/>
        <v>5081095.3342715995</v>
      </c>
      <c r="P499" s="2">
        <v>78.545000000000002</v>
      </c>
      <c r="Q499" s="16">
        <f t="shared" si="78"/>
        <v>26570.744560499996</v>
      </c>
      <c r="R499" s="22">
        <f t="shared" si="79"/>
        <v>375642421.00263405</v>
      </c>
      <c r="S499" s="23">
        <f t="shared" si="70"/>
        <v>430684642.40999997</v>
      </c>
      <c r="T499" s="20">
        <v>390.71100000000001</v>
      </c>
    </row>
    <row r="500" spans="1:20" x14ac:dyDescent="0.2">
      <c r="A500" s="3">
        <v>41030</v>
      </c>
      <c r="B500" s="2">
        <v>68014.705000000002</v>
      </c>
      <c r="C500" s="16">
        <f t="shared" si="71"/>
        <v>176974262.41</v>
      </c>
      <c r="D500" s="2">
        <v>1873.835</v>
      </c>
      <c r="E500" s="16">
        <f t="shared" si="72"/>
        <v>101936624</v>
      </c>
      <c r="F500" s="2">
        <v>336517.63099999999</v>
      </c>
      <c r="G500" s="16">
        <f t="shared" si="73"/>
        <v>130568840.82799999</v>
      </c>
      <c r="H500" s="2">
        <v>348.78100000000001</v>
      </c>
      <c r="I500" s="16">
        <f t="shared" si="74"/>
        <v>117988.04326889999</v>
      </c>
      <c r="J500" s="2">
        <v>238.59200000000001</v>
      </c>
      <c r="K500" s="16">
        <f t="shared" si="75"/>
        <v>80712.548044800002</v>
      </c>
      <c r="L500" s="2">
        <v>4531.3609999999999</v>
      </c>
      <c r="M500" s="16">
        <f t="shared" si="76"/>
        <v>1540684.0373966999</v>
      </c>
      <c r="N500" s="2">
        <v>13365.119000000001</v>
      </c>
      <c r="O500" s="16">
        <f t="shared" si="77"/>
        <v>5178792.4912983002</v>
      </c>
      <c r="P500" s="2">
        <v>90.736999999999995</v>
      </c>
      <c r="Q500" s="16">
        <f t="shared" si="78"/>
        <v>30695.138445299999</v>
      </c>
      <c r="R500" s="22">
        <f t="shared" si="79"/>
        <v>416428599.49645406</v>
      </c>
      <c r="S500" s="23">
        <f t="shared" si="70"/>
        <v>457125752.37999994</v>
      </c>
      <c r="T500" s="20">
        <v>414.69799999999998</v>
      </c>
    </row>
    <row r="501" spans="1:20" x14ac:dyDescent="0.2">
      <c r="A501" s="3">
        <v>41061</v>
      </c>
      <c r="B501" s="2">
        <v>76642.096999999994</v>
      </c>
      <c r="C501" s="16">
        <f t="shared" si="71"/>
        <v>199422736.39399999</v>
      </c>
      <c r="D501" s="2">
        <v>1868.356</v>
      </c>
      <c r="E501" s="16">
        <f t="shared" si="72"/>
        <v>101638566.40000001</v>
      </c>
      <c r="F501" s="2">
        <v>360826.15100000001</v>
      </c>
      <c r="G501" s="16">
        <f t="shared" si="73"/>
        <v>140000546.588</v>
      </c>
      <c r="H501" s="2">
        <v>313.31299999999999</v>
      </c>
      <c r="I501" s="16">
        <f t="shared" si="74"/>
        <v>105989.6834997</v>
      </c>
      <c r="J501" s="2">
        <v>234.345</v>
      </c>
      <c r="K501" s="16">
        <f t="shared" si="75"/>
        <v>79275.84358049999</v>
      </c>
      <c r="L501" s="2">
        <v>4629.4120000000003</v>
      </c>
      <c r="M501" s="16">
        <f t="shared" si="76"/>
        <v>1574021.8382363999</v>
      </c>
      <c r="N501" s="2">
        <v>13584.165000000001</v>
      </c>
      <c r="O501" s="16">
        <f t="shared" si="77"/>
        <v>5263669.6839404991</v>
      </c>
      <c r="P501" s="2">
        <v>112.006</v>
      </c>
      <c r="Q501" s="16">
        <f t="shared" si="78"/>
        <v>37890.162521399994</v>
      </c>
      <c r="R501" s="22">
        <f t="shared" si="79"/>
        <v>448122696.59377849</v>
      </c>
      <c r="S501" s="23">
        <f t="shared" si="70"/>
        <v>471248548.09999996</v>
      </c>
      <c r="T501" s="20">
        <v>427.51</v>
      </c>
    </row>
    <row r="502" spans="1:20" x14ac:dyDescent="0.2">
      <c r="A502" s="3">
        <v>41091</v>
      </c>
      <c r="B502" s="2">
        <v>91587.644</v>
      </c>
      <c r="C502" s="16">
        <f t="shared" si="71"/>
        <v>238311049.68799999</v>
      </c>
      <c r="D502" s="2">
        <v>2069.7730000000001</v>
      </c>
      <c r="E502" s="16">
        <f t="shared" si="72"/>
        <v>112595651.2</v>
      </c>
      <c r="F502" s="2">
        <v>414639.67099999997</v>
      </c>
      <c r="G502" s="16">
        <f t="shared" si="73"/>
        <v>160880192.34799999</v>
      </c>
      <c r="H502" s="2">
        <v>283.18200000000002</v>
      </c>
      <c r="I502" s="16">
        <f t="shared" si="74"/>
        <v>95796.760915799983</v>
      </c>
      <c r="J502" s="2">
        <v>219.749</v>
      </c>
      <c r="K502" s="16">
        <f t="shared" si="75"/>
        <v>74338.207988099995</v>
      </c>
      <c r="L502" s="2">
        <v>4537.08</v>
      </c>
      <c r="M502" s="16">
        <f t="shared" si="76"/>
        <v>1542628.524276</v>
      </c>
      <c r="N502" s="2">
        <v>13376.888999999999</v>
      </c>
      <c r="O502" s="16">
        <f t="shared" si="77"/>
        <v>5183353.1979873003</v>
      </c>
      <c r="P502" s="2">
        <v>123.29300000000001</v>
      </c>
      <c r="Q502" s="16">
        <f t="shared" si="78"/>
        <v>41708.406761699996</v>
      </c>
      <c r="R502" s="22">
        <f t="shared" si="79"/>
        <v>518724718.33392894</v>
      </c>
      <c r="S502" s="23">
        <f t="shared" si="70"/>
        <v>515320004.20999998</v>
      </c>
      <c r="T502" s="20">
        <v>467.49099999999999</v>
      </c>
    </row>
    <row r="503" spans="1:20" x14ac:dyDescent="0.2">
      <c r="A503" s="3">
        <v>41122</v>
      </c>
      <c r="B503" s="2">
        <v>87918.692999999999</v>
      </c>
      <c r="C503" s="16">
        <f t="shared" si="71"/>
        <v>228764439.18599999</v>
      </c>
      <c r="D503" s="2">
        <v>2008.8150000000001</v>
      </c>
      <c r="E503" s="16">
        <f t="shared" si="72"/>
        <v>109279536</v>
      </c>
      <c r="F503" s="2">
        <v>395699.56599999999</v>
      </c>
      <c r="G503" s="16">
        <f t="shared" si="73"/>
        <v>153531431.60800001</v>
      </c>
      <c r="H503" s="2">
        <v>331.95800000000003</v>
      </c>
      <c r="I503" s="16">
        <f t="shared" si="74"/>
        <v>112297.04275019999</v>
      </c>
      <c r="J503" s="2">
        <v>258.15499999999997</v>
      </c>
      <c r="K503" s="16">
        <f t="shared" si="75"/>
        <v>87330.454669499974</v>
      </c>
      <c r="L503" s="2">
        <v>4725.2780000000002</v>
      </c>
      <c r="M503" s="16">
        <f t="shared" si="76"/>
        <v>1606616.7288065997</v>
      </c>
      <c r="N503" s="2">
        <v>13719.691999999999</v>
      </c>
      <c r="O503" s="16">
        <f t="shared" si="77"/>
        <v>5316184.4584043995</v>
      </c>
      <c r="P503" s="2">
        <v>104.58499999999999</v>
      </c>
      <c r="Q503" s="16">
        <f t="shared" si="78"/>
        <v>35379.735436499999</v>
      </c>
      <c r="R503" s="22">
        <f t="shared" si="79"/>
        <v>498733215.21406722</v>
      </c>
      <c r="S503" s="23">
        <f t="shared" si="70"/>
        <v>511245866.44999999</v>
      </c>
      <c r="T503" s="20">
        <v>463.79500000000002</v>
      </c>
    </row>
    <row r="504" spans="1:20" x14ac:dyDescent="0.2">
      <c r="A504" s="3">
        <v>41153</v>
      </c>
      <c r="B504" s="2">
        <v>74477.409</v>
      </c>
      <c r="C504" s="16">
        <f t="shared" si="71"/>
        <v>193790218.21799999</v>
      </c>
      <c r="D504" s="2">
        <v>1807.2080000000001</v>
      </c>
      <c r="E504" s="16">
        <f t="shared" si="72"/>
        <v>98312115.200000003</v>
      </c>
      <c r="F504" s="2">
        <v>334584.87699999998</v>
      </c>
      <c r="G504" s="16">
        <f t="shared" si="73"/>
        <v>129818932.27599999</v>
      </c>
      <c r="H504" s="2">
        <v>321.31099999999998</v>
      </c>
      <c r="I504" s="16">
        <f t="shared" si="74"/>
        <v>108695.30212589998</v>
      </c>
      <c r="J504" s="2">
        <v>229.07400000000001</v>
      </c>
      <c r="K504" s="16">
        <f t="shared" si="75"/>
        <v>77492.733330599993</v>
      </c>
      <c r="L504" s="2">
        <v>4493.848</v>
      </c>
      <c r="M504" s="16">
        <f t="shared" si="76"/>
        <v>1527929.4410855998</v>
      </c>
      <c r="N504" s="2">
        <v>12944.245000000001</v>
      </c>
      <c r="O504" s="16">
        <f t="shared" si="77"/>
        <v>5015709.8347964995</v>
      </c>
      <c r="P504" s="2">
        <v>92.411000000000001</v>
      </c>
      <c r="Q504" s="16">
        <f t="shared" si="78"/>
        <v>31261.430715899998</v>
      </c>
      <c r="R504" s="22">
        <f t="shared" si="79"/>
        <v>428682354.43605447</v>
      </c>
      <c r="S504" s="23">
        <f t="shared" si="70"/>
        <v>453499152.47999996</v>
      </c>
      <c r="T504" s="20">
        <v>411.40800000000002</v>
      </c>
    </row>
    <row r="505" spans="1:20" x14ac:dyDescent="0.2">
      <c r="A505" s="3">
        <v>41183</v>
      </c>
      <c r="B505" s="2">
        <v>71773.73</v>
      </c>
      <c r="C505" s="16">
        <f t="shared" si="71"/>
        <v>186755245.45999998</v>
      </c>
      <c r="D505" s="2">
        <v>1901.0840000000001</v>
      </c>
      <c r="E505" s="16">
        <f t="shared" si="72"/>
        <v>103418969.59999999</v>
      </c>
      <c r="F505" s="2">
        <v>311650.77399999998</v>
      </c>
      <c r="G505" s="16">
        <f t="shared" si="73"/>
        <v>120920500.31200001</v>
      </c>
      <c r="H505" s="2">
        <v>413.58100000000002</v>
      </c>
      <c r="I505" s="16">
        <f t="shared" si="74"/>
        <v>139909.03438889998</v>
      </c>
      <c r="J505" s="2">
        <v>239.84100000000001</v>
      </c>
      <c r="K505" s="16">
        <f t="shared" si="75"/>
        <v>81135.06838289999</v>
      </c>
      <c r="L505" s="2">
        <v>4900.3419999999996</v>
      </c>
      <c r="M505" s="16">
        <f t="shared" si="76"/>
        <v>1666139.3116074</v>
      </c>
      <c r="N505" s="2">
        <v>13064.557000000001</v>
      </c>
      <c r="O505" s="16">
        <f t="shared" si="77"/>
        <v>5062329.0143349003</v>
      </c>
      <c r="P505" s="2">
        <v>89.626999999999995</v>
      </c>
      <c r="Q505" s="16">
        <f t="shared" si="78"/>
        <v>30319.639986299997</v>
      </c>
      <c r="R505" s="22">
        <f t="shared" si="79"/>
        <v>418074547.44070041</v>
      </c>
      <c r="S505" s="23">
        <f t="shared" si="70"/>
        <v>466223116.80999881</v>
      </c>
      <c r="T505" s="20">
        <v>422.950999999999</v>
      </c>
    </row>
    <row r="506" spans="1:20" x14ac:dyDescent="0.2">
      <c r="A506" s="3">
        <v>41214</v>
      </c>
      <c r="B506" s="2">
        <v>75318.702999999994</v>
      </c>
      <c r="C506" s="16">
        <f t="shared" si="71"/>
        <v>195979265.20599997</v>
      </c>
      <c r="D506" s="2">
        <v>2167.8409999999999</v>
      </c>
      <c r="E506" s="16">
        <f t="shared" si="72"/>
        <v>117930550.40000001</v>
      </c>
      <c r="F506" s="2">
        <v>305975.03499999997</v>
      </c>
      <c r="G506" s="16">
        <f t="shared" si="73"/>
        <v>118718313.58</v>
      </c>
      <c r="H506" s="2">
        <v>635.37900000000002</v>
      </c>
      <c r="I506" s="16">
        <f t="shared" si="74"/>
        <v>214940.39223509998</v>
      </c>
      <c r="J506" s="2">
        <v>320.84800000000001</v>
      </c>
      <c r="K506" s="16">
        <f t="shared" si="75"/>
        <v>108538.67529119998</v>
      </c>
      <c r="L506" s="2">
        <v>4708.067</v>
      </c>
      <c r="M506" s="16">
        <f t="shared" si="76"/>
        <v>1600764.9079149</v>
      </c>
      <c r="N506" s="2">
        <v>12771.736000000001</v>
      </c>
      <c r="O506" s="16">
        <f t="shared" si="77"/>
        <v>4948865.0641751997</v>
      </c>
      <c r="P506" s="2">
        <v>92.403000000000006</v>
      </c>
      <c r="Q506" s="16">
        <f t="shared" si="78"/>
        <v>31258.7244207</v>
      </c>
      <c r="R506" s="22">
        <f t="shared" si="79"/>
        <v>439532496.950037</v>
      </c>
      <c r="S506" s="23">
        <f t="shared" si="70"/>
        <v>483577885.44999993</v>
      </c>
      <c r="T506" s="20">
        <v>438.69499999999999</v>
      </c>
    </row>
    <row r="507" spans="1:20" x14ac:dyDescent="0.2">
      <c r="A507" s="3">
        <v>41244</v>
      </c>
      <c r="B507" s="2">
        <v>78720.824999999997</v>
      </c>
      <c r="C507" s="16">
        <f t="shared" si="71"/>
        <v>204831586.65000001</v>
      </c>
      <c r="D507" s="2">
        <v>2503.9070000000002</v>
      </c>
      <c r="E507" s="16">
        <f t="shared" si="72"/>
        <v>136212540.80000001</v>
      </c>
      <c r="F507" s="2">
        <v>334635.08899999998</v>
      </c>
      <c r="G507" s="16">
        <f t="shared" si="73"/>
        <v>129838414.53200001</v>
      </c>
      <c r="H507" s="2">
        <v>738.73800000000006</v>
      </c>
      <c r="I507" s="16">
        <f t="shared" si="74"/>
        <v>249905.38793219998</v>
      </c>
      <c r="J507" s="2">
        <v>358.42399999999998</v>
      </c>
      <c r="K507" s="16">
        <f t="shared" si="75"/>
        <v>121250.14384559999</v>
      </c>
      <c r="L507" s="2">
        <v>4558.4059999999999</v>
      </c>
      <c r="M507" s="16">
        <f t="shared" si="76"/>
        <v>1549879.4645081998</v>
      </c>
      <c r="N507" s="2">
        <v>12381.276</v>
      </c>
      <c r="O507" s="16">
        <f t="shared" si="77"/>
        <v>4797567.3977531996</v>
      </c>
      <c r="P507" s="2">
        <v>93.397000000000006</v>
      </c>
      <c r="Q507" s="16">
        <f t="shared" si="78"/>
        <v>31594.981599299997</v>
      </c>
      <c r="R507" s="22">
        <f t="shared" si="79"/>
        <v>477632739.35763848</v>
      </c>
      <c r="S507" s="23">
        <f t="shared" si="70"/>
        <v>511705529.71999997</v>
      </c>
      <c r="T507" s="20">
        <v>464.21199999999999</v>
      </c>
    </row>
    <row r="508" spans="1:20" x14ac:dyDescent="0.2">
      <c r="A508" s="3">
        <v>41275</v>
      </c>
      <c r="B508" s="2">
        <v>80587.134000000005</v>
      </c>
      <c r="C508" s="16">
        <f t="shared" si="71"/>
        <v>209687722.66800001</v>
      </c>
      <c r="D508" s="2">
        <v>2878.7849999999999</v>
      </c>
      <c r="E508" s="16">
        <f t="shared" si="72"/>
        <v>156605904</v>
      </c>
      <c r="F508" s="2">
        <v>348967.37800000003</v>
      </c>
      <c r="G508" s="16">
        <f t="shared" si="73"/>
        <v>135399342.664</v>
      </c>
      <c r="H508" s="2">
        <v>1026.002</v>
      </c>
      <c r="I508" s="16">
        <f t="shared" si="74"/>
        <v>347083.03597379994</v>
      </c>
      <c r="J508" s="2">
        <v>509.69499999999999</v>
      </c>
      <c r="K508" s="16">
        <f t="shared" si="75"/>
        <v>172423.14149549996</v>
      </c>
      <c r="L508" s="2">
        <v>4700.0010000000002</v>
      </c>
      <c r="M508" s="16">
        <f t="shared" si="76"/>
        <v>1598022.4300046999</v>
      </c>
      <c r="N508" s="2">
        <v>12362.305</v>
      </c>
      <c r="O508" s="16">
        <f t="shared" si="77"/>
        <v>4790216.4065384995</v>
      </c>
      <c r="P508" s="2">
        <v>137.78</v>
      </c>
      <c r="Q508" s="16">
        <f t="shared" si="78"/>
        <v>46609.169081999993</v>
      </c>
      <c r="R508" s="22">
        <f t="shared" si="79"/>
        <v>508647323.51509452</v>
      </c>
      <c r="S508" s="23">
        <f t="shared" si="70"/>
        <v>544793568.98999989</v>
      </c>
      <c r="T508" s="20">
        <v>494.22899999999998</v>
      </c>
    </row>
    <row r="509" spans="1:20" x14ac:dyDescent="0.2">
      <c r="A509" s="3">
        <v>41306</v>
      </c>
      <c r="B509" s="2">
        <v>72485.532999999996</v>
      </c>
      <c r="C509" s="16">
        <f t="shared" si="71"/>
        <v>188607356.866</v>
      </c>
      <c r="D509" s="2">
        <v>2567.1550000000002</v>
      </c>
      <c r="E509" s="16">
        <f t="shared" si="72"/>
        <v>139653232</v>
      </c>
      <c r="F509" s="2">
        <v>309728.08</v>
      </c>
      <c r="G509" s="16">
        <f t="shared" si="73"/>
        <v>120174495.04000001</v>
      </c>
      <c r="H509" s="2">
        <v>1021.36</v>
      </c>
      <c r="I509" s="16">
        <f t="shared" si="74"/>
        <v>345512.70818399993</v>
      </c>
      <c r="J509" s="2">
        <v>515.29899999999998</v>
      </c>
      <c r="K509" s="16">
        <f t="shared" si="75"/>
        <v>174318.90128309999</v>
      </c>
      <c r="L509" s="2">
        <v>4535.3890000000001</v>
      </c>
      <c r="M509" s="16">
        <f t="shared" si="76"/>
        <v>1542053.5763282999</v>
      </c>
      <c r="N509" s="2">
        <v>12467.891</v>
      </c>
      <c r="O509" s="16">
        <f t="shared" si="77"/>
        <v>4831129.4716587001</v>
      </c>
      <c r="P509" s="2">
        <v>113.907</v>
      </c>
      <c r="Q509" s="16">
        <f t="shared" si="78"/>
        <v>38533.245918299996</v>
      </c>
      <c r="R509" s="22">
        <f t="shared" si="79"/>
        <v>455366631.80937237</v>
      </c>
      <c r="S509" s="23">
        <f t="shared" si="70"/>
        <v>487370934.15999883</v>
      </c>
      <c r="T509" s="20">
        <v>442.135999999999</v>
      </c>
    </row>
    <row r="510" spans="1:20" x14ac:dyDescent="0.2">
      <c r="A510" s="3">
        <v>41334</v>
      </c>
      <c r="B510" s="2">
        <v>75914.288</v>
      </c>
      <c r="C510" s="16">
        <f t="shared" si="71"/>
        <v>197528977.37599999</v>
      </c>
      <c r="D510" s="2">
        <v>2521.1080000000002</v>
      </c>
      <c r="E510" s="16">
        <f t="shared" si="72"/>
        <v>137148275.19999999</v>
      </c>
      <c r="F510" s="2">
        <v>325398.83399999997</v>
      </c>
      <c r="G510" s="16">
        <f t="shared" si="73"/>
        <v>126254747.59199999</v>
      </c>
      <c r="H510" s="2">
        <v>849.33299999999997</v>
      </c>
      <c r="I510" s="16">
        <f t="shared" si="74"/>
        <v>287318.22763769998</v>
      </c>
      <c r="J510" s="2">
        <v>426.28699999999998</v>
      </c>
      <c r="K510" s="16">
        <f t="shared" si="75"/>
        <v>144207.30774029999</v>
      </c>
      <c r="L510" s="2">
        <v>4216.7129999999997</v>
      </c>
      <c r="M510" s="16">
        <f t="shared" si="76"/>
        <v>1433702.2385511</v>
      </c>
      <c r="N510" s="2">
        <v>12953.996999999999</v>
      </c>
      <c r="O510" s="16">
        <f t="shared" si="77"/>
        <v>5019488.5953428997</v>
      </c>
      <c r="P510" s="2">
        <v>101.08499999999999</v>
      </c>
      <c r="Q510" s="16">
        <f t="shared" si="78"/>
        <v>34195.731286499999</v>
      </c>
      <c r="R510" s="22">
        <f t="shared" si="79"/>
        <v>467850912.26855844</v>
      </c>
      <c r="S510" s="23">
        <f t="shared" si="70"/>
        <v>511288856.53999996</v>
      </c>
      <c r="T510" s="20">
        <v>463.834</v>
      </c>
    </row>
    <row r="511" spans="1:20" x14ac:dyDescent="0.2">
      <c r="A511" s="3">
        <v>41365</v>
      </c>
      <c r="B511" s="2">
        <v>65959.612999999998</v>
      </c>
      <c r="C511" s="16">
        <f t="shared" si="71"/>
        <v>171626913.02599999</v>
      </c>
      <c r="D511" s="2">
        <v>1967.4580000000001</v>
      </c>
      <c r="E511" s="16">
        <f t="shared" si="72"/>
        <v>107029715.2</v>
      </c>
      <c r="F511" s="2">
        <v>299332.86800000002</v>
      </c>
      <c r="G511" s="16">
        <f t="shared" si="73"/>
        <v>116141152.78399999</v>
      </c>
      <c r="H511" s="2">
        <v>593.12599999999998</v>
      </c>
      <c r="I511" s="16">
        <f t="shared" si="74"/>
        <v>200646.75584939998</v>
      </c>
      <c r="J511" s="2">
        <v>328.82100000000003</v>
      </c>
      <c r="K511" s="16">
        <f t="shared" si="75"/>
        <v>111235.83674489999</v>
      </c>
      <c r="L511" s="2">
        <v>4347.0569999999998</v>
      </c>
      <c r="M511" s="16">
        <f t="shared" si="76"/>
        <v>1478019.8111679</v>
      </c>
      <c r="N511" s="2">
        <v>13223.732</v>
      </c>
      <c r="O511" s="16">
        <f t="shared" si="77"/>
        <v>5124007.0506323995</v>
      </c>
      <c r="P511" s="2">
        <v>101.529</v>
      </c>
      <c r="Q511" s="16">
        <f t="shared" si="78"/>
        <v>34345.930670099995</v>
      </c>
      <c r="R511" s="22">
        <f t="shared" si="79"/>
        <v>401746036.39506471</v>
      </c>
      <c r="S511" s="23">
        <f t="shared" si="70"/>
        <v>451367284.93999994</v>
      </c>
      <c r="T511" s="20">
        <v>409.47399999999999</v>
      </c>
    </row>
    <row r="512" spans="1:20" x14ac:dyDescent="0.2">
      <c r="A512" s="3">
        <v>41395</v>
      </c>
      <c r="B512" s="2">
        <v>69885.357000000004</v>
      </c>
      <c r="C512" s="16">
        <f t="shared" si="71"/>
        <v>181841698.914</v>
      </c>
      <c r="D512" s="2">
        <v>1752.4690000000001</v>
      </c>
      <c r="E512" s="16">
        <f t="shared" si="72"/>
        <v>95334313.599999994</v>
      </c>
      <c r="F512" s="2">
        <v>322155.64</v>
      </c>
      <c r="G512" s="16">
        <f t="shared" si="73"/>
        <v>124996388.31999999</v>
      </c>
      <c r="H512" s="2">
        <v>364.39</v>
      </c>
      <c r="I512" s="16">
        <f t="shared" si="74"/>
        <v>123268.36349099998</v>
      </c>
      <c r="J512" s="2">
        <v>226.19800000000001</v>
      </c>
      <c r="K512" s="16">
        <f t="shared" si="75"/>
        <v>76519.820206199991</v>
      </c>
      <c r="L512" s="2">
        <v>4550.473</v>
      </c>
      <c r="M512" s="16">
        <f t="shared" si="76"/>
        <v>1547182.2072230999</v>
      </c>
      <c r="N512" s="2">
        <v>13470.44</v>
      </c>
      <c r="O512" s="16">
        <f t="shared" si="77"/>
        <v>5219602.8727079993</v>
      </c>
      <c r="P512" s="2">
        <v>121.376</v>
      </c>
      <c r="Q512" s="16">
        <f t="shared" si="78"/>
        <v>41059.910774399999</v>
      </c>
      <c r="R512" s="22">
        <f t="shared" si="79"/>
        <v>409180034.00840276</v>
      </c>
      <c r="S512" s="23">
        <f t="shared" si="70"/>
        <v>456497435.67999995</v>
      </c>
      <c r="T512" s="20">
        <v>414.12799999999999</v>
      </c>
    </row>
    <row r="513" spans="1:20" x14ac:dyDescent="0.2">
      <c r="A513" s="3">
        <v>41426</v>
      </c>
      <c r="B513" s="2">
        <v>80169.251999999993</v>
      </c>
      <c r="C513" s="16">
        <f t="shared" si="71"/>
        <v>208600393.704</v>
      </c>
      <c r="D513" s="2">
        <v>1742.9169999999999</v>
      </c>
      <c r="E513" s="16">
        <f t="shared" si="72"/>
        <v>94814684.799999997</v>
      </c>
      <c r="F513" s="2">
        <v>356822.647</v>
      </c>
      <c r="G513" s="16">
        <f t="shared" si="73"/>
        <v>138447187.03600001</v>
      </c>
      <c r="H513" s="2">
        <v>256.577</v>
      </c>
      <c r="I513" s="16">
        <f t="shared" si="74"/>
        <v>86796.637941299996</v>
      </c>
      <c r="J513" s="2">
        <v>178.161</v>
      </c>
      <c r="K513" s="16">
        <f t="shared" si="75"/>
        <v>60269.532390899993</v>
      </c>
      <c r="L513" s="2">
        <v>4641.8329999999996</v>
      </c>
      <c r="M513" s="16">
        <f t="shared" si="76"/>
        <v>1578245.0366151</v>
      </c>
      <c r="N513" s="2">
        <v>13615.449000000001</v>
      </c>
      <c r="O513" s="16">
        <f t="shared" si="77"/>
        <v>5275791.7865792997</v>
      </c>
      <c r="P513" s="2">
        <v>123.93899999999999</v>
      </c>
      <c r="Q513" s="16">
        <f t="shared" si="78"/>
        <v>41926.940099099993</v>
      </c>
      <c r="R513" s="22">
        <f t="shared" si="79"/>
        <v>448905295.47362572</v>
      </c>
      <c r="S513" s="23">
        <f t="shared" si="70"/>
        <v>467734383.8199988</v>
      </c>
      <c r="T513" s="20">
        <v>424.32199999999898</v>
      </c>
    </row>
    <row r="514" spans="1:20" x14ac:dyDescent="0.2">
      <c r="A514" s="3">
        <v>41456</v>
      </c>
      <c r="B514" s="2">
        <v>88299.203999999998</v>
      </c>
      <c r="C514" s="16">
        <f t="shared" si="71"/>
        <v>229754528.808</v>
      </c>
      <c r="D514" s="2">
        <v>1926.33</v>
      </c>
      <c r="E514" s="16">
        <f t="shared" si="72"/>
        <v>104792352</v>
      </c>
      <c r="F514" s="2">
        <v>394845.62099999998</v>
      </c>
      <c r="G514" s="16">
        <f t="shared" si="73"/>
        <v>153200100.94800001</v>
      </c>
      <c r="H514" s="2">
        <v>240.90299999999999</v>
      </c>
      <c r="I514" s="16">
        <f t="shared" si="74"/>
        <v>81494.329070699983</v>
      </c>
      <c r="J514" s="2">
        <v>173.077</v>
      </c>
      <c r="K514" s="16">
        <f t="shared" si="75"/>
        <v>58549.68179129999</v>
      </c>
      <c r="L514" s="2">
        <v>4869.9530000000004</v>
      </c>
      <c r="M514" s="16">
        <f t="shared" si="76"/>
        <v>1655806.9087791</v>
      </c>
      <c r="N514" s="2">
        <v>13830.467000000001</v>
      </c>
      <c r="O514" s="16">
        <f t="shared" si="77"/>
        <v>5359108.1868218994</v>
      </c>
      <c r="P514" s="2">
        <v>145.52799999999999</v>
      </c>
      <c r="Q514" s="16">
        <f t="shared" si="78"/>
        <v>49230.215983199996</v>
      </c>
      <c r="R514" s="22">
        <f t="shared" si="79"/>
        <v>494951171.07844615</v>
      </c>
      <c r="S514" s="23">
        <f t="shared" si="70"/>
        <v>506336177.70999998</v>
      </c>
      <c r="T514" s="20">
        <v>459.34100000000001</v>
      </c>
    </row>
    <row r="515" spans="1:20" x14ac:dyDescent="0.2">
      <c r="A515" s="3">
        <v>41487</v>
      </c>
      <c r="B515" s="2">
        <v>87155.789000000004</v>
      </c>
      <c r="C515" s="16">
        <f t="shared" si="71"/>
        <v>226779362.97799999</v>
      </c>
      <c r="D515" s="2">
        <v>1927.3789999999999</v>
      </c>
      <c r="E515" s="16">
        <f t="shared" si="72"/>
        <v>104849417.59999999</v>
      </c>
      <c r="F515" s="2">
        <v>385285.745</v>
      </c>
      <c r="G515" s="16">
        <f t="shared" si="73"/>
        <v>149490869.06</v>
      </c>
      <c r="H515" s="2">
        <v>280.07400000000001</v>
      </c>
      <c r="I515" s="16">
        <f t="shared" si="74"/>
        <v>94745.365230599986</v>
      </c>
      <c r="J515" s="2">
        <v>200.62299999999999</v>
      </c>
      <c r="K515" s="16">
        <f t="shared" si="75"/>
        <v>67868.132738699991</v>
      </c>
      <c r="L515" s="2">
        <v>4679.2629999999999</v>
      </c>
      <c r="M515" s="16">
        <f t="shared" si="76"/>
        <v>1590971.4125361</v>
      </c>
      <c r="N515" s="2">
        <v>13855.683000000001</v>
      </c>
      <c r="O515" s="16">
        <f t="shared" si="77"/>
        <v>5368879.0262331003</v>
      </c>
      <c r="P515" s="2">
        <v>124.158</v>
      </c>
      <c r="Q515" s="16">
        <f t="shared" si="78"/>
        <v>42001.024930199994</v>
      </c>
      <c r="R515" s="22">
        <f t="shared" si="79"/>
        <v>488284114.59966862</v>
      </c>
      <c r="S515" s="23">
        <f t="shared" si="70"/>
        <v>502858389.65999997</v>
      </c>
      <c r="T515" s="20">
        <v>456.18599999999998</v>
      </c>
    </row>
    <row r="516" spans="1:20" x14ac:dyDescent="0.2">
      <c r="A516" s="3">
        <v>41518</v>
      </c>
      <c r="B516" s="2">
        <v>77901.622000000003</v>
      </c>
      <c r="C516" s="16">
        <f t="shared" si="71"/>
        <v>202700020.44400001</v>
      </c>
      <c r="D516" s="2">
        <v>1766.973</v>
      </c>
      <c r="E516" s="16">
        <f t="shared" si="72"/>
        <v>96123331.200000003</v>
      </c>
      <c r="F516" s="2">
        <v>340940.902</v>
      </c>
      <c r="G516" s="16">
        <f t="shared" si="73"/>
        <v>132285069.976</v>
      </c>
      <c r="H516" s="2">
        <v>331.19799999999998</v>
      </c>
      <c r="I516" s="16">
        <f t="shared" si="74"/>
        <v>112039.94470619998</v>
      </c>
      <c r="J516" s="2">
        <v>222.095</v>
      </c>
      <c r="K516" s="16">
        <f t="shared" si="75"/>
        <v>75131.829055499984</v>
      </c>
      <c r="L516" s="2">
        <v>5169.8100000000004</v>
      </c>
      <c r="M516" s="16">
        <f t="shared" si="76"/>
        <v>1757759.698107</v>
      </c>
      <c r="N516" s="2">
        <v>13442.418</v>
      </c>
      <c r="O516" s="16">
        <f t="shared" si="77"/>
        <v>5208744.7484225994</v>
      </c>
      <c r="P516" s="2">
        <v>116.059</v>
      </c>
      <c r="Q516" s="16">
        <f t="shared" si="78"/>
        <v>39261.239327099996</v>
      </c>
      <c r="R516" s="22">
        <f t="shared" si="79"/>
        <v>438301359.07961839</v>
      </c>
      <c r="S516" s="23">
        <f t="shared" si="70"/>
        <v>468284436.50999886</v>
      </c>
      <c r="T516" s="20">
        <v>424.820999999999</v>
      </c>
    </row>
    <row r="517" spans="1:20" x14ac:dyDescent="0.2">
      <c r="A517" s="3">
        <v>41548</v>
      </c>
      <c r="B517" s="2">
        <v>71824.198000000004</v>
      </c>
      <c r="C517" s="16">
        <f t="shared" si="71"/>
        <v>186886563.19600001</v>
      </c>
      <c r="D517" s="2">
        <v>1866.7619999999999</v>
      </c>
      <c r="E517" s="16">
        <f t="shared" si="72"/>
        <v>101551852.8</v>
      </c>
      <c r="F517" s="2">
        <v>314925.46299999999</v>
      </c>
      <c r="G517" s="16">
        <f t="shared" si="73"/>
        <v>122191079.64399999</v>
      </c>
      <c r="H517" s="2">
        <v>389.67399999999998</v>
      </c>
      <c r="I517" s="16">
        <f t="shared" si="74"/>
        <v>131821.6094706</v>
      </c>
      <c r="J517" s="2">
        <v>209.33</v>
      </c>
      <c r="K517" s="16">
        <f t="shared" si="75"/>
        <v>70813.596776999999</v>
      </c>
      <c r="L517" s="2">
        <v>5096.4440000000004</v>
      </c>
      <c r="M517" s="16">
        <f t="shared" si="76"/>
        <v>1732814.9132867998</v>
      </c>
      <c r="N517" s="2">
        <v>13519.727000000001</v>
      </c>
      <c r="O517" s="16">
        <f t="shared" si="77"/>
        <v>5238700.8804039005</v>
      </c>
      <c r="P517" s="2">
        <v>107.59699999999999</v>
      </c>
      <c r="Q517" s="16">
        <f t="shared" si="78"/>
        <v>36398.655579299993</v>
      </c>
      <c r="R517" s="22">
        <f t="shared" si="79"/>
        <v>417840045.29551762</v>
      </c>
      <c r="S517" s="23">
        <f t="shared" si="70"/>
        <v>468311994.25999993</v>
      </c>
      <c r="T517" s="20">
        <v>424.846</v>
      </c>
    </row>
    <row r="518" spans="1:20" x14ac:dyDescent="0.2">
      <c r="A518" s="3">
        <v>41579</v>
      </c>
      <c r="B518" s="2">
        <v>71439.212</v>
      </c>
      <c r="C518" s="16">
        <f t="shared" si="71"/>
        <v>185884829.62400001</v>
      </c>
      <c r="D518" s="2">
        <v>2316.9090000000001</v>
      </c>
      <c r="E518" s="16">
        <f t="shared" si="72"/>
        <v>126039849.59999999</v>
      </c>
      <c r="F518" s="2">
        <v>314539.64199999999</v>
      </c>
      <c r="G518" s="16">
        <f t="shared" si="73"/>
        <v>122041381.096</v>
      </c>
      <c r="H518" s="2">
        <v>650.78300000000002</v>
      </c>
      <c r="I518" s="16">
        <f t="shared" si="74"/>
        <v>220151.36364269999</v>
      </c>
      <c r="J518" s="2">
        <v>306.255</v>
      </c>
      <c r="K518" s="16">
        <f t="shared" si="75"/>
        <v>103602.0545595</v>
      </c>
      <c r="L518" s="2">
        <v>5064.09</v>
      </c>
      <c r="M518" s="16">
        <f t="shared" si="76"/>
        <v>1721814.4012230001</v>
      </c>
      <c r="N518" s="2">
        <v>13367.005999999999</v>
      </c>
      <c r="O518" s="16">
        <f t="shared" si="77"/>
        <v>5179523.6768141994</v>
      </c>
      <c r="P518" s="2">
        <v>99.893000000000001</v>
      </c>
      <c r="Q518" s="16">
        <f t="shared" si="78"/>
        <v>33792.493301699993</v>
      </c>
      <c r="R518" s="22">
        <f t="shared" si="79"/>
        <v>441224944.30954111</v>
      </c>
      <c r="S518" s="23">
        <f t="shared" si="70"/>
        <v>491785685.70999885</v>
      </c>
      <c r="T518" s="20">
        <v>446.140999999999</v>
      </c>
    </row>
    <row r="519" spans="1:20" x14ac:dyDescent="0.2">
      <c r="A519" s="3">
        <v>41609</v>
      </c>
      <c r="B519" s="2">
        <v>82820.614000000001</v>
      </c>
      <c r="C519" s="16">
        <f t="shared" si="71"/>
        <v>215499237.62799999</v>
      </c>
      <c r="D519" s="2">
        <v>2920.826</v>
      </c>
      <c r="E519" s="16">
        <f t="shared" si="72"/>
        <v>158892934.40000001</v>
      </c>
      <c r="F519" s="2">
        <v>353021.24800000002</v>
      </c>
      <c r="G519" s="16">
        <f t="shared" si="73"/>
        <v>136972244.22400001</v>
      </c>
      <c r="H519" s="2">
        <v>839.50599999999997</v>
      </c>
      <c r="I519" s="16">
        <f t="shared" si="74"/>
        <v>283993.88227139995</v>
      </c>
      <c r="J519" s="2">
        <v>367.24799999999999</v>
      </c>
      <c r="K519" s="16">
        <f t="shared" si="75"/>
        <v>124235.18745119999</v>
      </c>
      <c r="L519" s="2">
        <v>4815.3329999999996</v>
      </c>
      <c r="M519" s="16">
        <f t="shared" si="76"/>
        <v>1637235.8520650999</v>
      </c>
      <c r="N519" s="2">
        <v>12854.407999999999</v>
      </c>
      <c r="O519" s="16">
        <f t="shared" si="77"/>
        <v>4980899.2819656003</v>
      </c>
      <c r="P519" s="2">
        <v>129.32900000000001</v>
      </c>
      <c r="Q519" s="16">
        <f t="shared" si="78"/>
        <v>43750.306490100003</v>
      </c>
      <c r="R519" s="22">
        <f t="shared" si="79"/>
        <v>518434530.76224339</v>
      </c>
      <c r="S519" s="23">
        <f t="shared" si="70"/>
        <v>550419759.2299999</v>
      </c>
      <c r="T519" s="20">
        <v>499.33300000000003</v>
      </c>
    </row>
    <row r="520" spans="1:20" x14ac:dyDescent="0.2">
      <c r="A520" s="3">
        <v>41640</v>
      </c>
      <c r="B520" s="2">
        <v>89062.793999999994</v>
      </c>
      <c r="C520" s="16">
        <f t="shared" si="71"/>
        <v>231741389.98799998</v>
      </c>
      <c r="D520" s="2">
        <v>3204.1289999999999</v>
      </c>
      <c r="E520" s="16">
        <f t="shared" si="72"/>
        <v>174304617.59999999</v>
      </c>
      <c r="F520" s="2">
        <v>377251.37900000002</v>
      </c>
      <c r="G520" s="16">
        <f t="shared" si="73"/>
        <v>146373535.05199999</v>
      </c>
      <c r="H520" s="2">
        <v>1035.5360000000001</v>
      </c>
      <c r="I520" s="16">
        <f t="shared" si="74"/>
        <v>350308.26327839994</v>
      </c>
      <c r="J520" s="2">
        <v>447.01600000000002</v>
      </c>
      <c r="K520" s="16">
        <f t="shared" si="75"/>
        <v>151219.65689039999</v>
      </c>
      <c r="L520" s="2">
        <v>4802.3239999999996</v>
      </c>
      <c r="M520" s="16">
        <f t="shared" si="76"/>
        <v>1632812.7309228</v>
      </c>
      <c r="N520" s="2">
        <v>12453.72</v>
      </c>
      <c r="O520" s="16">
        <f t="shared" si="77"/>
        <v>4825638.4118039999</v>
      </c>
      <c r="P520" s="2">
        <v>363.96699999999998</v>
      </c>
      <c r="Q520" s="16">
        <f t="shared" si="78"/>
        <v>123125.26813229999</v>
      </c>
      <c r="R520" s="22">
        <f t="shared" si="79"/>
        <v>559502646.97102773</v>
      </c>
      <c r="S520" s="23">
        <f t="shared" si="70"/>
        <v>587411078.20999992</v>
      </c>
      <c r="T520" s="20">
        <v>532.89099999999996</v>
      </c>
    </row>
    <row r="521" spans="1:20" x14ac:dyDescent="0.2">
      <c r="A521" s="3">
        <v>41671</v>
      </c>
      <c r="B521" s="2">
        <v>81580.981</v>
      </c>
      <c r="C521" s="16">
        <f t="shared" si="71"/>
        <v>212273712.56200001</v>
      </c>
      <c r="D521" s="2">
        <v>2741.24</v>
      </c>
      <c r="E521" s="16">
        <f t="shared" si="72"/>
        <v>149123456</v>
      </c>
      <c r="F521" s="2">
        <v>324347.016</v>
      </c>
      <c r="G521" s="16">
        <f t="shared" si="73"/>
        <v>125846642.208</v>
      </c>
      <c r="H521" s="2">
        <v>1051.018</v>
      </c>
      <c r="I521" s="16">
        <f t="shared" si="74"/>
        <v>355545.62106420001</v>
      </c>
      <c r="J521" s="2">
        <v>486.935</v>
      </c>
      <c r="K521" s="16">
        <f t="shared" si="75"/>
        <v>164723.73165149998</v>
      </c>
      <c r="L521" s="2">
        <v>4365.7640000000001</v>
      </c>
      <c r="M521" s="16">
        <f t="shared" si="76"/>
        <v>1484380.2790908001</v>
      </c>
      <c r="N521" s="2">
        <v>12837.165000000001</v>
      </c>
      <c r="O521" s="16">
        <f t="shared" si="77"/>
        <v>4974217.8660404999</v>
      </c>
      <c r="P521" s="2">
        <v>163.721</v>
      </c>
      <c r="Q521" s="16">
        <f t="shared" si="78"/>
        <v>55384.6695549</v>
      </c>
      <c r="R521" s="22">
        <f t="shared" si="79"/>
        <v>494278062.93740195</v>
      </c>
      <c r="S521" s="23">
        <f t="shared" si="70"/>
        <v>521860009.43999988</v>
      </c>
      <c r="T521" s="20">
        <v>473.42399999999998</v>
      </c>
    </row>
    <row r="522" spans="1:20" x14ac:dyDescent="0.2">
      <c r="A522" s="3">
        <v>41699</v>
      </c>
      <c r="B522" s="2">
        <v>77685.494999999995</v>
      </c>
      <c r="C522" s="16">
        <f t="shared" si="71"/>
        <v>202137657.98999998</v>
      </c>
      <c r="D522" s="2">
        <v>2557.89</v>
      </c>
      <c r="E522" s="16">
        <f t="shared" si="72"/>
        <v>139149216</v>
      </c>
      <c r="F522" s="2">
        <v>331820.96899999998</v>
      </c>
      <c r="G522" s="16">
        <f t="shared" si="73"/>
        <v>128746535.972</v>
      </c>
      <c r="H522" s="2">
        <v>852.94200000000001</v>
      </c>
      <c r="I522" s="16">
        <f t="shared" si="74"/>
        <v>288539.10505979997</v>
      </c>
      <c r="J522" s="2">
        <v>406.83100000000002</v>
      </c>
      <c r="K522" s="16">
        <f t="shared" si="75"/>
        <v>137625.59781390001</v>
      </c>
      <c r="L522" s="2">
        <v>4030.8040000000001</v>
      </c>
      <c r="M522" s="16">
        <f t="shared" si="76"/>
        <v>1370492.3047788001</v>
      </c>
      <c r="N522" s="2">
        <v>12993.63</v>
      </c>
      <c r="O522" s="16">
        <f t="shared" si="77"/>
        <v>5034845.8160909992</v>
      </c>
      <c r="P522" s="2">
        <v>167.83500000000001</v>
      </c>
      <c r="Q522" s="16">
        <f t="shared" si="78"/>
        <v>56776.381861499998</v>
      </c>
      <c r="R522" s="22">
        <f t="shared" si="79"/>
        <v>476921689.16760504</v>
      </c>
      <c r="S522" s="23">
        <f t="shared" si="70"/>
        <v>517643673.68999988</v>
      </c>
      <c r="T522" s="20">
        <v>469.59899999999999</v>
      </c>
    </row>
    <row r="523" spans="1:20" x14ac:dyDescent="0.2">
      <c r="A523" s="3">
        <v>41730</v>
      </c>
      <c r="B523" s="2">
        <v>63209.565000000002</v>
      </c>
      <c r="C523" s="16">
        <f t="shared" si="71"/>
        <v>164471288.13</v>
      </c>
      <c r="D523" s="2">
        <v>1961.6780000000001</v>
      </c>
      <c r="E523" s="16">
        <f t="shared" si="72"/>
        <v>106715283.2</v>
      </c>
      <c r="F523" s="2">
        <v>297628.26199999999</v>
      </c>
      <c r="G523" s="16">
        <f t="shared" si="73"/>
        <v>115479765.656</v>
      </c>
      <c r="H523" s="2">
        <v>485.05700000000002</v>
      </c>
      <c r="I523" s="16">
        <f t="shared" si="74"/>
        <v>164088.42885329996</v>
      </c>
      <c r="J523" s="2">
        <v>249.65600000000001</v>
      </c>
      <c r="K523" s="16">
        <f t="shared" si="75"/>
        <v>84455.354306399982</v>
      </c>
      <c r="L523" s="2">
        <v>4442.1899999999996</v>
      </c>
      <c r="M523" s="16">
        <f t="shared" si="76"/>
        <v>1510365.478293</v>
      </c>
      <c r="N523" s="2">
        <v>13561.583000000001</v>
      </c>
      <c r="O523" s="16">
        <f t="shared" si="77"/>
        <v>5254919.4818631001</v>
      </c>
      <c r="P523" s="2">
        <v>95.915000000000006</v>
      </c>
      <c r="Q523" s="16">
        <f t="shared" si="78"/>
        <v>32446.788013499998</v>
      </c>
      <c r="R523" s="22">
        <f t="shared" si="79"/>
        <v>393712612.51732928</v>
      </c>
      <c r="S523" s="23">
        <f t="shared" si="70"/>
        <v>451905212.21999997</v>
      </c>
      <c r="T523" s="20">
        <v>409.96199999999999</v>
      </c>
    </row>
    <row r="524" spans="1:20" x14ac:dyDescent="0.2">
      <c r="A524" s="3">
        <v>41760</v>
      </c>
      <c r="B524" s="2">
        <v>69184.695000000007</v>
      </c>
      <c r="C524" s="16">
        <f t="shared" si="71"/>
        <v>180018576.39000005</v>
      </c>
      <c r="D524" s="2">
        <v>1810.222</v>
      </c>
      <c r="E524" s="16">
        <f t="shared" si="72"/>
        <v>98476076.799999997</v>
      </c>
      <c r="F524" s="2">
        <v>324719.30699999997</v>
      </c>
      <c r="G524" s="16">
        <f t="shared" si="73"/>
        <v>125991091.116</v>
      </c>
      <c r="H524" s="2">
        <v>413.10700000000003</v>
      </c>
      <c r="I524" s="16">
        <f t="shared" si="74"/>
        <v>139748.68639829999</v>
      </c>
      <c r="J524" s="2">
        <v>256.42599999999999</v>
      </c>
      <c r="K524" s="16">
        <f t="shared" si="75"/>
        <v>86745.556619399998</v>
      </c>
      <c r="L524" s="2">
        <v>4293.9290000000001</v>
      </c>
      <c r="M524" s="16">
        <f t="shared" si="76"/>
        <v>1459956.0414662999</v>
      </c>
      <c r="N524" s="2">
        <v>13527.343999999999</v>
      </c>
      <c r="O524" s="16">
        <f t="shared" si="77"/>
        <v>5241652.3589808</v>
      </c>
      <c r="P524" s="2">
        <v>110.352</v>
      </c>
      <c r="Q524" s="16">
        <f t="shared" si="78"/>
        <v>37330.635988799993</v>
      </c>
      <c r="R524" s="22">
        <f t="shared" si="79"/>
        <v>411451177.58545363</v>
      </c>
      <c r="S524" s="23">
        <f t="shared" si="70"/>
        <v>458612768.56999886</v>
      </c>
      <c r="T524" s="20">
        <v>416.046999999999</v>
      </c>
    </row>
    <row r="525" spans="1:20" x14ac:dyDescent="0.2">
      <c r="A525" s="3">
        <v>41791</v>
      </c>
      <c r="B525" s="2">
        <v>79487.081999999995</v>
      </c>
      <c r="C525" s="16">
        <f t="shared" si="71"/>
        <v>206825387.36399999</v>
      </c>
      <c r="D525" s="2">
        <v>1745.3510000000001</v>
      </c>
      <c r="E525" s="16">
        <f t="shared" si="72"/>
        <v>94947094.400000006</v>
      </c>
      <c r="F525" s="2">
        <v>357840.179</v>
      </c>
      <c r="G525" s="16">
        <f t="shared" si="73"/>
        <v>138841989.45199999</v>
      </c>
      <c r="H525" s="2">
        <v>331.53199999999998</v>
      </c>
      <c r="I525" s="16">
        <f t="shared" si="74"/>
        <v>112152.93253079998</v>
      </c>
      <c r="J525" s="2">
        <v>227.05799999999999</v>
      </c>
      <c r="K525" s="16">
        <f t="shared" si="75"/>
        <v>76810.746940199984</v>
      </c>
      <c r="L525" s="2">
        <v>4441.05</v>
      </c>
      <c r="M525" s="16">
        <f t="shared" si="76"/>
        <v>1509977.8729349999</v>
      </c>
      <c r="N525" s="2">
        <v>13764.968999999999</v>
      </c>
      <c r="O525" s="16">
        <f t="shared" si="77"/>
        <v>5333728.6484432993</v>
      </c>
      <c r="P525" s="2">
        <v>113.553</v>
      </c>
      <c r="Q525" s="16">
        <f t="shared" si="78"/>
        <v>38413.492355699993</v>
      </c>
      <c r="R525" s="22">
        <f t="shared" si="79"/>
        <v>447685554.90920496</v>
      </c>
      <c r="S525" s="23">
        <f t="shared" si="70"/>
        <v>469845307.46999884</v>
      </c>
      <c r="T525" s="20">
        <v>426.236999999999</v>
      </c>
    </row>
    <row r="526" spans="1:20" x14ac:dyDescent="0.2">
      <c r="A526" s="3">
        <v>41821</v>
      </c>
      <c r="B526" s="2">
        <v>86802.294999999998</v>
      </c>
      <c r="C526" s="16">
        <f t="shared" si="71"/>
        <v>225859571.59</v>
      </c>
      <c r="D526" s="2">
        <v>1881.0170000000001</v>
      </c>
      <c r="E526" s="16">
        <f t="shared" si="72"/>
        <v>102327324.8</v>
      </c>
      <c r="F526" s="2">
        <v>385775.45</v>
      </c>
      <c r="G526" s="16">
        <f t="shared" si="73"/>
        <v>149680874.59999999</v>
      </c>
      <c r="H526" s="2">
        <v>291.39</v>
      </c>
      <c r="I526" s="16">
        <f t="shared" si="74"/>
        <v>98573.419790999993</v>
      </c>
      <c r="J526" s="2">
        <v>201.429</v>
      </c>
      <c r="K526" s="16">
        <f t="shared" si="75"/>
        <v>68140.791980099995</v>
      </c>
      <c r="L526" s="2">
        <v>4612.8879999999999</v>
      </c>
      <c r="M526" s="16">
        <f t="shared" si="76"/>
        <v>1568403.6005736</v>
      </c>
      <c r="N526" s="2">
        <v>14031.361999999999</v>
      </c>
      <c r="O526" s="16">
        <f t="shared" si="77"/>
        <v>5436952.1265233997</v>
      </c>
      <c r="P526" s="2">
        <v>110.003</v>
      </c>
      <c r="Q526" s="16">
        <f t="shared" si="78"/>
        <v>37212.573860699995</v>
      </c>
      <c r="R526" s="22">
        <f t="shared" si="79"/>
        <v>485077053.50272876</v>
      </c>
      <c r="S526" s="23">
        <f t="shared" si="70"/>
        <v>503563868.05999887</v>
      </c>
      <c r="T526" s="20">
        <v>456.825999999999</v>
      </c>
    </row>
    <row r="527" spans="1:20" x14ac:dyDescent="0.2">
      <c r="A527" s="3">
        <v>41852</v>
      </c>
      <c r="B527" s="2">
        <v>86357.127999999997</v>
      </c>
      <c r="C527" s="16">
        <f t="shared" si="71"/>
        <v>224701247.05599999</v>
      </c>
      <c r="D527" s="2">
        <v>1933.0609999999999</v>
      </c>
      <c r="E527" s="16">
        <f t="shared" si="72"/>
        <v>105158518.40000001</v>
      </c>
      <c r="F527" s="2">
        <v>384336.56099999999</v>
      </c>
      <c r="G527" s="16">
        <f t="shared" si="73"/>
        <v>149122585.66800001</v>
      </c>
      <c r="H527" s="2">
        <v>292.81799999999998</v>
      </c>
      <c r="I527" s="16">
        <f t="shared" si="74"/>
        <v>99056.493484199993</v>
      </c>
      <c r="J527" s="2">
        <v>206.17099999999999</v>
      </c>
      <c r="K527" s="16">
        <f t="shared" si="75"/>
        <v>69744.948459899999</v>
      </c>
      <c r="L527" s="2">
        <v>4736.2539999999999</v>
      </c>
      <c r="M527" s="16">
        <f t="shared" si="76"/>
        <v>1610348.6203938001</v>
      </c>
      <c r="N527" s="2">
        <v>14023.626</v>
      </c>
      <c r="O527" s="16">
        <f t="shared" si="77"/>
        <v>5433954.5371482</v>
      </c>
      <c r="P527" s="2">
        <v>112.931</v>
      </c>
      <c r="Q527" s="16">
        <f t="shared" si="78"/>
        <v>38203.077903899997</v>
      </c>
      <c r="R527" s="22">
        <f t="shared" si="79"/>
        <v>486233658.80138999</v>
      </c>
      <c r="S527" s="23">
        <f t="shared" si="70"/>
        <v>504242891.01999879</v>
      </c>
      <c r="T527" s="20">
        <v>457.44199999999898</v>
      </c>
    </row>
    <row r="528" spans="1:20" x14ac:dyDescent="0.2">
      <c r="A528" s="3">
        <v>41883</v>
      </c>
      <c r="B528" s="2">
        <v>74293.548999999999</v>
      </c>
      <c r="C528" s="16">
        <f t="shared" si="71"/>
        <v>193311814.498</v>
      </c>
      <c r="D528" s="2">
        <v>1809.2909999999999</v>
      </c>
      <c r="E528" s="16">
        <f t="shared" si="72"/>
        <v>98425430.400000006</v>
      </c>
      <c r="F528" s="2">
        <v>339882.66600000003</v>
      </c>
      <c r="G528" s="16">
        <f t="shared" si="73"/>
        <v>131874474.40800001</v>
      </c>
      <c r="H528" s="2">
        <v>404.298</v>
      </c>
      <c r="I528" s="16">
        <f t="shared" si="74"/>
        <v>136768.71709619998</v>
      </c>
      <c r="J528" s="2">
        <v>261.54899999999998</v>
      </c>
      <c r="K528" s="16">
        <f t="shared" si="75"/>
        <v>88478.600408099985</v>
      </c>
      <c r="L528" s="2">
        <v>4980.3410000000003</v>
      </c>
      <c r="M528" s="16">
        <f t="shared" si="76"/>
        <v>1693339.3476026999</v>
      </c>
      <c r="N528" s="2">
        <v>13447.861999999999</v>
      </c>
      <c r="O528" s="16">
        <f t="shared" si="77"/>
        <v>5210854.2205733992</v>
      </c>
      <c r="P528" s="2">
        <v>109.611</v>
      </c>
      <c r="Q528" s="16">
        <f t="shared" si="78"/>
        <v>37079.965395899999</v>
      </c>
      <c r="R528" s="22">
        <f t="shared" si="79"/>
        <v>430778240.15707636</v>
      </c>
      <c r="S528" s="23">
        <f t="shared" si="70"/>
        <v>465292767.16999882</v>
      </c>
      <c r="T528" s="20">
        <v>422.106999999999</v>
      </c>
    </row>
    <row r="529" spans="1:20" x14ac:dyDescent="0.2">
      <c r="A529" s="3">
        <v>41913</v>
      </c>
      <c r="B529" s="2">
        <v>66493.941000000006</v>
      </c>
      <c r="C529" s="16">
        <f t="shared" si="71"/>
        <v>173017234.48200002</v>
      </c>
      <c r="D529" s="2">
        <v>1912.81</v>
      </c>
      <c r="E529" s="16">
        <f t="shared" si="72"/>
        <v>104056864</v>
      </c>
      <c r="F529" s="2">
        <v>314518.00900000002</v>
      </c>
      <c r="G529" s="16">
        <f t="shared" si="73"/>
        <v>122032987.492</v>
      </c>
      <c r="H529" s="2">
        <v>508.05900000000003</v>
      </c>
      <c r="I529" s="16">
        <f t="shared" si="74"/>
        <v>171869.70412710001</v>
      </c>
      <c r="J529" s="2">
        <v>291.14</v>
      </c>
      <c r="K529" s="16">
        <f t="shared" si="75"/>
        <v>98488.848065999991</v>
      </c>
      <c r="L529" s="2">
        <v>4988.0259999999998</v>
      </c>
      <c r="M529" s="16">
        <f t="shared" si="76"/>
        <v>1695952.2837222</v>
      </c>
      <c r="N529" s="2">
        <v>13832.483</v>
      </c>
      <c r="O529" s="16">
        <f t="shared" si="77"/>
        <v>5359889.3579930989</v>
      </c>
      <c r="P529" s="2">
        <v>80.918000000000006</v>
      </c>
      <c r="Q529" s="16">
        <f t="shared" si="78"/>
        <v>27373.499374199997</v>
      </c>
      <c r="R529" s="22">
        <f>C529+E529+G529+I529+K529+M529+O529+Q529</f>
        <v>406460659.66728258</v>
      </c>
      <c r="S529" s="23">
        <f t="shared" si="70"/>
        <v>468991017.21999997</v>
      </c>
      <c r="T529" s="20">
        <v>425.46199999999999</v>
      </c>
    </row>
    <row r="530" spans="1:20" x14ac:dyDescent="0.2">
      <c r="A530" s="3">
        <v>41944</v>
      </c>
      <c r="B530" s="2">
        <v>70154.743000000002</v>
      </c>
      <c r="C530" s="16">
        <f t="shared" si="71"/>
        <v>182542641.28600001</v>
      </c>
      <c r="D530" s="2">
        <v>2357.5210000000002</v>
      </c>
      <c r="E530" s="16">
        <f t="shared" si="72"/>
        <v>128249142.40000001</v>
      </c>
      <c r="F530" s="2">
        <v>317491.36499999999</v>
      </c>
      <c r="G530" s="16">
        <f t="shared" si="73"/>
        <v>123186649.62</v>
      </c>
      <c r="H530" s="2">
        <v>796.822</v>
      </c>
      <c r="I530" s="16">
        <f t="shared" si="74"/>
        <v>269554.44423179998</v>
      </c>
      <c r="J530" s="2">
        <v>380.65300000000002</v>
      </c>
      <c r="K530" s="16">
        <f t="shared" si="75"/>
        <v>128769.92334569998</v>
      </c>
      <c r="L530" s="2">
        <v>4671.4570000000003</v>
      </c>
      <c r="M530" s="16">
        <f t="shared" si="76"/>
        <v>1588317.3358479</v>
      </c>
      <c r="N530" s="2">
        <v>13446.589</v>
      </c>
      <c r="O530" s="16">
        <f t="shared" si="77"/>
        <v>5210360.9512772998</v>
      </c>
      <c r="P530" s="2">
        <v>98.192999999999998</v>
      </c>
      <c r="Q530" s="16">
        <f t="shared" si="78"/>
        <v>33217.405571699994</v>
      </c>
      <c r="R530" s="22">
        <f t="shared" si="79"/>
        <v>441208653.36627442</v>
      </c>
      <c r="S530" s="23">
        <f t="shared" si="70"/>
        <v>492746900.02999997</v>
      </c>
      <c r="T530" s="20">
        <v>447.01299999999998</v>
      </c>
    </row>
    <row r="531" spans="1:20" x14ac:dyDescent="0.2">
      <c r="A531" s="3">
        <v>41974</v>
      </c>
      <c r="B531" s="2">
        <v>73419.210000000006</v>
      </c>
      <c r="C531" s="16">
        <f t="shared" si="71"/>
        <v>191036784.42000002</v>
      </c>
      <c r="D531" s="2">
        <v>2679.165</v>
      </c>
      <c r="E531" s="16">
        <f t="shared" si="72"/>
        <v>145746576</v>
      </c>
      <c r="F531" s="2">
        <v>337952.98100000003</v>
      </c>
      <c r="G531" s="16">
        <f t="shared" si="73"/>
        <v>131125756.62800001</v>
      </c>
      <c r="H531" s="2">
        <v>871.83500000000004</v>
      </c>
      <c r="I531" s="16">
        <f t="shared" si="74"/>
        <v>294930.35946149996</v>
      </c>
      <c r="J531" s="2">
        <v>406.73599999999999</v>
      </c>
      <c r="K531" s="16">
        <f t="shared" si="75"/>
        <v>137593.46055839997</v>
      </c>
      <c r="L531" s="2">
        <v>4620.3739999999998</v>
      </c>
      <c r="M531" s="16">
        <f t="shared" si="76"/>
        <v>1570948.8757577999</v>
      </c>
      <c r="N531" s="2">
        <v>13478.843999999999</v>
      </c>
      <c r="O531" s="16">
        <f t="shared" si="77"/>
        <v>5222859.3025308</v>
      </c>
      <c r="P531" s="2">
        <v>116.08499999999999</v>
      </c>
      <c r="Q531" s="16">
        <f t="shared" si="78"/>
        <v>39270.0347865</v>
      </c>
      <c r="R531" s="22">
        <f t="shared" si="79"/>
        <v>475174719.0810951</v>
      </c>
      <c r="S531" s="23">
        <f t="shared" si="70"/>
        <v>525615579.60999882</v>
      </c>
      <c r="T531" s="20">
        <v>476.83099999999899</v>
      </c>
    </row>
    <row r="532" spans="1:20" x14ac:dyDescent="0.2">
      <c r="A532" s="3">
        <v>42005</v>
      </c>
      <c r="B532" s="2">
        <v>76894.69</v>
      </c>
      <c r="C532" s="16">
        <f t="shared" si="71"/>
        <v>200079983.38</v>
      </c>
      <c r="D532" s="2">
        <v>3114.982</v>
      </c>
      <c r="E532" s="16">
        <f t="shared" si="72"/>
        <v>169455020.80000001</v>
      </c>
      <c r="F532" s="2">
        <v>360452.84299999999</v>
      </c>
      <c r="G532" s="16">
        <f t="shared" si="73"/>
        <v>139855703.08399999</v>
      </c>
      <c r="H532" s="2">
        <v>1067.4480000000001</v>
      </c>
      <c r="I532" s="16">
        <f t="shared" si="74"/>
        <v>361103.67483119993</v>
      </c>
      <c r="J532" s="2">
        <v>652.17100000000005</v>
      </c>
      <c r="K532" s="16">
        <f t="shared" si="75"/>
        <v>220620.90585989997</v>
      </c>
      <c r="L532" s="2">
        <v>4661.0439999999999</v>
      </c>
      <c r="M532" s="16">
        <f t="shared" si="76"/>
        <v>1584776.8669068001</v>
      </c>
      <c r="N532" s="2">
        <v>12733.43</v>
      </c>
      <c r="O532" s="16">
        <f t="shared" si="77"/>
        <v>4934022.0369509989</v>
      </c>
      <c r="P532" s="2">
        <v>158.76300000000001</v>
      </c>
      <c r="Q532" s="16">
        <f t="shared" si="78"/>
        <v>53707.443104699989</v>
      </c>
      <c r="R532" s="22">
        <f t="shared" si="79"/>
        <v>516544938.19165361</v>
      </c>
      <c r="S532" s="23">
        <f t="shared" si="70"/>
        <v>558292457.25</v>
      </c>
      <c r="T532" s="20">
        <v>506.47500000000002</v>
      </c>
    </row>
    <row r="533" spans="1:20" x14ac:dyDescent="0.2">
      <c r="A533" s="3">
        <v>42036</v>
      </c>
      <c r="B533" s="2">
        <v>72317.599000000002</v>
      </c>
      <c r="C533" s="16">
        <f t="shared" si="71"/>
        <v>188170392.59800002</v>
      </c>
      <c r="D533" s="2">
        <v>2925.172</v>
      </c>
      <c r="E533" s="16">
        <f t="shared" si="72"/>
        <v>159129356.80000001</v>
      </c>
      <c r="F533" s="2">
        <v>334595.61099999998</v>
      </c>
      <c r="G533" s="16">
        <f t="shared" si="73"/>
        <v>129823097.068</v>
      </c>
      <c r="H533" s="2">
        <v>1094.9680000000001</v>
      </c>
      <c r="I533" s="16">
        <f t="shared" si="74"/>
        <v>370413.3303192</v>
      </c>
      <c r="J533" s="2">
        <v>654.16899999999998</v>
      </c>
      <c r="K533" s="16">
        <f t="shared" si="75"/>
        <v>221296.80308609997</v>
      </c>
      <c r="L533" s="2">
        <v>4584.08</v>
      </c>
      <c r="M533" s="16">
        <f t="shared" si="76"/>
        <v>1558608.7451759998</v>
      </c>
      <c r="N533" s="2">
        <v>12988.84</v>
      </c>
      <c r="O533" s="16">
        <f t="shared" si="77"/>
        <v>5032989.7595879994</v>
      </c>
      <c r="P533" s="2">
        <v>351.82600000000002</v>
      </c>
      <c r="Q533" s="16">
        <f t="shared" si="78"/>
        <v>119018.12687939999</v>
      </c>
      <c r="R533" s="22">
        <f t="shared" si="79"/>
        <v>484425173.23104876</v>
      </c>
      <c r="S533" s="23">
        <f t="shared" si="70"/>
        <v>520434722.6099999</v>
      </c>
      <c r="T533" s="20">
        <v>472.13099999999997</v>
      </c>
    </row>
    <row r="534" spans="1:20" x14ac:dyDescent="0.2">
      <c r="A534" s="3">
        <v>42064</v>
      </c>
      <c r="B534" s="2">
        <v>63559.966</v>
      </c>
      <c r="C534" s="16">
        <f t="shared" si="71"/>
        <v>165383031.53200001</v>
      </c>
      <c r="D534" s="2">
        <v>2591.3290000000002</v>
      </c>
      <c r="E534" s="16">
        <f t="shared" si="72"/>
        <v>140968297.59999999</v>
      </c>
      <c r="F534" s="2">
        <v>324313.51699999999</v>
      </c>
      <c r="G534" s="16">
        <f t="shared" si="73"/>
        <v>125833644.596</v>
      </c>
      <c r="H534" s="2">
        <v>757.88300000000004</v>
      </c>
      <c r="I534" s="16">
        <f t="shared" si="74"/>
        <v>256381.89063269997</v>
      </c>
      <c r="J534" s="2">
        <v>532.05700000000002</v>
      </c>
      <c r="K534" s="16">
        <f t="shared" si="75"/>
        <v>179987.91315329997</v>
      </c>
      <c r="L534" s="2">
        <v>4470.09</v>
      </c>
      <c r="M534" s="16">
        <f t="shared" si="76"/>
        <v>1519851.6094229999</v>
      </c>
      <c r="N534" s="2">
        <v>13491.779</v>
      </c>
      <c r="O534" s="16">
        <f t="shared" si="77"/>
        <v>5227871.4300603</v>
      </c>
      <c r="P534" s="2">
        <v>97.07</v>
      </c>
      <c r="Q534" s="16">
        <f t="shared" si="78"/>
        <v>32837.509382999997</v>
      </c>
      <c r="R534" s="22">
        <f t="shared" si="79"/>
        <v>439401904.0806523</v>
      </c>
      <c r="S534" s="23">
        <f t="shared" si="70"/>
        <v>502344713.19999999</v>
      </c>
      <c r="T534" s="20">
        <v>455.72</v>
      </c>
    </row>
    <row r="535" spans="1:20" x14ac:dyDescent="0.2">
      <c r="A535" s="3">
        <v>42095</v>
      </c>
      <c r="B535" s="2">
        <v>53207.419000000002</v>
      </c>
      <c r="C535" s="16">
        <f t="shared" si="71"/>
        <v>138445704.23800001</v>
      </c>
      <c r="D535" s="2">
        <v>2007.922</v>
      </c>
      <c r="E535" s="16">
        <f t="shared" si="72"/>
        <v>109230956.8</v>
      </c>
      <c r="F535" s="2">
        <v>294177.18699999998</v>
      </c>
      <c r="G535" s="16">
        <f t="shared" si="73"/>
        <v>114140748.55599999</v>
      </c>
      <c r="H535" s="2">
        <v>476.92399999999998</v>
      </c>
      <c r="I535" s="16">
        <f t="shared" si="74"/>
        <v>161337.14149559999</v>
      </c>
      <c r="J535" s="2">
        <v>423.92500000000001</v>
      </c>
      <c r="K535" s="16">
        <f t="shared" si="75"/>
        <v>143408.27408249999</v>
      </c>
      <c r="L535" s="2">
        <v>4602.9989999999998</v>
      </c>
      <c r="M535" s="16">
        <f t="shared" si="76"/>
        <v>1565041.2940952999</v>
      </c>
      <c r="N535" s="2">
        <v>13662.244000000001</v>
      </c>
      <c r="O535" s="16">
        <f t="shared" si="77"/>
        <v>5293924.1799108004</v>
      </c>
      <c r="P535" s="2">
        <v>94.813000000000002</v>
      </c>
      <c r="Q535" s="16">
        <f t="shared" si="78"/>
        <v>32073.995849699997</v>
      </c>
      <c r="R535" s="22">
        <f t="shared" si="79"/>
        <v>369013194.47943383</v>
      </c>
      <c r="S535" s="23">
        <f t="shared" si="70"/>
        <v>436476179.14999998</v>
      </c>
      <c r="T535" s="20">
        <v>395.96499999999997</v>
      </c>
    </row>
    <row r="536" spans="1:20" x14ac:dyDescent="0.2">
      <c r="A536" s="3">
        <v>42125</v>
      </c>
      <c r="B536" s="2">
        <v>61923.19</v>
      </c>
      <c r="C536" s="16">
        <f t="shared" si="71"/>
        <v>161124140.38</v>
      </c>
      <c r="D536" s="2">
        <v>1858.1489999999999</v>
      </c>
      <c r="E536" s="16">
        <f t="shared" si="72"/>
        <v>101083305.59999999</v>
      </c>
      <c r="F536" s="2">
        <v>322189.10100000002</v>
      </c>
      <c r="G536" s="16">
        <f t="shared" si="73"/>
        <v>125009371.18799999</v>
      </c>
      <c r="H536" s="2">
        <v>372.512</v>
      </c>
      <c r="I536" s="16">
        <f t="shared" si="74"/>
        <v>126015.92969279998</v>
      </c>
      <c r="J536" s="2">
        <v>397.428</v>
      </c>
      <c r="K536" s="16">
        <f t="shared" si="75"/>
        <v>134444.6860932</v>
      </c>
      <c r="L536" s="2">
        <v>4718.4709999999995</v>
      </c>
      <c r="M536" s="16">
        <f t="shared" si="76"/>
        <v>1604302.3168136999</v>
      </c>
      <c r="N536" s="2">
        <v>13729.084999999999</v>
      </c>
      <c r="O536" s="16">
        <f t="shared" si="77"/>
        <v>5319824.1115844995</v>
      </c>
      <c r="P536" s="2">
        <v>104.782</v>
      </c>
      <c r="Q536" s="16">
        <f t="shared" si="78"/>
        <v>35446.377955799995</v>
      </c>
      <c r="R536" s="22">
        <f t="shared" si="79"/>
        <v>394436850.59013999</v>
      </c>
      <c r="S536" s="23">
        <f t="shared" si="70"/>
        <v>451457674.35999995</v>
      </c>
      <c r="T536" s="20">
        <v>409.55599999999998</v>
      </c>
    </row>
    <row r="537" spans="1:20" x14ac:dyDescent="0.2">
      <c r="A537" s="3">
        <v>42156</v>
      </c>
      <c r="B537" s="2">
        <v>73844.88</v>
      </c>
      <c r="C537" s="16">
        <f t="shared" si="71"/>
        <v>192144377.76000002</v>
      </c>
      <c r="D537" s="2">
        <v>1899.9059999999999</v>
      </c>
      <c r="E537" s="16">
        <f t="shared" si="72"/>
        <v>103354886.40000001</v>
      </c>
      <c r="F537" s="2">
        <v>362493.06599999999</v>
      </c>
      <c r="G537" s="16">
        <f t="shared" si="73"/>
        <v>140647309.60800001</v>
      </c>
      <c r="H537" s="2">
        <v>232.52699999999999</v>
      </c>
      <c r="I537" s="16">
        <f t="shared" si="74"/>
        <v>78660.83799629999</v>
      </c>
      <c r="J537" s="2">
        <v>340.45699999999999</v>
      </c>
      <c r="K537" s="16">
        <f t="shared" si="75"/>
        <v>115172.1431133</v>
      </c>
      <c r="L537" s="2">
        <v>5049.9359999999997</v>
      </c>
      <c r="M537" s="16">
        <f t="shared" si="76"/>
        <v>1717001.9746991999</v>
      </c>
      <c r="N537" s="2">
        <v>14118.696</v>
      </c>
      <c r="O537" s="16">
        <f t="shared" si="77"/>
        <v>5470792.8026471995</v>
      </c>
      <c r="P537" s="2">
        <v>104.708</v>
      </c>
      <c r="Q537" s="16">
        <f t="shared" si="78"/>
        <v>35421.344725199997</v>
      </c>
      <c r="R537" s="22">
        <f t="shared" si="79"/>
        <v>443563622.87118119</v>
      </c>
      <c r="S537" s="23">
        <f t="shared" si="70"/>
        <v>475198124.82999998</v>
      </c>
      <c r="T537" s="20">
        <v>431.09300000000002</v>
      </c>
    </row>
    <row r="538" spans="1:20" x14ac:dyDescent="0.2">
      <c r="A538" s="3">
        <v>42186</v>
      </c>
      <c r="B538" s="2">
        <v>81448.948999999993</v>
      </c>
      <c r="C538" s="16">
        <f t="shared" si="71"/>
        <v>211930165.29799998</v>
      </c>
      <c r="D538" s="2">
        <v>2067.7139999999999</v>
      </c>
      <c r="E538" s="16">
        <f t="shared" si="72"/>
        <v>112483641.59999999</v>
      </c>
      <c r="F538" s="2">
        <v>400534.56800000003</v>
      </c>
      <c r="G538" s="16">
        <f t="shared" si="73"/>
        <v>155407412.384</v>
      </c>
      <c r="H538" s="2">
        <v>234.07400000000001</v>
      </c>
      <c r="I538" s="16">
        <f t="shared" si="74"/>
        <v>79184.167830599996</v>
      </c>
      <c r="J538" s="2">
        <v>347.25</v>
      </c>
      <c r="K538" s="16">
        <f t="shared" si="75"/>
        <v>117470.12602499999</v>
      </c>
      <c r="L538" s="2">
        <v>5102.1040000000003</v>
      </c>
      <c r="M538" s="16">
        <f t="shared" si="76"/>
        <v>1734739.3398887999</v>
      </c>
      <c r="N538" s="2">
        <v>14309.472</v>
      </c>
      <c r="O538" s="16">
        <f t="shared" si="77"/>
        <v>5544715.7745503997</v>
      </c>
      <c r="P538" s="2">
        <v>125.867</v>
      </c>
      <c r="Q538" s="16">
        <f t="shared" si="78"/>
        <v>42579.157242299996</v>
      </c>
      <c r="R538" s="22">
        <f t="shared" si="79"/>
        <v>487339907.8475371</v>
      </c>
      <c r="S538" s="23">
        <f t="shared" si="70"/>
        <v>511108077.69999999</v>
      </c>
      <c r="T538" s="20">
        <v>463.67</v>
      </c>
    </row>
    <row r="539" spans="1:20" x14ac:dyDescent="0.2">
      <c r="A539" s="3">
        <v>42217</v>
      </c>
      <c r="B539" s="2">
        <v>78574.441000000006</v>
      </c>
      <c r="C539" s="16">
        <f t="shared" si="71"/>
        <v>204450695.48200002</v>
      </c>
      <c r="D539" s="2">
        <v>2052.7280000000001</v>
      </c>
      <c r="E539" s="16">
        <f t="shared" si="72"/>
        <v>111668403.2</v>
      </c>
      <c r="F539" s="2">
        <v>392241.71899999998</v>
      </c>
      <c r="G539" s="16">
        <f t="shared" si="73"/>
        <v>152189786.972</v>
      </c>
      <c r="H539" s="2">
        <v>265.56099999999998</v>
      </c>
      <c r="I539" s="16">
        <f t="shared" si="74"/>
        <v>89835.807450899985</v>
      </c>
      <c r="J539" s="2">
        <v>366.65300000000002</v>
      </c>
      <c r="K539" s="16">
        <f t="shared" si="75"/>
        <v>124033.90674569999</v>
      </c>
      <c r="L539" s="2">
        <v>4978.277</v>
      </c>
      <c r="M539" s="16">
        <f t="shared" si="76"/>
        <v>1692637.5779019</v>
      </c>
      <c r="N539" s="2">
        <v>14200.459000000001</v>
      </c>
      <c r="O539" s="16">
        <f t="shared" si="77"/>
        <v>5502474.7959362995</v>
      </c>
      <c r="P539" s="2">
        <v>116.45</v>
      </c>
      <c r="Q539" s="16">
        <f t="shared" si="78"/>
        <v>39393.509504999995</v>
      </c>
      <c r="R539" s="22">
        <f t="shared" si="79"/>
        <v>475757261.25153977</v>
      </c>
      <c r="S539" s="23">
        <f t="shared" si="70"/>
        <v>501352634.19999993</v>
      </c>
      <c r="T539" s="20">
        <v>454.82</v>
      </c>
    </row>
    <row r="540" spans="1:20" x14ac:dyDescent="0.2">
      <c r="A540" s="3">
        <v>42248</v>
      </c>
      <c r="B540" s="2">
        <v>69369.491999999998</v>
      </c>
      <c r="C540" s="16">
        <f t="shared" si="71"/>
        <v>180499418.18399999</v>
      </c>
      <c r="D540" s="2">
        <v>1901.337</v>
      </c>
      <c r="E540" s="16">
        <f t="shared" si="72"/>
        <v>103432732.8</v>
      </c>
      <c r="F540" s="2">
        <v>350190.22600000002</v>
      </c>
      <c r="G540" s="16">
        <f t="shared" si="73"/>
        <v>135873807.68799999</v>
      </c>
      <c r="H540" s="2">
        <v>275.52999999999997</v>
      </c>
      <c r="I540" s="16">
        <f t="shared" si="74"/>
        <v>93208.189556999991</v>
      </c>
      <c r="J540" s="2">
        <v>364.26299999999998</v>
      </c>
      <c r="K540" s="16">
        <f t="shared" si="75"/>
        <v>123225.40105469999</v>
      </c>
      <c r="L540" s="2">
        <v>4761.8609999999999</v>
      </c>
      <c r="M540" s="16">
        <f t="shared" si="76"/>
        <v>1619055.1207467001</v>
      </c>
      <c r="N540" s="2">
        <v>13922.397999999999</v>
      </c>
      <c r="O540" s="16">
        <f t="shared" si="77"/>
        <v>5394730.1347086001</v>
      </c>
      <c r="P540" s="2">
        <v>111.785</v>
      </c>
      <c r="Q540" s="16">
        <f t="shared" si="78"/>
        <v>37815.401116499997</v>
      </c>
      <c r="R540" s="22">
        <f t="shared" si="79"/>
        <v>427073992.91918337</v>
      </c>
      <c r="S540" s="23">
        <f t="shared" ref="S540:S603" si="80">T540*$R$23*1000000</f>
        <v>461388385.14999998</v>
      </c>
      <c r="T540" s="20">
        <v>418.565</v>
      </c>
    </row>
    <row r="541" spans="1:20" x14ac:dyDescent="0.2">
      <c r="A541" s="3">
        <v>42278</v>
      </c>
      <c r="B541" s="2">
        <v>58404.552000000003</v>
      </c>
      <c r="C541" s="16">
        <f t="shared" ref="C541:C604" si="81">B541*$C$4*1000/1000</f>
        <v>151968644.30400002</v>
      </c>
      <c r="D541" s="2">
        <v>1987.31</v>
      </c>
      <c r="E541" s="16">
        <f t="shared" ref="E541:E604" si="82">D541*1000000000*$C$7/1000</f>
        <v>108109664</v>
      </c>
      <c r="F541" s="2">
        <v>312210.41600000003</v>
      </c>
      <c r="G541" s="16">
        <f t="shared" ref="G541:G604" si="83">F541*1000000*$C$23/1000</f>
        <v>121137641.40800001</v>
      </c>
      <c r="H541" s="2">
        <v>601.43700000000001</v>
      </c>
      <c r="I541" s="16">
        <f t="shared" ref="I541:I604" si="84">H541*1000*42*$E$4/1000</f>
        <v>203458.25827529997</v>
      </c>
      <c r="J541" s="2">
        <v>527.60400000000004</v>
      </c>
      <c r="K541" s="16">
        <f t="shared" ref="K541:K604" si="85">J541*1000*42*$E$4/1000</f>
        <v>178481.5215876</v>
      </c>
      <c r="L541" s="2">
        <v>4476.8490000000002</v>
      </c>
      <c r="M541" s="16">
        <f t="shared" ref="M541:M604" si="86">L541*1000*42*$E$6/1000</f>
        <v>1522149.7011903001</v>
      </c>
      <c r="N541" s="2">
        <v>13769.423000000001</v>
      </c>
      <c r="O541" s="16">
        <f t="shared" ref="O541:O604" si="87">N541*1000*42*$E$7/1000</f>
        <v>5335454.5097510992</v>
      </c>
      <c r="P541" s="2">
        <v>94.367000000000004</v>
      </c>
      <c r="Q541" s="16">
        <f t="shared" ref="Q541:Q604" si="88">P541*1000*42*$E$8/1000</f>
        <v>31923.119892299997</v>
      </c>
      <c r="R541" s="22">
        <f t="shared" ref="R541:R604" si="89">C541+E541+G541+I541+K541+M541+O541+Q541</f>
        <v>388487416.82269657</v>
      </c>
      <c r="S541" s="23">
        <f t="shared" si="80"/>
        <v>451711205.65999997</v>
      </c>
      <c r="T541" s="20">
        <v>409.786</v>
      </c>
    </row>
    <row r="542" spans="1:20" x14ac:dyDescent="0.2">
      <c r="A542" s="3">
        <v>42309</v>
      </c>
      <c r="B542" s="2">
        <v>53639.953000000001</v>
      </c>
      <c r="C542" s="16">
        <f t="shared" si="81"/>
        <v>139571157.706</v>
      </c>
      <c r="D542" s="2">
        <v>2249.14</v>
      </c>
      <c r="E542" s="16">
        <f t="shared" si="82"/>
        <v>122353216</v>
      </c>
      <c r="F542" s="2">
        <v>300779.39399999997</v>
      </c>
      <c r="G542" s="16">
        <f t="shared" si="83"/>
        <v>116702404.87199999</v>
      </c>
      <c r="H542" s="2">
        <v>777.40899999999999</v>
      </c>
      <c r="I542" s="16">
        <f t="shared" si="84"/>
        <v>262987.28064209997</v>
      </c>
      <c r="J542" s="2">
        <v>581.774</v>
      </c>
      <c r="K542" s="16">
        <f t="shared" si="85"/>
        <v>196806.52296059998</v>
      </c>
      <c r="L542" s="2">
        <v>4292.7370000000001</v>
      </c>
      <c r="M542" s="16">
        <f t="shared" si="86"/>
        <v>1459550.7558638998</v>
      </c>
      <c r="N542" s="2">
        <v>13354.777</v>
      </c>
      <c r="O542" s="16">
        <f t="shared" si="87"/>
        <v>5174785.1141889002</v>
      </c>
      <c r="P542" s="2">
        <v>98.742000000000004</v>
      </c>
      <c r="Q542" s="16">
        <f t="shared" si="88"/>
        <v>33403.125079799996</v>
      </c>
      <c r="R542" s="22">
        <f t="shared" si="89"/>
        <v>385754311.37673533</v>
      </c>
      <c r="S542" s="23">
        <f t="shared" si="80"/>
        <v>447680057.98999995</v>
      </c>
      <c r="T542" s="20">
        <v>406.12900000000002</v>
      </c>
    </row>
    <row r="543" spans="1:20" x14ac:dyDescent="0.2">
      <c r="A543" s="3">
        <v>42339</v>
      </c>
      <c r="B543" s="2">
        <v>54929.548999999999</v>
      </c>
      <c r="C543" s="16">
        <f t="shared" si="81"/>
        <v>142926686.498</v>
      </c>
      <c r="D543" s="2">
        <v>2588.1680000000001</v>
      </c>
      <c r="E543" s="16">
        <f t="shared" si="82"/>
        <v>140796339.19999999</v>
      </c>
      <c r="F543" s="2">
        <v>324536.12400000001</v>
      </c>
      <c r="G543" s="16">
        <f t="shared" si="83"/>
        <v>125920016.112</v>
      </c>
      <c r="H543" s="2">
        <v>887.995</v>
      </c>
      <c r="I543" s="16">
        <f t="shared" si="84"/>
        <v>300397.07576549996</v>
      </c>
      <c r="J543" s="2">
        <v>614.98</v>
      </c>
      <c r="K543" s="16">
        <f t="shared" si="85"/>
        <v>208039.67776200001</v>
      </c>
      <c r="L543" s="2">
        <v>4531.6419999999998</v>
      </c>
      <c r="M543" s="16">
        <f t="shared" si="86"/>
        <v>1540779.5787174001</v>
      </c>
      <c r="N543" s="2">
        <v>13467.925999999999</v>
      </c>
      <c r="O543" s="16">
        <f t="shared" si="87"/>
        <v>5218628.7336581992</v>
      </c>
      <c r="P543" s="2">
        <v>93.137</v>
      </c>
      <c r="Q543" s="16">
        <f t="shared" si="88"/>
        <v>31507.027005299995</v>
      </c>
      <c r="R543" s="22">
        <f t="shared" si="89"/>
        <v>416942393.90290833</v>
      </c>
      <c r="S543" s="23">
        <f t="shared" si="80"/>
        <v>482982638.04999995</v>
      </c>
      <c r="T543" s="20">
        <v>438.15499999999997</v>
      </c>
    </row>
    <row r="544" spans="1:20" x14ac:dyDescent="0.2">
      <c r="A544" s="3">
        <v>42370</v>
      </c>
      <c r="B544" s="2">
        <v>66662.224000000002</v>
      </c>
      <c r="C544" s="16">
        <f t="shared" si="81"/>
        <v>173455106.84800002</v>
      </c>
      <c r="D544" s="2">
        <v>3091.6950000000002</v>
      </c>
      <c r="E544" s="16">
        <f t="shared" si="82"/>
        <v>168188208</v>
      </c>
      <c r="F544" s="2">
        <v>352713.71899999998</v>
      </c>
      <c r="G544" s="16">
        <f t="shared" si="83"/>
        <v>136852922.972</v>
      </c>
      <c r="H544" s="2">
        <v>940.95399999999995</v>
      </c>
      <c r="I544" s="16">
        <f t="shared" si="84"/>
        <v>318312.41170259996</v>
      </c>
      <c r="J544" s="2">
        <v>606.83399999999995</v>
      </c>
      <c r="K544" s="16">
        <f t="shared" si="85"/>
        <v>205283.99267459998</v>
      </c>
      <c r="L544" s="2">
        <v>4626.8190000000004</v>
      </c>
      <c r="M544" s="16">
        <f t="shared" si="86"/>
        <v>1573140.2060493</v>
      </c>
      <c r="N544" s="2">
        <v>12761.133</v>
      </c>
      <c r="O544" s="16">
        <f t="shared" si="87"/>
        <v>4944756.5532980999</v>
      </c>
      <c r="P544" s="2">
        <v>127.22199999999999</v>
      </c>
      <c r="Q544" s="16">
        <f t="shared" si="88"/>
        <v>43037.535991799996</v>
      </c>
      <c r="R544" s="22">
        <f t="shared" si="89"/>
        <v>485580768.51971644</v>
      </c>
      <c r="S544" s="23">
        <f t="shared" si="80"/>
        <v>532263611.2199989</v>
      </c>
      <c r="T544" s="20">
        <v>482.861999999999</v>
      </c>
    </row>
    <row r="545" spans="1:20" x14ac:dyDescent="0.2">
      <c r="A545" s="3">
        <v>42401</v>
      </c>
      <c r="B545" s="2">
        <v>55210.716999999997</v>
      </c>
      <c r="C545" s="16">
        <f t="shared" si="81"/>
        <v>143658285.634</v>
      </c>
      <c r="D545" s="2">
        <v>2652.26</v>
      </c>
      <c r="E545" s="16">
        <f t="shared" si="82"/>
        <v>144282944</v>
      </c>
      <c r="F545" s="2">
        <v>313816.40000000002</v>
      </c>
      <c r="G545" s="16">
        <f t="shared" si="83"/>
        <v>121760763.2</v>
      </c>
      <c r="H545" s="2">
        <v>833.91899999999998</v>
      </c>
      <c r="I545" s="16">
        <f t="shared" si="84"/>
        <v>282103.87336109998</v>
      </c>
      <c r="J545" s="2">
        <v>600.24400000000003</v>
      </c>
      <c r="K545" s="16">
        <f t="shared" si="85"/>
        <v>203054.68200359997</v>
      </c>
      <c r="L545" s="2">
        <v>4921.4480000000003</v>
      </c>
      <c r="M545" s="16">
        <f t="shared" si="86"/>
        <v>1673315.4508056</v>
      </c>
      <c r="N545" s="2">
        <v>13359.564</v>
      </c>
      <c r="O545" s="16">
        <f t="shared" si="87"/>
        <v>5176640.0082347998</v>
      </c>
      <c r="P545" s="2">
        <v>126.083</v>
      </c>
      <c r="Q545" s="16">
        <f t="shared" si="88"/>
        <v>42652.227212699996</v>
      </c>
      <c r="R545" s="22">
        <f t="shared" si="89"/>
        <v>417079759.07561785</v>
      </c>
      <c r="S545" s="23">
        <f t="shared" si="80"/>
        <v>478022243.04999995</v>
      </c>
      <c r="T545" s="20">
        <v>433.65499999999997</v>
      </c>
    </row>
    <row r="546" spans="1:20" x14ac:dyDescent="0.2">
      <c r="A546" s="3">
        <v>42430</v>
      </c>
      <c r="B546" s="2">
        <v>44574.606</v>
      </c>
      <c r="C546" s="16">
        <f t="shared" si="81"/>
        <v>115983124.81200001</v>
      </c>
      <c r="D546" s="2">
        <v>2356.2979999999998</v>
      </c>
      <c r="E546" s="16">
        <f t="shared" si="82"/>
        <v>128182611.2</v>
      </c>
      <c r="F546" s="2">
        <v>304427.42200000002</v>
      </c>
      <c r="G546" s="16">
        <f t="shared" si="83"/>
        <v>118117839.736</v>
      </c>
      <c r="H546" s="2">
        <v>598.13800000000003</v>
      </c>
      <c r="I546" s="16">
        <f t="shared" si="84"/>
        <v>202342.24979219996</v>
      </c>
      <c r="J546" s="2">
        <v>490.05200000000002</v>
      </c>
      <c r="K546" s="16">
        <f t="shared" si="85"/>
        <v>165778.17191879998</v>
      </c>
      <c r="L546" s="2">
        <v>4694.5690000000004</v>
      </c>
      <c r="M546" s="16">
        <f t="shared" si="86"/>
        <v>1596175.5244743</v>
      </c>
      <c r="N546" s="2">
        <v>13868.652</v>
      </c>
      <c r="O546" s="16">
        <f t="shared" si="87"/>
        <v>5373904.3282763995</v>
      </c>
      <c r="P546" s="2">
        <v>101.729</v>
      </c>
      <c r="Q546" s="16">
        <f t="shared" si="88"/>
        <v>34413.588050099999</v>
      </c>
      <c r="R546" s="22">
        <f t="shared" si="89"/>
        <v>369656189.6105119</v>
      </c>
      <c r="S546" s="23">
        <f t="shared" si="80"/>
        <v>451831357.44999993</v>
      </c>
      <c r="T546" s="20">
        <v>409.89499999999998</v>
      </c>
    </row>
    <row r="547" spans="1:20" x14ac:dyDescent="0.2">
      <c r="A547" s="3">
        <v>42461</v>
      </c>
      <c r="B547" s="2">
        <v>43383.703999999998</v>
      </c>
      <c r="C547" s="16">
        <f t="shared" si="81"/>
        <v>112884397.808</v>
      </c>
      <c r="D547" s="2">
        <v>2083.848</v>
      </c>
      <c r="E547" s="16">
        <f t="shared" si="82"/>
        <v>113361331.2</v>
      </c>
      <c r="F547" s="2">
        <v>292986.598</v>
      </c>
      <c r="G547" s="16">
        <f t="shared" si="83"/>
        <v>113678800.024</v>
      </c>
      <c r="H547" s="2">
        <v>494.84399999999999</v>
      </c>
      <c r="I547" s="16">
        <f t="shared" si="84"/>
        <v>167399.24274359999</v>
      </c>
      <c r="J547" s="2">
        <v>451.00200000000001</v>
      </c>
      <c r="K547" s="16">
        <f t="shared" si="85"/>
        <v>152568.06847379997</v>
      </c>
      <c r="L547" s="2">
        <v>4472.6469999999999</v>
      </c>
      <c r="M547" s="16">
        <f t="shared" si="86"/>
        <v>1520721.0014408999</v>
      </c>
      <c r="N547" s="2">
        <v>13821.198</v>
      </c>
      <c r="O547" s="16">
        <f t="shared" si="87"/>
        <v>5355516.5818686001</v>
      </c>
      <c r="P547" s="2">
        <v>106.57</v>
      </c>
      <c r="Q547" s="16">
        <f t="shared" si="88"/>
        <v>36051.234933</v>
      </c>
      <c r="R547" s="22">
        <f t="shared" si="89"/>
        <v>347156785.16145992</v>
      </c>
      <c r="S547" s="23">
        <f t="shared" si="80"/>
        <v>421728373.65999997</v>
      </c>
      <c r="T547" s="20">
        <v>382.58600000000001</v>
      </c>
    </row>
    <row r="548" spans="1:20" x14ac:dyDescent="0.2">
      <c r="A548" s="3">
        <v>42491</v>
      </c>
      <c r="B548" s="2">
        <v>49342.932999999997</v>
      </c>
      <c r="C548" s="16">
        <f t="shared" si="81"/>
        <v>128390311.66599999</v>
      </c>
      <c r="D548" s="2">
        <v>1965.799</v>
      </c>
      <c r="E548" s="16">
        <f t="shared" si="82"/>
        <v>106939465.59999999</v>
      </c>
      <c r="F548" s="2">
        <v>316866.99200000003</v>
      </c>
      <c r="G548" s="16">
        <f t="shared" si="83"/>
        <v>122944392.896</v>
      </c>
      <c r="H548" s="2">
        <v>372.14800000000002</v>
      </c>
      <c r="I548" s="16">
        <f t="shared" si="84"/>
        <v>125892.79326119999</v>
      </c>
      <c r="J548" s="2">
        <v>413.97399999999999</v>
      </c>
      <c r="K548" s="16">
        <f t="shared" si="85"/>
        <v>140041.98114059999</v>
      </c>
      <c r="L548" s="2">
        <v>4455.6719999999996</v>
      </c>
      <c r="M548" s="16">
        <f t="shared" si="86"/>
        <v>1514949.4216584</v>
      </c>
      <c r="N548" s="2">
        <v>13977.362999999999</v>
      </c>
      <c r="O548" s="16">
        <f t="shared" si="87"/>
        <v>5416028.2862090999</v>
      </c>
      <c r="P548" s="2">
        <v>107.288</v>
      </c>
      <c r="Q548" s="16">
        <f t="shared" si="88"/>
        <v>36294.124927199999</v>
      </c>
      <c r="R548" s="22">
        <f t="shared" si="89"/>
        <v>365507376.76919645</v>
      </c>
      <c r="S548" s="23">
        <f t="shared" si="80"/>
        <v>430030972.57999998</v>
      </c>
      <c r="T548" s="20">
        <v>390.11799999999999</v>
      </c>
    </row>
    <row r="549" spans="1:20" x14ac:dyDescent="0.2">
      <c r="A549" s="3">
        <v>42522</v>
      </c>
      <c r="B549" s="2">
        <v>67551.229000000007</v>
      </c>
      <c r="C549" s="16">
        <f t="shared" si="81"/>
        <v>175768297.85800001</v>
      </c>
      <c r="D549" s="2">
        <v>2000.6559999999999</v>
      </c>
      <c r="E549" s="16">
        <f t="shared" si="82"/>
        <v>108835686.40000001</v>
      </c>
      <c r="F549" s="2">
        <v>367903.54200000002</v>
      </c>
      <c r="G549" s="16">
        <f t="shared" si="83"/>
        <v>142746574.296</v>
      </c>
      <c r="H549" s="2">
        <v>246.85300000000001</v>
      </c>
      <c r="I549" s="16">
        <f t="shared" si="84"/>
        <v>83507.136125699995</v>
      </c>
      <c r="J549" s="2">
        <v>362.31700000000001</v>
      </c>
      <c r="K549" s="16">
        <f t="shared" si="85"/>
        <v>122567.09474729998</v>
      </c>
      <c r="L549" s="2">
        <v>4640.4759999999997</v>
      </c>
      <c r="M549" s="16">
        <f t="shared" si="86"/>
        <v>1577783.6502372001</v>
      </c>
      <c r="N549" s="2">
        <v>14469.249</v>
      </c>
      <c r="O549" s="16">
        <f t="shared" si="87"/>
        <v>5606627.0772393001</v>
      </c>
      <c r="P549" s="2">
        <v>113.511</v>
      </c>
      <c r="Q549" s="16">
        <f t="shared" si="88"/>
        <v>38399.284305899993</v>
      </c>
      <c r="R549" s="22">
        <f t="shared" si="89"/>
        <v>434779442.79665536</v>
      </c>
      <c r="S549" s="23">
        <f t="shared" si="80"/>
        <v>468264594.92999995</v>
      </c>
      <c r="T549" s="20">
        <v>424.803</v>
      </c>
    </row>
    <row r="550" spans="1:20" x14ac:dyDescent="0.2">
      <c r="A550" s="3">
        <v>42552</v>
      </c>
      <c r="B550" s="2">
        <v>78568.539000000004</v>
      </c>
      <c r="C550" s="16">
        <f t="shared" si="81"/>
        <v>204435338.47799999</v>
      </c>
      <c r="D550" s="2">
        <v>2186.616</v>
      </c>
      <c r="E550" s="16">
        <f t="shared" si="82"/>
        <v>118951910.40000001</v>
      </c>
      <c r="F550" s="2">
        <v>412043.36499999999</v>
      </c>
      <c r="G550" s="16">
        <f t="shared" si="83"/>
        <v>159872825.62</v>
      </c>
      <c r="H550" s="2">
        <v>240.738</v>
      </c>
      <c r="I550" s="16">
        <f t="shared" si="84"/>
        <v>81438.511732200001</v>
      </c>
      <c r="J550" s="2">
        <v>361.95400000000001</v>
      </c>
      <c r="K550" s="16">
        <f t="shared" si="85"/>
        <v>122444.29660259999</v>
      </c>
      <c r="L550" s="2">
        <v>4617.7849999999999</v>
      </c>
      <c r="M550" s="16">
        <f t="shared" si="86"/>
        <v>1570068.6035894998</v>
      </c>
      <c r="N550" s="2">
        <v>14401.302</v>
      </c>
      <c r="O550" s="16">
        <f t="shared" si="87"/>
        <v>5580298.5863814</v>
      </c>
      <c r="P550" s="2">
        <v>131.91200000000001</v>
      </c>
      <c r="Q550" s="16">
        <f t="shared" si="88"/>
        <v>44624.101552799992</v>
      </c>
      <c r="R550" s="22">
        <f t="shared" si="89"/>
        <v>490658948.59785849</v>
      </c>
      <c r="S550" s="23">
        <f t="shared" si="80"/>
        <v>505975722.33999997</v>
      </c>
      <c r="T550" s="20">
        <v>459.01400000000001</v>
      </c>
    </row>
    <row r="551" spans="1:20" x14ac:dyDescent="0.2">
      <c r="A551" s="3">
        <v>42583</v>
      </c>
      <c r="B551" s="2">
        <v>78174.535999999993</v>
      </c>
      <c r="C551" s="16">
        <f t="shared" si="81"/>
        <v>203410142.67199999</v>
      </c>
      <c r="D551" s="2">
        <v>2208.375</v>
      </c>
      <c r="E551" s="16">
        <f t="shared" si="82"/>
        <v>120135600</v>
      </c>
      <c r="F551" s="2">
        <v>409861.386</v>
      </c>
      <c r="G551" s="16">
        <f t="shared" si="83"/>
        <v>159026217.76800001</v>
      </c>
      <c r="H551" s="2">
        <v>206.715</v>
      </c>
      <c r="I551" s="16">
        <f t="shared" si="84"/>
        <v>69928.976533499983</v>
      </c>
      <c r="J551" s="2">
        <v>342.63799999999998</v>
      </c>
      <c r="K551" s="16">
        <f t="shared" si="85"/>
        <v>115909.94684219999</v>
      </c>
      <c r="L551" s="2">
        <v>5016.8450000000003</v>
      </c>
      <c r="M551" s="16">
        <f t="shared" si="86"/>
        <v>1705750.8791715</v>
      </c>
      <c r="N551" s="2">
        <v>14564.012000000001</v>
      </c>
      <c r="O551" s="16">
        <f t="shared" si="87"/>
        <v>5643346.3846284002</v>
      </c>
      <c r="P551" s="2">
        <v>131.38</v>
      </c>
      <c r="Q551" s="16">
        <f t="shared" si="88"/>
        <v>44444.132921999997</v>
      </c>
      <c r="R551" s="22">
        <f t="shared" si="89"/>
        <v>490151340.76009756</v>
      </c>
      <c r="S551" s="23">
        <f t="shared" si="80"/>
        <v>514331232.13999999</v>
      </c>
      <c r="T551" s="20">
        <v>466.59399999999999</v>
      </c>
    </row>
    <row r="552" spans="1:20" x14ac:dyDescent="0.2">
      <c r="A552" s="3">
        <v>42614</v>
      </c>
      <c r="B552" s="2">
        <v>66614.898000000001</v>
      </c>
      <c r="C552" s="16">
        <f t="shared" si="81"/>
        <v>173331964.59600002</v>
      </c>
      <c r="D552" s="2">
        <v>1947.752</v>
      </c>
      <c r="E552" s="16">
        <f t="shared" si="82"/>
        <v>105957708.8</v>
      </c>
      <c r="F552" s="2">
        <v>351560.04399999999</v>
      </c>
      <c r="G552" s="16">
        <f t="shared" si="83"/>
        <v>136405297.072</v>
      </c>
      <c r="H552" s="2">
        <v>291.40499999999997</v>
      </c>
      <c r="I552" s="16">
        <f t="shared" si="84"/>
        <v>98578.494094499983</v>
      </c>
      <c r="J552" s="2">
        <v>385.947</v>
      </c>
      <c r="K552" s="16">
        <f t="shared" si="85"/>
        <v>130560.81419429998</v>
      </c>
      <c r="L552" s="2">
        <v>4871.1080000000002</v>
      </c>
      <c r="M552" s="16">
        <f t="shared" si="86"/>
        <v>1656199.6142075998</v>
      </c>
      <c r="N552" s="2">
        <v>14115.08</v>
      </c>
      <c r="O552" s="16">
        <f t="shared" si="87"/>
        <v>5469391.654356</v>
      </c>
      <c r="P552" s="2">
        <v>111.22</v>
      </c>
      <c r="Q552" s="16">
        <f t="shared" si="88"/>
        <v>37624.269017999999</v>
      </c>
      <c r="R552" s="22">
        <f t="shared" si="89"/>
        <v>423087325.31387049</v>
      </c>
      <c r="S552" s="23">
        <f t="shared" si="80"/>
        <v>461131546.91999996</v>
      </c>
      <c r="T552" s="20">
        <v>418.33199999999999</v>
      </c>
    </row>
    <row r="553" spans="1:20" x14ac:dyDescent="0.2">
      <c r="A553" s="3">
        <v>42644</v>
      </c>
      <c r="B553" s="2">
        <v>58952.703000000001</v>
      </c>
      <c r="C553" s="16">
        <f t="shared" si="81"/>
        <v>153394933.206</v>
      </c>
      <c r="D553" s="2">
        <v>1925.203</v>
      </c>
      <c r="E553" s="16">
        <f t="shared" si="82"/>
        <v>104731043.2</v>
      </c>
      <c r="F553" s="2">
        <v>312939.728</v>
      </c>
      <c r="G553" s="16">
        <f t="shared" si="83"/>
        <v>121420614.464</v>
      </c>
      <c r="H553" s="2">
        <v>445.42200000000003</v>
      </c>
      <c r="I553" s="16">
        <f t="shared" si="84"/>
        <v>150680.42757179998</v>
      </c>
      <c r="J553" s="2">
        <v>442.72</v>
      </c>
      <c r="K553" s="16">
        <f t="shared" si="85"/>
        <v>149766.37636799997</v>
      </c>
      <c r="L553" s="2">
        <v>4929.866</v>
      </c>
      <c r="M553" s="16">
        <f t="shared" si="86"/>
        <v>1676177.6103701999</v>
      </c>
      <c r="N553" s="2">
        <v>13776.68</v>
      </c>
      <c r="O553" s="16">
        <f t="shared" si="87"/>
        <v>5338266.4934759997</v>
      </c>
      <c r="P553" s="2">
        <v>89.45</v>
      </c>
      <c r="Q553" s="16">
        <f t="shared" si="88"/>
        <v>30259.763204999999</v>
      </c>
      <c r="R553" s="22">
        <f t="shared" si="89"/>
        <v>386891741.54099095</v>
      </c>
      <c r="S553" s="23">
        <f t="shared" si="80"/>
        <v>450818334.56</v>
      </c>
      <c r="T553" s="20">
        <v>408.976</v>
      </c>
    </row>
    <row r="554" spans="1:20" x14ac:dyDescent="0.2">
      <c r="A554" s="3">
        <v>42675</v>
      </c>
      <c r="B554" s="2">
        <v>52533.241999999998</v>
      </c>
      <c r="C554" s="16">
        <f t="shared" si="81"/>
        <v>136691495.68399999</v>
      </c>
      <c r="D554" s="2">
        <v>2159.4450000000002</v>
      </c>
      <c r="E554" s="16">
        <f t="shared" si="82"/>
        <v>117473808</v>
      </c>
      <c r="F554" s="2">
        <v>297065.261</v>
      </c>
      <c r="G554" s="16">
        <f t="shared" si="83"/>
        <v>115261321.26800001</v>
      </c>
      <c r="H554" s="2">
        <v>597.98900000000003</v>
      </c>
      <c r="I554" s="16">
        <f t="shared" si="84"/>
        <v>202291.84504409999</v>
      </c>
      <c r="J554" s="2">
        <v>496.03699999999998</v>
      </c>
      <c r="K554" s="16">
        <f t="shared" si="85"/>
        <v>167802.81901529999</v>
      </c>
      <c r="L554" s="2">
        <v>4710.7520000000004</v>
      </c>
      <c r="M554" s="16">
        <f t="shared" si="86"/>
        <v>1601677.8205343999</v>
      </c>
      <c r="N554" s="2">
        <v>13780.362999999999</v>
      </c>
      <c r="O554" s="16">
        <f t="shared" si="87"/>
        <v>5339693.6033091005</v>
      </c>
      <c r="P554" s="2">
        <v>100.82599999999999</v>
      </c>
      <c r="Q554" s="16">
        <f t="shared" si="88"/>
        <v>34108.114979399994</v>
      </c>
      <c r="R554" s="22">
        <f t="shared" si="89"/>
        <v>376772199.15488231</v>
      </c>
      <c r="S554" s="23">
        <f t="shared" si="80"/>
        <v>447486051.42999995</v>
      </c>
      <c r="T554" s="20">
        <v>405.95299999999997</v>
      </c>
    </row>
    <row r="555" spans="1:20" x14ac:dyDescent="0.2">
      <c r="A555" s="3">
        <v>42705</v>
      </c>
      <c r="B555" s="2">
        <v>69501.357999999993</v>
      </c>
      <c r="C555" s="16">
        <f t="shared" si="81"/>
        <v>180842533.51599997</v>
      </c>
      <c r="D555" s="2">
        <v>2866.2730000000001</v>
      </c>
      <c r="E555" s="16">
        <f t="shared" si="82"/>
        <v>155925251.19999999</v>
      </c>
      <c r="F555" s="2">
        <v>345389.34399999998</v>
      </c>
      <c r="G555" s="16">
        <f t="shared" si="83"/>
        <v>134011065.472</v>
      </c>
      <c r="H555" s="2">
        <v>954.54399999999998</v>
      </c>
      <c r="I555" s="16">
        <f t="shared" si="84"/>
        <v>322909.73067359993</v>
      </c>
      <c r="J555" s="2">
        <v>649.36199999999997</v>
      </c>
      <c r="K555" s="16">
        <f t="shared" si="85"/>
        <v>219670.65795779997</v>
      </c>
      <c r="L555" s="2">
        <v>4517.3599999999997</v>
      </c>
      <c r="M555" s="16">
        <f t="shared" si="86"/>
        <v>1535923.6315919999</v>
      </c>
      <c r="N555" s="2">
        <v>13752.717000000001</v>
      </c>
      <c r="O555" s="16">
        <f t="shared" si="87"/>
        <v>5328981.1736468989</v>
      </c>
      <c r="P555" s="2">
        <v>111.684</v>
      </c>
      <c r="Q555" s="16">
        <f t="shared" si="88"/>
        <v>37781.234139599997</v>
      </c>
      <c r="R555" s="22">
        <f t="shared" si="89"/>
        <v>478224116.61600989</v>
      </c>
      <c r="S555" s="23">
        <f t="shared" si="80"/>
        <v>535888006.49999994</v>
      </c>
      <c r="T555" s="20">
        <v>486.15</v>
      </c>
    </row>
    <row r="556" spans="1:20" x14ac:dyDescent="0.2">
      <c r="A556" s="3">
        <v>42736</v>
      </c>
      <c r="B556" s="2">
        <v>68005.593999999997</v>
      </c>
      <c r="C556" s="16">
        <f t="shared" si="81"/>
        <v>176950555.588</v>
      </c>
      <c r="D556" s="2">
        <v>2914.837</v>
      </c>
      <c r="E556" s="16">
        <f t="shared" si="82"/>
        <v>158567132.80000001</v>
      </c>
      <c r="F556" s="2">
        <v>344413.97</v>
      </c>
      <c r="G556" s="16">
        <f t="shared" si="83"/>
        <v>133632620.36</v>
      </c>
      <c r="H556" s="2">
        <v>928.53300000000002</v>
      </c>
      <c r="I556" s="16">
        <f t="shared" si="84"/>
        <v>314110.55011769995</v>
      </c>
      <c r="J556" s="2">
        <v>610.49300000000005</v>
      </c>
      <c r="K556" s="16">
        <f t="shared" si="85"/>
        <v>206521.78444169997</v>
      </c>
      <c r="L556" s="2">
        <v>4698.1970000000001</v>
      </c>
      <c r="M556" s="16">
        <f t="shared" si="86"/>
        <v>1597409.0615258999</v>
      </c>
      <c r="N556" s="2">
        <v>12937.636</v>
      </c>
      <c r="O556" s="16">
        <f t="shared" si="87"/>
        <v>5013148.9418051997</v>
      </c>
      <c r="P556" s="2">
        <v>114.696</v>
      </c>
      <c r="Q556" s="16">
        <f t="shared" si="88"/>
        <v>38800.154282399999</v>
      </c>
      <c r="R556" s="22">
        <f t="shared" si="89"/>
        <v>476320299.24017286</v>
      </c>
      <c r="S556" s="23">
        <f t="shared" si="80"/>
        <v>526030048.16999996</v>
      </c>
      <c r="T556" s="20">
        <v>477.20699999999999</v>
      </c>
    </row>
    <row r="557" spans="1:20" x14ac:dyDescent="0.2">
      <c r="A557" s="3">
        <v>42767</v>
      </c>
      <c r="B557" s="2">
        <v>52380.923999999999</v>
      </c>
      <c r="C557" s="16">
        <f t="shared" si="81"/>
        <v>136295164.248</v>
      </c>
      <c r="D557" s="2">
        <v>2341.078</v>
      </c>
      <c r="E557" s="16">
        <f t="shared" si="82"/>
        <v>127354643.2</v>
      </c>
      <c r="F557" s="2">
        <v>291112.63799999998</v>
      </c>
      <c r="G557" s="16">
        <f t="shared" si="83"/>
        <v>112951703.544</v>
      </c>
      <c r="H557" s="2">
        <v>759.51700000000005</v>
      </c>
      <c r="I557" s="16">
        <f t="shared" si="84"/>
        <v>256934.65142729998</v>
      </c>
      <c r="J557" s="2">
        <v>550.39</v>
      </c>
      <c r="K557" s="16">
        <f t="shared" si="85"/>
        <v>186189.72689099997</v>
      </c>
      <c r="L557" s="2">
        <v>4440.8220000000001</v>
      </c>
      <c r="M557" s="16">
        <f t="shared" si="86"/>
        <v>1509900.3518634001</v>
      </c>
      <c r="N557" s="2">
        <v>13296.118</v>
      </c>
      <c r="O557" s="16">
        <f t="shared" si="87"/>
        <v>5152055.5905125998</v>
      </c>
      <c r="P557" s="2">
        <v>99.451999999999998</v>
      </c>
      <c r="Q557" s="16">
        <f t="shared" si="88"/>
        <v>33643.308778799998</v>
      </c>
      <c r="R557" s="22">
        <f t="shared" si="89"/>
        <v>383740234.62147307</v>
      </c>
      <c r="S557" s="23">
        <f t="shared" si="80"/>
        <v>437319446.29999995</v>
      </c>
      <c r="T557" s="20">
        <v>396.73</v>
      </c>
    </row>
    <row r="558" spans="1:20" x14ac:dyDescent="0.2">
      <c r="A558" s="3">
        <v>42795</v>
      </c>
      <c r="B558" s="2">
        <v>53325.237000000001</v>
      </c>
      <c r="C558" s="16">
        <f t="shared" si="81"/>
        <v>138752266.67399999</v>
      </c>
      <c r="D558" s="2">
        <v>2524.2629999999999</v>
      </c>
      <c r="E558" s="16">
        <f t="shared" si="82"/>
        <v>137319907.19999999</v>
      </c>
      <c r="F558" s="2">
        <v>319469.28000000003</v>
      </c>
      <c r="G558" s="16">
        <f t="shared" si="83"/>
        <v>123954080.64</v>
      </c>
      <c r="H558" s="2">
        <v>674.45100000000002</v>
      </c>
      <c r="I558" s="16">
        <f t="shared" si="84"/>
        <v>228157.93799189996</v>
      </c>
      <c r="J558" s="2">
        <v>515.55700000000002</v>
      </c>
      <c r="K558" s="16">
        <f t="shared" si="85"/>
        <v>174406.17930329998</v>
      </c>
      <c r="L558" s="2">
        <v>4799.9629999999997</v>
      </c>
      <c r="M558" s="16">
        <f t="shared" si="86"/>
        <v>1632009.9798260999</v>
      </c>
      <c r="N558" s="2">
        <v>13976.752</v>
      </c>
      <c r="O558" s="16">
        <f t="shared" si="87"/>
        <v>5415791.5324463993</v>
      </c>
      <c r="P558" s="2">
        <v>90.757000000000005</v>
      </c>
      <c r="Q558" s="16">
        <f t="shared" si="88"/>
        <v>30701.904183299997</v>
      </c>
      <c r="R558" s="22">
        <f t="shared" si="89"/>
        <v>407507322.04775095</v>
      </c>
      <c r="S558" s="23">
        <f t="shared" si="80"/>
        <v>480278671.61999995</v>
      </c>
      <c r="T558" s="20">
        <v>435.702</v>
      </c>
    </row>
    <row r="559" spans="1:20" x14ac:dyDescent="0.2">
      <c r="A559" s="3">
        <v>42826</v>
      </c>
      <c r="B559" s="2">
        <v>48565.447</v>
      </c>
      <c r="C559" s="16">
        <f t="shared" si="81"/>
        <v>126367293.094</v>
      </c>
      <c r="D559" s="2">
        <v>1932.7449999999999</v>
      </c>
      <c r="E559" s="16">
        <f t="shared" si="82"/>
        <v>105141328</v>
      </c>
      <c r="F559" s="2">
        <v>295461.51799999998</v>
      </c>
      <c r="G559" s="16">
        <f t="shared" si="83"/>
        <v>114639068.984</v>
      </c>
      <c r="H559" s="2">
        <v>458.37700000000001</v>
      </c>
      <c r="I559" s="16">
        <f t="shared" si="84"/>
        <v>155062.93436129999</v>
      </c>
      <c r="J559" s="2">
        <v>440.34500000000003</v>
      </c>
      <c r="K559" s="16">
        <f t="shared" si="85"/>
        <v>148962.94498049997</v>
      </c>
      <c r="L559" s="2">
        <v>4794.9960000000001</v>
      </c>
      <c r="M559" s="16">
        <f t="shared" si="86"/>
        <v>1630321.1764811999</v>
      </c>
      <c r="N559" s="2">
        <v>13854.655000000001</v>
      </c>
      <c r="O559" s="16">
        <f t="shared" si="87"/>
        <v>5368480.6909334995</v>
      </c>
      <c r="P559" s="2">
        <v>72.783000000000001</v>
      </c>
      <c r="Q559" s="16">
        <f t="shared" si="88"/>
        <v>24621.535442699998</v>
      </c>
      <c r="R559" s="22">
        <f t="shared" si="89"/>
        <v>353475139.36019915</v>
      </c>
      <c r="S559" s="23">
        <f t="shared" si="80"/>
        <v>422667541.77999997</v>
      </c>
      <c r="T559" s="20">
        <v>383.43799999999999</v>
      </c>
    </row>
    <row r="560" spans="1:20" x14ac:dyDescent="0.2">
      <c r="A560" s="3">
        <v>42856</v>
      </c>
      <c r="B560" s="2">
        <v>55201.684000000001</v>
      </c>
      <c r="C560" s="16">
        <f t="shared" si="81"/>
        <v>143634781.76800001</v>
      </c>
      <c r="D560" s="2">
        <v>1892.2860000000001</v>
      </c>
      <c r="E560" s="16">
        <f t="shared" si="82"/>
        <v>102940358.40000001</v>
      </c>
      <c r="F560" s="2">
        <v>323494.022</v>
      </c>
      <c r="G560" s="16">
        <f t="shared" si="83"/>
        <v>125515680.536</v>
      </c>
      <c r="H560" s="2">
        <v>336.82100000000003</v>
      </c>
      <c r="I560" s="16">
        <f t="shared" si="84"/>
        <v>113942.13194489999</v>
      </c>
      <c r="J560" s="2">
        <v>385.52100000000002</v>
      </c>
      <c r="K560" s="16">
        <f t="shared" si="85"/>
        <v>130416.7039749</v>
      </c>
      <c r="L560" s="2">
        <v>4865.9589999999998</v>
      </c>
      <c r="M560" s="16">
        <f t="shared" si="86"/>
        <v>1654448.9300072999</v>
      </c>
      <c r="N560" s="2">
        <v>14354.819</v>
      </c>
      <c r="O560" s="16">
        <f t="shared" si="87"/>
        <v>5562287.0885883002</v>
      </c>
      <c r="P560" s="2">
        <v>103.607</v>
      </c>
      <c r="Q560" s="16">
        <f t="shared" si="88"/>
        <v>35048.890848299998</v>
      </c>
      <c r="R560" s="22">
        <f t="shared" si="89"/>
        <v>379586964.44936365</v>
      </c>
      <c r="S560" s="23">
        <f t="shared" si="80"/>
        <v>445680467.64999998</v>
      </c>
      <c r="T560" s="20">
        <v>404.315</v>
      </c>
    </row>
    <row r="561" spans="1:20" x14ac:dyDescent="0.2">
      <c r="A561" s="3">
        <v>42887</v>
      </c>
      <c r="B561" s="2">
        <v>63098.546999999999</v>
      </c>
      <c r="C561" s="16">
        <f t="shared" si="81"/>
        <v>164182419.294</v>
      </c>
      <c r="D561" s="2">
        <v>1910.4079999999999</v>
      </c>
      <c r="E561" s="16">
        <f t="shared" si="82"/>
        <v>103926195.2</v>
      </c>
      <c r="F561" s="2">
        <v>358630.10200000001</v>
      </c>
      <c r="G561" s="16">
        <f t="shared" si="83"/>
        <v>139148479.57600001</v>
      </c>
      <c r="H561" s="2">
        <v>289.02800000000002</v>
      </c>
      <c r="I561" s="16">
        <f t="shared" si="84"/>
        <v>97774.386133199994</v>
      </c>
      <c r="J561" s="2">
        <v>394.423</v>
      </c>
      <c r="K561" s="16">
        <f t="shared" si="85"/>
        <v>133428.1339587</v>
      </c>
      <c r="L561" s="2">
        <v>5076.598</v>
      </c>
      <c r="M561" s="16">
        <f t="shared" si="86"/>
        <v>1726067.1800105998</v>
      </c>
      <c r="N561" s="2">
        <v>14695.691999999999</v>
      </c>
      <c r="O561" s="16">
        <f t="shared" si="87"/>
        <v>5694370.5016043996</v>
      </c>
      <c r="P561" s="2">
        <v>109.37</v>
      </c>
      <c r="Q561" s="16">
        <f t="shared" si="88"/>
        <v>36998.438253</v>
      </c>
      <c r="R561" s="22">
        <f t="shared" si="89"/>
        <v>414945732.70995992</v>
      </c>
      <c r="S561" s="23">
        <f t="shared" si="80"/>
        <v>458321758.73000002</v>
      </c>
      <c r="T561" s="20">
        <v>415.78300000000002</v>
      </c>
    </row>
    <row r="562" spans="1:20" x14ac:dyDescent="0.2">
      <c r="A562" s="3">
        <v>42917</v>
      </c>
      <c r="B562" s="2">
        <v>74213.784</v>
      </c>
      <c r="C562" s="16">
        <f t="shared" si="81"/>
        <v>193104265.96799999</v>
      </c>
      <c r="D562" s="2">
        <v>2141.8789999999999</v>
      </c>
      <c r="E562" s="16">
        <f t="shared" si="82"/>
        <v>116518217.59999999</v>
      </c>
      <c r="F562" s="2">
        <v>404537.01</v>
      </c>
      <c r="G562" s="16">
        <f t="shared" si="83"/>
        <v>156960359.88</v>
      </c>
      <c r="H562" s="2">
        <v>212.35900000000001</v>
      </c>
      <c r="I562" s="16">
        <f t="shared" si="84"/>
        <v>71838.267797099994</v>
      </c>
      <c r="J562" s="2">
        <v>339.61599999999999</v>
      </c>
      <c r="K562" s="16">
        <f t="shared" si="85"/>
        <v>114887.64383039999</v>
      </c>
      <c r="L562" s="2">
        <v>5095.0029999999997</v>
      </c>
      <c r="M562" s="16">
        <f t="shared" si="86"/>
        <v>1732324.9665141001</v>
      </c>
      <c r="N562" s="2">
        <v>14376.727999999999</v>
      </c>
      <c r="O562" s="16">
        <f t="shared" si="87"/>
        <v>5570776.5127895996</v>
      </c>
      <c r="P562" s="2">
        <v>101.572</v>
      </c>
      <c r="Q562" s="16">
        <f t="shared" si="88"/>
        <v>34360.477006799993</v>
      </c>
      <c r="R562" s="22">
        <f t="shared" si="89"/>
        <v>474107031.315938</v>
      </c>
      <c r="S562" s="23">
        <f t="shared" si="80"/>
        <v>497502265.37</v>
      </c>
      <c r="T562" s="20">
        <v>451.327</v>
      </c>
    </row>
    <row r="563" spans="1:20" x14ac:dyDescent="0.2">
      <c r="A563" s="3">
        <v>42948</v>
      </c>
      <c r="B563" s="2">
        <v>70229.13</v>
      </c>
      <c r="C563" s="16">
        <f t="shared" si="81"/>
        <v>182736196.26000002</v>
      </c>
      <c r="D563" s="2">
        <v>2094.2339999999999</v>
      </c>
      <c r="E563" s="16">
        <f t="shared" si="82"/>
        <v>113926329.59999999</v>
      </c>
      <c r="F563" s="2">
        <v>384837.27600000001</v>
      </c>
      <c r="G563" s="16">
        <f t="shared" si="83"/>
        <v>149316863.088</v>
      </c>
      <c r="H563" s="2">
        <v>249.19200000000001</v>
      </c>
      <c r="I563" s="16">
        <f t="shared" si="84"/>
        <v>84298.389184800006</v>
      </c>
      <c r="J563" s="2">
        <v>367.72300000000001</v>
      </c>
      <c r="K563" s="16">
        <f t="shared" si="85"/>
        <v>124395.87372869998</v>
      </c>
      <c r="L563" s="2">
        <v>4831.991</v>
      </c>
      <c r="M563" s="16">
        <f t="shared" si="86"/>
        <v>1642899.6503577</v>
      </c>
      <c r="N563" s="2">
        <v>14728.21</v>
      </c>
      <c r="O563" s="16">
        <f t="shared" si="87"/>
        <v>5706970.7615970001</v>
      </c>
      <c r="P563" s="2">
        <v>96.881</v>
      </c>
      <c r="Q563" s="16">
        <f t="shared" si="88"/>
        <v>32773.573158899999</v>
      </c>
      <c r="R563" s="22">
        <f t="shared" si="89"/>
        <v>453570727.1960271</v>
      </c>
      <c r="S563" s="23">
        <f t="shared" si="80"/>
        <v>489742002.96999991</v>
      </c>
      <c r="T563" s="20">
        <v>444.28699999999998</v>
      </c>
    </row>
    <row r="564" spans="1:20" x14ac:dyDescent="0.2">
      <c r="A564" s="3">
        <v>42979</v>
      </c>
      <c r="B564" s="2">
        <v>59039.436999999998</v>
      </c>
      <c r="C564" s="16">
        <f t="shared" si="81"/>
        <v>153620615.074</v>
      </c>
      <c r="D564" s="2">
        <v>1920.2329999999999</v>
      </c>
      <c r="E564" s="16">
        <f t="shared" si="82"/>
        <v>104460675.2</v>
      </c>
      <c r="F564" s="2">
        <v>336003.83600000001</v>
      </c>
      <c r="G564" s="16">
        <f t="shared" si="83"/>
        <v>130369488.368</v>
      </c>
      <c r="H564" s="2">
        <v>279.16199999999998</v>
      </c>
      <c r="I564" s="16">
        <f t="shared" si="84"/>
        <v>94436.847577799985</v>
      </c>
      <c r="J564" s="2">
        <v>366.613</v>
      </c>
      <c r="K564" s="16">
        <f t="shared" si="85"/>
        <v>124020.37526969999</v>
      </c>
      <c r="L564" s="2">
        <v>4815.6989999999996</v>
      </c>
      <c r="M564" s="16">
        <f t="shared" si="86"/>
        <v>1637360.2937853001</v>
      </c>
      <c r="N564" s="2">
        <v>14072.861999999999</v>
      </c>
      <c r="O564" s="16">
        <f t="shared" si="87"/>
        <v>5453032.7830733992</v>
      </c>
      <c r="P564" s="2">
        <v>95.075000000000003</v>
      </c>
      <c r="Q564" s="16">
        <f t="shared" si="88"/>
        <v>32162.627017499999</v>
      </c>
      <c r="R564" s="22">
        <f t="shared" si="89"/>
        <v>395791791.56872368</v>
      </c>
      <c r="S564" s="23">
        <f t="shared" si="80"/>
        <v>444002751.82999998</v>
      </c>
      <c r="T564" s="20">
        <v>402.79300000000001</v>
      </c>
    </row>
    <row r="565" spans="1:20" x14ac:dyDescent="0.2">
      <c r="A565" s="3">
        <v>43009</v>
      </c>
      <c r="B565" s="2">
        <v>54435.841999999997</v>
      </c>
      <c r="C565" s="16">
        <f t="shared" si="81"/>
        <v>141642060.884</v>
      </c>
      <c r="D565" s="2">
        <v>2031.694</v>
      </c>
      <c r="E565" s="16">
        <f t="shared" si="82"/>
        <v>110524153.59999999</v>
      </c>
      <c r="F565" s="2">
        <v>318731.201</v>
      </c>
      <c r="G565" s="16">
        <f t="shared" si="83"/>
        <v>123667705.98800001</v>
      </c>
      <c r="H565" s="2">
        <v>394.67200000000003</v>
      </c>
      <c r="I565" s="16">
        <f t="shared" si="84"/>
        <v>133512.36739679999</v>
      </c>
      <c r="J565" s="2">
        <v>413.82100000000003</v>
      </c>
      <c r="K565" s="16">
        <f t="shared" si="85"/>
        <v>139990.2232449</v>
      </c>
      <c r="L565" s="2">
        <v>4873.2929999999997</v>
      </c>
      <c r="M565" s="16">
        <f t="shared" si="86"/>
        <v>1656942.5244771</v>
      </c>
      <c r="N565" s="2">
        <v>14202.322</v>
      </c>
      <c r="O565" s="16">
        <f t="shared" si="87"/>
        <v>5503196.6817953996</v>
      </c>
      <c r="P565" s="2">
        <v>86.768000000000001</v>
      </c>
      <c r="Q565" s="16">
        <f t="shared" si="88"/>
        <v>29352.477739199996</v>
      </c>
      <c r="R565" s="22">
        <f t="shared" si="89"/>
        <v>383296914.74665344</v>
      </c>
      <c r="S565" s="23">
        <f t="shared" si="80"/>
        <v>449622328.20999885</v>
      </c>
      <c r="T565" s="20">
        <v>407.890999999999</v>
      </c>
    </row>
    <row r="566" spans="1:20" x14ac:dyDescent="0.2">
      <c r="A566" s="3">
        <v>43040</v>
      </c>
      <c r="B566" s="2">
        <v>55357.275000000001</v>
      </c>
      <c r="C566" s="16">
        <f t="shared" si="81"/>
        <v>144039629.55000001</v>
      </c>
      <c r="D566" s="2">
        <v>2357.8220000000001</v>
      </c>
      <c r="E566" s="16">
        <f t="shared" si="82"/>
        <v>128265516.8</v>
      </c>
      <c r="F566" s="2">
        <v>308188.68199999997</v>
      </c>
      <c r="G566" s="16">
        <f t="shared" si="83"/>
        <v>119577208.616</v>
      </c>
      <c r="H566" s="2">
        <v>680.029</v>
      </c>
      <c r="I566" s="16">
        <f t="shared" si="84"/>
        <v>230044.90232009997</v>
      </c>
      <c r="J566" s="2">
        <v>525.83900000000006</v>
      </c>
      <c r="K566" s="16">
        <f t="shared" si="85"/>
        <v>177884.44520909997</v>
      </c>
      <c r="L566" s="2">
        <v>5135.2169999999996</v>
      </c>
      <c r="M566" s="16">
        <f t="shared" si="86"/>
        <v>1745997.9155198999</v>
      </c>
      <c r="N566" s="2">
        <v>13873.036</v>
      </c>
      <c r="O566" s="16">
        <f t="shared" si="87"/>
        <v>5375603.0655851997</v>
      </c>
      <c r="P566" s="2">
        <v>96.15</v>
      </c>
      <c r="Q566" s="16">
        <f t="shared" si="88"/>
        <v>32526.285434999998</v>
      </c>
      <c r="R566" s="22">
        <f t="shared" si="89"/>
        <v>399444411.5800693</v>
      </c>
      <c r="S566" s="23">
        <f t="shared" si="80"/>
        <v>469386746.50999886</v>
      </c>
      <c r="T566" s="20">
        <v>425.820999999999</v>
      </c>
    </row>
    <row r="567" spans="1:20" x14ac:dyDescent="0.2">
      <c r="A567" s="3">
        <v>43070</v>
      </c>
      <c r="B567" s="2">
        <v>63002.781000000003</v>
      </c>
      <c r="C567" s="16">
        <f t="shared" si="81"/>
        <v>163933236.162</v>
      </c>
      <c r="D567" s="2">
        <v>3084.415</v>
      </c>
      <c r="E567" s="16">
        <f t="shared" si="82"/>
        <v>167792176</v>
      </c>
      <c r="F567" s="2">
        <v>350563.359</v>
      </c>
      <c r="G567" s="16">
        <f t="shared" si="83"/>
        <v>136018583.292</v>
      </c>
      <c r="H567" s="2">
        <v>947.89700000000005</v>
      </c>
      <c r="I567" s="16">
        <f t="shared" si="84"/>
        <v>320661.13764929998</v>
      </c>
      <c r="J567" s="2">
        <v>641.88300000000004</v>
      </c>
      <c r="K567" s="16">
        <f t="shared" si="85"/>
        <v>217140.61023269998</v>
      </c>
      <c r="L567" s="2">
        <v>4802.3829999999998</v>
      </c>
      <c r="M567" s="16">
        <f t="shared" si="86"/>
        <v>1632832.7912001</v>
      </c>
      <c r="N567" s="2">
        <v>13780.808999999999</v>
      </c>
      <c r="O567" s="16">
        <f t="shared" si="87"/>
        <v>5339866.4219312994</v>
      </c>
      <c r="P567" s="2">
        <v>146.256</v>
      </c>
      <c r="Q567" s="16">
        <f t="shared" si="88"/>
        <v>49476.488846399996</v>
      </c>
      <c r="R567" s="22">
        <f t="shared" si="89"/>
        <v>475303972.90385985</v>
      </c>
      <c r="S567" s="23">
        <f t="shared" si="80"/>
        <v>535890211.11999989</v>
      </c>
      <c r="T567" s="20">
        <v>486.15199999999999</v>
      </c>
    </row>
    <row r="568" spans="1:20" x14ac:dyDescent="0.2">
      <c r="A568" s="3">
        <v>43101</v>
      </c>
      <c r="B568" s="2">
        <v>69253.774000000005</v>
      </c>
      <c r="C568" s="16">
        <f t="shared" si="81"/>
        <v>180198319.94800001</v>
      </c>
      <c r="D568" s="2">
        <v>3341.44</v>
      </c>
      <c r="E568" s="16">
        <f t="shared" si="82"/>
        <v>181774336</v>
      </c>
      <c r="F568" s="2">
        <v>373379.353</v>
      </c>
      <c r="G568" s="16">
        <f t="shared" si="83"/>
        <v>144871188.96399999</v>
      </c>
      <c r="H568" s="2">
        <v>1196.672</v>
      </c>
      <c r="I568" s="16">
        <f t="shared" si="84"/>
        <v>404818.46119679994</v>
      </c>
      <c r="J568" s="2">
        <v>698.73400000000004</v>
      </c>
      <c r="K568" s="16">
        <f t="shared" si="85"/>
        <v>236372.5587846</v>
      </c>
      <c r="L568" s="2">
        <v>5207.7619999999997</v>
      </c>
      <c r="M568" s="16">
        <f t="shared" si="86"/>
        <v>1770663.5564814</v>
      </c>
      <c r="N568" s="2">
        <v>13113.089</v>
      </c>
      <c r="O568" s="16">
        <f t="shared" si="87"/>
        <v>5081134.4703273</v>
      </c>
      <c r="P568" s="2">
        <v>348.108</v>
      </c>
      <c r="Q568" s="16">
        <f t="shared" si="88"/>
        <v>117760.37618519999</v>
      </c>
      <c r="R568" s="22">
        <f t="shared" si="89"/>
        <v>514454594.3349753</v>
      </c>
      <c r="S568" s="23">
        <f t="shared" si="80"/>
        <v>564469802.48999989</v>
      </c>
      <c r="T568" s="20">
        <v>512.07899999999995</v>
      </c>
    </row>
    <row r="569" spans="1:20" x14ac:dyDescent="0.2">
      <c r="A569" s="3">
        <v>43132</v>
      </c>
      <c r="B569" s="2">
        <v>50024.953000000001</v>
      </c>
      <c r="C569" s="16">
        <f t="shared" si="81"/>
        <v>130164927.706</v>
      </c>
      <c r="D569" s="2">
        <v>2711.241</v>
      </c>
      <c r="E569" s="16">
        <f t="shared" si="82"/>
        <v>147491510.40000001</v>
      </c>
      <c r="F569" s="2">
        <v>307057.658</v>
      </c>
      <c r="G569" s="16">
        <f t="shared" si="83"/>
        <v>119138371.30400001</v>
      </c>
      <c r="H569" s="2">
        <v>907.34900000000005</v>
      </c>
      <c r="I569" s="16">
        <f t="shared" si="84"/>
        <v>306944.28042809997</v>
      </c>
      <c r="J569" s="2">
        <v>577.45600000000002</v>
      </c>
      <c r="K569" s="16">
        <f t="shared" si="85"/>
        <v>195345.80012639999</v>
      </c>
      <c r="L569" s="2">
        <v>4862.8149999999996</v>
      </c>
      <c r="M569" s="16">
        <f t="shared" si="86"/>
        <v>1653379.9552305001</v>
      </c>
      <c r="N569" s="2">
        <v>13244.625</v>
      </c>
      <c r="O569" s="16">
        <f t="shared" si="87"/>
        <v>5132102.7893624995</v>
      </c>
      <c r="P569" s="2">
        <v>100.889</v>
      </c>
      <c r="Q569" s="16">
        <f t="shared" si="88"/>
        <v>34129.427054100001</v>
      </c>
      <c r="R569" s="22">
        <f t="shared" si="89"/>
        <v>404116711.66220158</v>
      </c>
      <c r="S569" s="23">
        <f t="shared" si="80"/>
        <v>457194095.59999996</v>
      </c>
      <c r="T569" s="20">
        <v>414.76</v>
      </c>
    </row>
    <row r="570" spans="1:20" x14ac:dyDescent="0.2">
      <c r="A570" s="3">
        <v>43160</v>
      </c>
      <c r="B570" s="2">
        <v>48869.909</v>
      </c>
      <c r="C570" s="16">
        <f t="shared" si="81"/>
        <v>127159503.21799999</v>
      </c>
      <c r="D570" s="2">
        <v>2797.8180000000002</v>
      </c>
      <c r="E570" s="16">
        <f t="shared" si="82"/>
        <v>152201299.19999999</v>
      </c>
      <c r="F570" s="2">
        <v>321765.19</v>
      </c>
      <c r="G570" s="16">
        <f t="shared" si="83"/>
        <v>124844893.72</v>
      </c>
      <c r="H570" s="2">
        <v>773.07399999999996</v>
      </c>
      <c r="I570" s="16">
        <f t="shared" si="84"/>
        <v>261520.8069306</v>
      </c>
      <c r="J570" s="2">
        <v>525.93799999999999</v>
      </c>
      <c r="K570" s="16">
        <f t="shared" si="85"/>
        <v>177917.9356122</v>
      </c>
      <c r="L570" s="2">
        <v>5186.9030000000002</v>
      </c>
      <c r="M570" s="16">
        <f t="shared" si="86"/>
        <v>1763571.3984440998</v>
      </c>
      <c r="N570" s="2">
        <v>14160.828</v>
      </c>
      <c r="O570" s="16">
        <f t="shared" si="87"/>
        <v>5487118.3501595994</v>
      </c>
      <c r="P570" s="2">
        <v>84.484999999999999</v>
      </c>
      <c r="Q570" s="16">
        <f t="shared" si="88"/>
        <v>28580.168746499996</v>
      </c>
      <c r="R570" s="22">
        <f t="shared" si="89"/>
        <v>411924404.79789299</v>
      </c>
      <c r="S570" s="23">
        <f t="shared" si="80"/>
        <v>492622338.99999994</v>
      </c>
      <c r="T570" s="20">
        <v>446.9</v>
      </c>
    </row>
    <row r="571" spans="1:20" x14ac:dyDescent="0.2">
      <c r="A571" s="3">
        <v>43191</v>
      </c>
      <c r="B571" s="2">
        <v>44793.442000000003</v>
      </c>
      <c r="C571" s="16">
        <f t="shared" si="81"/>
        <v>116552536.08400001</v>
      </c>
      <c r="D571" s="2">
        <v>2351.509</v>
      </c>
      <c r="E571" s="16">
        <f t="shared" si="82"/>
        <v>127922089.59999999</v>
      </c>
      <c r="F571" s="2">
        <v>301056.94500000001</v>
      </c>
      <c r="G571" s="16">
        <f t="shared" si="83"/>
        <v>116810094.66</v>
      </c>
      <c r="H571" s="2">
        <v>640.10500000000002</v>
      </c>
      <c r="I571" s="16">
        <f t="shared" si="84"/>
        <v>216539.13612449999</v>
      </c>
      <c r="J571" s="2">
        <v>483.87700000000001</v>
      </c>
      <c r="K571" s="16">
        <f t="shared" si="85"/>
        <v>163689.25031129998</v>
      </c>
      <c r="L571" s="2">
        <v>4750.4399999999996</v>
      </c>
      <c r="M571" s="16">
        <f t="shared" si="86"/>
        <v>1615171.9270680002</v>
      </c>
      <c r="N571" s="2">
        <v>14069.941000000001</v>
      </c>
      <c r="O571" s="16">
        <f t="shared" si="87"/>
        <v>5451900.9373436999</v>
      </c>
      <c r="P571" s="2">
        <v>93.989000000000004</v>
      </c>
      <c r="Q571" s="16">
        <f t="shared" si="88"/>
        <v>31795.247444099998</v>
      </c>
      <c r="R571" s="22">
        <f t="shared" si="89"/>
        <v>368763816.84229159</v>
      </c>
      <c r="S571" s="23">
        <f t="shared" si="80"/>
        <v>444141642.88999999</v>
      </c>
      <c r="T571" s="20">
        <v>402.91899999999998</v>
      </c>
    </row>
    <row r="572" spans="1:20" x14ac:dyDescent="0.2">
      <c r="A572" s="3">
        <v>43221</v>
      </c>
      <c r="B572" s="2">
        <v>51573.59</v>
      </c>
      <c r="C572" s="16">
        <f t="shared" si="81"/>
        <v>134194481.17999998</v>
      </c>
      <c r="D572" s="2">
        <v>2056.1060000000002</v>
      </c>
      <c r="E572" s="16">
        <f t="shared" si="82"/>
        <v>111852166.40000001</v>
      </c>
      <c r="F572" s="2">
        <v>339228.26199999999</v>
      </c>
      <c r="G572" s="16">
        <f t="shared" si="83"/>
        <v>131620565.656</v>
      </c>
      <c r="H572" s="2">
        <v>327.89699999999999</v>
      </c>
      <c r="I572" s="16">
        <f t="shared" si="84"/>
        <v>110923.25964929999</v>
      </c>
      <c r="J572" s="2">
        <v>376.108</v>
      </c>
      <c r="K572" s="16">
        <f t="shared" si="85"/>
        <v>127232.40938519999</v>
      </c>
      <c r="L572" s="2">
        <v>5018.1580000000004</v>
      </c>
      <c r="M572" s="16">
        <f t="shared" si="86"/>
        <v>1706197.3053426</v>
      </c>
      <c r="N572" s="2">
        <v>14440.419</v>
      </c>
      <c r="O572" s="16">
        <f t="shared" si="87"/>
        <v>5595455.8645083001</v>
      </c>
      <c r="P572" s="2">
        <v>88.623999999999995</v>
      </c>
      <c r="Q572" s="16">
        <f t="shared" si="88"/>
        <v>29980.338225599997</v>
      </c>
      <c r="R572" s="22">
        <f t="shared" si="89"/>
        <v>385237002.41311097</v>
      </c>
      <c r="S572" s="23">
        <f t="shared" si="80"/>
        <v>448267589.21999991</v>
      </c>
      <c r="T572" s="20">
        <v>406.66199999999998</v>
      </c>
    </row>
    <row r="573" spans="1:20" x14ac:dyDescent="0.2">
      <c r="A573" s="3">
        <v>43252</v>
      </c>
      <c r="B573" s="2">
        <v>60239.976000000002</v>
      </c>
      <c r="C573" s="16">
        <f t="shared" si="81"/>
        <v>156744417.55200002</v>
      </c>
      <c r="D573" s="2">
        <v>2064.2600000000002</v>
      </c>
      <c r="E573" s="16">
        <f t="shared" si="82"/>
        <v>112295744</v>
      </c>
      <c r="F573" s="2">
        <v>372145.08399999997</v>
      </c>
      <c r="G573" s="16">
        <f t="shared" si="83"/>
        <v>144392292.59200001</v>
      </c>
      <c r="H573" s="2">
        <v>257.93799999999999</v>
      </c>
      <c r="I573" s="16">
        <f t="shared" si="84"/>
        <v>87257.046412199983</v>
      </c>
      <c r="J573" s="2">
        <v>354.35399999999998</v>
      </c>
      <c r="K573" s="16">
        <f t="shared" si="85"/>
        <v>119873.31616259999</v>
      </c>
      <c r="L573" s="2">
        <v>5177.9399999999996</v>
      </c>
      <c r="M573" s="16">
        <f t="shared" si="86"/>
        <v>1760523.9363180001</v>
      </c>
      <c r="N573" s="2">
        <v>14867.344999999999</v>
      </c>
      <c r="O573" s="16">
        <f t="shared" si="87"/>
        <v>5760883.5844664993</v>
      </c>
      <c r="P573" s="2">
        <v>112.69199999999999</v>
      </c>
      <c r="Q573" s="16">
        <f t="shared" si="88"/>
        <v>38122.227334799994</v>
      </c>
      <c r="R573" s="22">
        <f t="shared" si="89"/>
        <v>421199114.25469416</v>
      </c>
      <c r="S573" s="23">
        <f t="shared" si="80"/>
        <v>463589698.21999884</v>
      </c>
      <c r="T573" s="20">
        <v>420.56199999999899</v>
      </c>
    </row>
    <row r="574" spans="1:20" x14ac:dyDescent="0.2">
      <c r="A574" s="3">
        <v>43282</v>
      </c>
      <c r="B574" s="2">
        <v>68083.150999999998</v>
      </c>
      <c r="C574" s="16">
        <f t="shared" si="81"/>
        <v>177152358.90199998</v>
      </c>
      <c r="D574" s="2">
        <v>2352.2150000000001</v>
      </c>
      <c r="E574" s="16">
        <f t="shared" si="82"/>
        <v>127960496</v>
      </c>
      <c r="F574" s="2">
        <v>411616.68599999999</v>
      </c>
      <c r="G574" s="16">
        <f t="shared" si="83"/>
        <v>159707274.16800001</v>
      </c>
      <c r="H574" s="2">
        <v>232.65700000000001</v>
      </c>
      <c r="I574" s="16">
        <f t="shared" si="84"/>
        <v>78704.815293299995</v>
      </c>
      <c r="J574" s="2">
        <v>340.76499999999999</v>
      </c>
      <c r="K574" s="16">
        <f t="shared" si="85"/>
        <v>115276.3354785</v>
      </c>
      <c r="L574" s="2">
        <v>5258.1729999999998</v>
      </c>
      <c r="M574" s="16">
        <f t="shared" si="86"/>
        <v>1787803.5334131001</v>
      </c>
      <c r="N574" s="2">
        <v>14730.166999999999</v>
      </c>
      <c r="O574" s="16">
        <f t="shared" si="87"/>
        <v>5707729.0711118998</v>
      </c>
      <c r="P574" s="2">
        <v>109.61199999999999</v>
      </c>
      <c r="Q574" s="16">
        <f t="shared" si="88"/>
        <v>37080.303682799997</v>
      </c>
      <c r="R574" s="22">
        <f t="shared" si="89"/>
        <v>472546723.12897956</v>
      </c>
      <c r="S574" s="23">
        <f t="shared" si="80"/>
        <v>500249221.88999999</v>
      </c>
      <c r="T574" s="20">
        <v>453.81900000000002</v>
      </c>
    </row>
    <row r="575" spans="1:20" x14ac:dyDescent="0.2">
      <c r="A575" s="3">
        <v>43313</v>
      </c>
      <c r="B575" s="2">
        <v>67976.37</v>
      </c>
      <c r="C575" s="16">
        <f t="shared" si="81"/>
        <v>176874514.73999998</v>
      </c>
      <c r="D575" s="2">
        <v>2315.335</v>
      </c>
      <c r="E575" s="16">
        <f t="shared" si="82"/>
        <v>125954224</v>
      </c>
      <c r="F575" s="2">
        <v>408352.15</v>
      </c>
      <c r="G575" s="16">
        <f t="shared" si="83"/>
        <v>158440634.19999999</v>
      </c>
      <c r="H575" s="2">
        <v>219.04499999999999</v>
      </c>
      <c r="I575" s="16">
        <f t="shared" si="84"/>
        <v>74100.054010499996</v>
      </c>
      <c r="J575" s="2">
        <v>334.09800000000001</v>
      </c>
      <c r="K575" s="16">
        <f t="shared" si="85"/>
        <v>113020.97671619999</v>
      </c>
      <c r="L575" s="2">
        <v>5682.0110000000004</v>
      </c>
      <c r="M575" s="16">
        <f t="shared" si="86"/>
        <v>1931910.4454516999</v>
      </c>
      <c r="N575" s="2">
        <v>15009.888999999999</v>
      </c>
      <c r="O575" s="16">
        <f t="shared" si="87"/>
        <v>5816117.3460872993</v>
      </c>
      <c r="P575" s="2">
        <v>111.05800000000001</v>
      </c>
      <c r="Q575" s="16">
        <f t="shared" si="88"/>
        <v>37569.466540199996</v>
      </c>
      <c r="R575" s="22">
        <f t="shared" si="89"/>
        <v>469242091.2288059</v>
      </c>
      <c r="S575" s="23">
        <f t="shared" si="80"/>
        <v>506190672.78999996</v>
      </c>
      <c r="T575" s="20">
        <v>459.209</v>
      </c>
    </row>
    <row r="576" spans="1:20" x14ac:dyDescent="0.2">
      <c r="A576" s="3">
        <v>43344</v>
      </c>
      <c r="B576" s="2">
        <v>58159.413999999997</v>
      </c>
      <c r="C576" s="16">
        <f t="shared" si="81"/>
        <v>151330795.22799999</v>
      </c>
      <c r="D576" s="2">
        <v>2157.2150000000001</v>
      </c>
      <c r="E576" s="16">
        <f t="shared" si="82"/>
        <v>117352496</v>
      </c>
      <c r="F576" s="2">
        <v>356557.96</v>
      </c>
      <c r="G576" s="16">
        <f t="shared" si="83"/>
        <v>138344488.47999999</v>
      </c>
      <c r="H576" s="2">
        <v>275.25099999999998</v>
      </c>
      <c r="I576" s="16">
        <f t="shared" si="84"/>
        <v>93113.807511899999</v>
      </c>
      <c r="J576" s="2">
        <v>349.36500000000001</v>
      </c>
      <c r="K576" s="16">
        <f t="shared" si="85"/>
        <v>118185.60281849999</v>
      </c>
      <c r="L576" s="2">
        <v>5259.1459999999997</v>
      </c>
      <c r="M576" s="16">
        <f t="shared" si="86"/>
        <v>1788134.3579861999</v>
      </c>
      <c r="N576" s="2">
        <v>14090.55</v>
      </c>
      <c r="O576" s="16">
        <f t="shared" si="87"/>
        <v>5459886.6301349988</v>
      </c>
      <c r="P576" s="2">
        <v>109.795</v>
      </c>
      <c r="Q576" s="16">
        <f t="shared" si="88"/>
        <v>37142.210185499993</v>
      </c>
      <c r="R576" s="22">
        <f t="shared" si="89"/>
        <v>414524242.3166371</v>
      </c>
      <c r="S576" s="23">
        <f t="shared" si="80"/>
        <v>456596643.57999998</v>
      </c>
      <c r="T576" s="20">
        <v>414.21800000000002</v>
      </c>
    </row>
    <row r="577" spans="1:20" x14ac:dyDescent="0.2">
      <c r="A577" s="3">
        <v>43374</v>
      </c>
      <c r="B577" s="2">
        <v>52811.207000000002</v>
      </c>
      <c r="C577" s="16">
        <f t="shared" si="81"/>
        <v>137414760.61399999</v>
      </c>
      <c r="D577" s="2">
        <v>2286.0129999999999</v>
      </c>
      <c r="E577" s="16">
        <f t="shared" si="82"/>
        <v>124359107.2</v>
      </c>
      <c r="F577" s="2">
        <v>325070.15000000002</v>
      </c>
      <c r="G577" s="16">
        <f t="shared" si="83"/>
        <v>126127218.2</v>
      </c>
      <c r="H577" s="2">
        <v>546.35199999999998</v>
      </c>
      <c r="I577" s="16">
        <f t="shared" si="84"/>
        <v>184823.72438880001</v>
      </c>
      <c r="J577" s="2">
        <v>470.51299999999998</v>
      </c>
      <c r="K577" s="16">
        <f t="shared" si="85"/>
        <v>159168.38417969999</v>
      </c>
      <c r="L577" s="2">
        <v>5506.9560000000001</v>
      </c>
      <c r="M577" s="16">
        <f t="shared" si="86"/>
        <v>1872390.9226931999</v>
      </c>
      <c r="N577" s="2">
        <v>14172.915000000001</v>
      </c>
      <c r="O577" s="16">
        <f t="shared" si="87"/>
        <v>5491801.8898154991</v>
      </c>
      <c r="P577" s="2">
        <v>89.057000000000002</v>
      </c>
      <c r="Q577" s="16">
        <f t="shared" si="88"/>
        <v>30126.816453299994</v>
      </c>
      <c r="R577" s="22">
        <f t="shared" si="89"/>
        <v>395639397.75153047</v>
      </c>
      <c r="S577" s="23">
        <f t="shared" si="80"/>
        <v>469519023.70999992</v>
      </c>
      <c r="T577" s="20">
        <v>425.94099999999997</v>
      </c>
    </row>
    <row r="578" spans="1:20" x14ac:dyDescent="0.2">
      <c r="A578" s="3">
        <v>43405</v>
      </c>
      <c r="B578" s="2">
        <v>56170.449000000001</v>
      </c>
      <c r="C578" s="16">
        <f t="shared" si="81"/>
        <v>146155508.29800001</v>
      </c>
      <c r="D578" s="2">
        <v>2716.2289999999998</v>
      </c>
      <c r="E578" s="16">
        <f t="shared" si="82"/>
        <v>147762857.59999999</v>
      </c>
      <c r="F578" s="2">
        <v>322466.03399999999</v>
      </c>
      <c r="G578" s="16">
        <f t="shared" si="83"/>
        <v>125116821.192</v>
      </c>
      <c r="H578" s="2">
        <v>864.00300000000004</v>
      </c>
      <c r="I578" s="16">
        <f t="shared" si="84"/>
        <v>292280.89646069997</v>
      </c>
      <c r="J578" s="2">
        <v>581.05600000000004</v>
      </c>
      <c r="K578" s="16">
        <f t="shared" si="85"/>
        <v>196563.63296639998</v>
      </c>
      <c r="L578" s="2">
        <v>5120.05</v>
      </c>
      <c r="M578" s="16">
        <f t="shared" si="86"/>
        <v>1740841.0642349999</v>
      </c>
      <c r="N578" s="2">
        <v>14109.805</v>
      </c>
      <c r="O578" s="16">
        <f t="shared" si="87"/>
        <v>5467347.6672884999</v>
      </c>
      <c r="P578" s="2">
        <v>99.302000000000007</v>
      </c>
      <c r="Q578" s="16">
        <f t="shared" si="88"/>
        <v>33592.565743799998</v>
      </c>
      <c r="R578" s="22">
        <f t="shared" si="89"/>
        <v>426765812.9166944</v>
      </c>
      <c r="S578" s="23">
        <f t="shared" si="80"/>
        <v>493833777.69</v>
      </c>
      <c r="T578" s="20">
        <v>447.99900000000002</v>
      </c>
    </row>
    <row r="579" spans="1:20" x14ac:dyDescent="0.2">
      <c r="A579" s="3">
        <v>43435</v>
      </c>
      <c r="B579" s="2">
        <v>60149.091</v>
      </c>
      <c r="C579" s="16">
        <f t="shared" si="81"/>
        <v>156507934.78200001</v>
      </c>
      <c r="D579" s="2">
        <v>2999.9229999999998</v>
      </c>
      <c r="E579" s="16">
        <f t="shared" si="82"/>
        <v>163195811.19999999</v>
      </c>
      <c r="F579" s="2">
        <v>342292.23300000001</v>
      </c>
      <c r="G579" s="16">
        <f t="shared" si="83"/>
        <v>132809386.404</v>
      </c>
      <c r="H579" s="2">
        <v>1050.8610000000001</v>
      </c>
      <c r="I579" s="16">
        <f t="shared" si="84"/>
        <v>355492.51002089994</v>
      </c>
      <c r="J579" s="2">
        <v>668.11400000000003</v>
      </c>
      <c r="K579" s="16">
        <f t="shared" si="85"/>
        <v>226014.21390659997</v>
      </c>
      <c r="L579" s="2">
        <v>4750.4350000000004</v>
      </c>
      <c r="M579" s="16">
        <f t="shared" si="86"/>
        <v>1615170.2270444999</v>
      </c>
      <c r="N579" s="2">
        <v>13758.052</v>
      </c>
      <c r="O579" s="16">
        <f t="shared" si="87"/>
        <v>5331048.4098563995</v>
      </c>
      <c r="P579" s="2">
        <v>100.01900000000001</v>
      </c>
      <c r="Q579" s="16">
        <f t="shared" si="88"/>
        <v>33835.117451099999</v>
      </c>
      <c r="R579" s="22">
        <f t="shared" si="89"/>
        <v>460074692.86427945</v>
      </c>
      <c r="S579" s="23">
        <f t="shared" si="80"/>
        <v>521104927.08999991</v>
      </c>
      <c r="T579" s="20">
        <v>472.73899999999998</v>
      </c>
    </row>
    <row r="580" spans="1:20" x14ac:dyDescent="0.2">
      <c r="A580" s="3">
        <v>43466</v>
      </c>
      <c r="B580" s="2">
        <v>60198.764000000003</v>
      </c>
      <c r="C580" s="16">
        <f t="shared" si="81"/>
        <v>156637183.928</v>
      </c>
      <c r="D580" s="2">
        <v>3425.0439999999999</v>
      </c>
      <c r="E580" s="16">
        <f t="shared" si="82"/>
        <v>186322393.59999999</v>
      </c>
      <c r="F580" s="2">
        <v>359728.83500000002</v>
      </c>
      <c r="G580" s="16">
        <f t="shared" si="83"/>
        <v>139574787.97999999</v>
      </c>
      <c r="H580" s="2">
        <v>1156.521</v>
      </c>
      <c r="I580" s="16">
        <f t="shared" si="84"/>
        <v>391235.90387489996</v>
      </c>
      <c r="J580" s="2">
        <v>668.87099999999998</v>
      </c>
      <c r="K580" s="16">
        <f t="shared" si="85"/>
        <v>226270.29708989998</v>
      </c>
      <c r="L580" s="2">
        <v>5386.8109999999997</v>
      </c>
      <c r="M580" s="16">
        <f t="shared" si="86"/>
        <v>1831541.0580116999</v>
      </c>
      <c r="N580" s="2">
        <v>13280.245000000001</v>
      </c>
      <c r="O580" s="16">
        <f t="shared" si="87"/>
        <v>5145905.0299965004</v>
      </c>
      <c r="P580" s="2">
        <v>122.532</v>
      </c>
      <c r="Q580" s="16">
        <f t="shared" si="88"/>
        <v>41450.9704308</v>
      </c>
      <c r="R580" s="22">
        <f t="shared" si="89"/>
        <v>490170768.76740378</v>
      </c>
      <c r="S580" s="23">
        <f t="shared" si="80"/>
        <v>550701950.58999991</v>
      </c>
      <c r="T580" s="20">
        <v>499.589</v>
      </c>
    </row>
    <row r="581" spans="1:20" x14ac:dyDescent="0.2">
      <c r="A581" s="3">
        <v>43497</v>
      </c>
      <c r="B581" s="2">
        <v>49199.764000000003</v>
      </c>
      <c r="C581" s="16">
        <f t="shared" si="81"/>
        <v>128017785.928</v>
      </c>
      <c r="D581" s="2">
        <v>3020.076</v>
      </c>
      <c r="E581" s="16">
        <f t="shared" si="82"/>
        <v>164292134.40000001</v>
      </c>
      <c r="F581" s="2">
        <v>315281.73200000002</v>
      </c>
      <c r="G581" s="16">
        <f t="shared" si="83"/>
        <v>122329312.016</v>
      </c>
      <c r="H581" s="2">
        <v>1075.4259999999999</v>
      </c>
      <c r="I581" s="16">
        <f t="shared" si="84"/>
        <v>363802.52771940001</v>
      </c>
      <c r="J581" s="2">
        <v>643.20100000000002</v>
      </c>
      <c r="K581" s="16">
        <f t="shared" si="85"/>
        <v>217586.47236689998</v>
      </c>
      <c r="L581" s="2">
        <v>4856.6319999999996</v>
      </c>
      <c r="M581" s="16">
        <f t="shared" si="86"/>
        <v>1651277.7061703999</v>
      </c>
      <c r="N581" s="2">
        <v>13613.361000000001</v>
      </c>
      <c r="O581" s="16">
        <f t="shared" si="87"/>
        <v>5274982.7164376993</v>
      </c>
      <c r="P581" s="2">
        <v>95.248999999999995</v>
      </c>
      <c r="Q581" s="16">
        <f t="shared" si="88"/>
        <v>32221.488938099996</v>
      </c>
      <c r="R581" s="22">
        <f t="shared" si="89"/>
        <v>422179103.25563246</v>
      </c>
      <c r="S581" s="23">
        <f t="shared" si="80"/>
        <v>476916626.11999995</v>
      </c>
      <c r="T581" s="20">
        <v>432.65199999999999</v>
      </c>
    </row>
    <row r="582" spans="1:20" x14ac:dyDescent="0.2">
      <c r="A582" s="3">
        <v>43525</v>
      </c>
      <c r="B582" s="2">
        <v>48347.845000000001</v>
      </c>
      <c r="C582" s="16">
        <f t="shared" si="81"/>
        <v>125801092.69</v>
      </c>
      <c r="D582" s="2">
        <v>2928.5250000000001</v>
      </c>
      <c r="E582" s="16">
        <f t="shared" si="82"/>
        <v>159311760</v>
      </c>
      <c r="F582" s="2">
        <v>326903.25300000003</v>
      </c>
      <c r="G582" s="16">
        <f t="shared" si="83"/>
        <v>126838462.164</v>
      </c>
      <c r="H582" s="2">
        <v>874.38</v>
      </c>
      <c r="I582" s="16">
        <f t="shared" si="84"/>
        <v>295791.29962199996</v>
      </c>
      <c r="J582" s="2">
        <v>567.54</v>
      </c>
      <c r="K582" s="16">
        <f t="shared" si="85"/>
        <v>191991.34722599998</v>
      </c>
      <c r="L582" s="2">
        <v>4812.4740000000002</v>
      </c>
      <c r="M582" s="16">
        <f t="shared" si="86"/>
        <v>1636263.7786278001</v>
      </c>
      <c r="N582" s="2">
        <v>13841.594999999999</v>
      </c>
      <c r="O582" s="16">
        <f t="shared" si="87"/>
        <v>5363420.1276914999</v>
      </c>
      <c r="P582" s="2">
        <v>80.251999999999995</v>
      </c>
      <c r="Q582" s="16">
        <f t="shared" si="88"/>
        <v>27148.200298799999</v>
      </c>
      <c r="R582" s="22">
        <f t="shared" si="89"/>
        <v>419465929.6074661</v>
      </c>
      <c r="S582" s="23">
        <f t="shared" si="80"/>
        <v>494298952.50999993</v>
      </c>
      <c r="T582" s="20">
        <v>448.42099999999999</v>
      </c>
    </row>
    <row r="583" spans="1:20" x14ac:dyDescent="0.2">
      <c r="A583" s="3">
        <v>43556</v>
      </c>
      <c r="B583" s="2">
        <v>37282.224000000002</v>
      </c>
      <c r="C583" s="16">
        <f t="shared" si="81"/>
        <v>97008346.848000005</v>
      </c>
      <c r="D583" s="2">
        <v>2213.498</v>
      </c>
      <c r="E583" s="16">
        <f t="shared" si="82"/>
        <v>120414291.2</v>
      </c>
      <c r="F583" s="2">
        <v>296952.61099999998</v>
      </c>
      <c r="G583" s="16">
        <f t="shared" si="83"/>
        <v>115217613.068</v>
      </c>
      <c r="H583" s="2">
        <v>541.79700000000003</v>
      </c>
      <c r="I583" s="16">
        <f t="shared" si="84"/>
        <v>183282.82755929997</v>
      </c>
      <c r="J583" s="2">
        <v>452.81200000000001</v>
      </c>
      <c r="K583" s="16">
        <f t="shared" si="85"/>
        <v>153180.36776279999</v>
      </c>
      <c r="L583" s="2">
        <v>5041.1970000000001</v>
      </c>
      <c r="M583" s="16">
        <f t="shared" si="86"/>
        <v>1714030.6736258999</v>
      </c>
      <c r="N583" s="2">
        <v>14229.787</v>
      </c>
      <c r="O583" s="16">
        <f t="shared" si="87"/>
        <v>5513838.9765458992</v>
      </c>
      <c r="P583" s="2">
        <v>67.007000000000005</v>
      </c>
      <c r="Q583" s="16">
        <f t="shared" si="88"/>
        <v>22667.590308299998</v>
      </c>
      <c r="R583" s="22">
        <f t="shared" si="89"/>
        <v>340227251.55180216</v>
      </c>
      <c r="S583" s="23">
        <f t="shared" si="80"/>
        <v>422296063.30999994</v>
      </c>
      <c r="T583" s="20">
        <v>383.101</v>
      </c>
    </row>
    <row r="584" spans="1:20" x14ac:dyDescent="0.2">
      <c r="A584" s="3">
        <v>43586</v>
      </c>
      <c r="B584" s="2">
        <v>44060.165999999997</v>
      </c>
      <c r="C584" s="16">
        <f t="shared" si="81"/>
        <v>114644551.932</v>
      </c>
      <c r="D584" s="2">
        <v>2135.1370000000002</v>
      </c>
      <c r="E584" s="16">
        <f t="shared" si="82"/>
        <v>116151452.8</v>
      </c>
      <c r="F584" s="2">
        <v>330660.82299999997</v>
      </c>
      <c r="G584" s="16">
        <f t="shared" si="83"/>
        <v>128296399.324</v>
      </c>
      <c r="H584" s="2">
        <v>396.73899999999998</v>
      </c>
      <c r="I584" s="16">
        <f t="shared" si="84"/>
        <v>134211.60641909999</v>
      </c>
      <c r="J584" s="2">
        <v>400.34199999999998</v>
      </c>
      <c r="K584" s="16">
        <f t="shared" si="85"/>
        <v>135430.45411980001</v>
      </c>
      <c r="L584" s="2">
        <v>5101.9049999999997</v>
      </c>
      <c r="M584" s="16">
        <f t="shared" si="86"/>
        <v>1734671.6789535</v>
      </c>
      <c r="N584" s="2">
        <v>14391.31</v>
      </c>
      <c r="O584" s="16">
        <f t="shared" si="87"/>
        <v>5576426.8292669989</v>
      </c>
      <c r="P584" s="2">
        <v>96.790999999999997</v>
      </c>
      <c r="Q584" s="16">
        <f t="shared" si="88"/>
        <v>32743.127337899998</v>
      </c>
      <c r="R584" s="22">
        <f t="shared" si="89"/>
        <v>366705887.75209731</v>
      </c>
      <c r="S584" s="23">
        <f t="shared" si="80"/>
        <v>439790825.31999993</v>
      </c>
      <c r="T584" s="20">
        <v>398.97199999999998</v>
      </c>
    </row>
    <row r="585" spans="1:20" x14ac:dyDescent="0.2">
      <c r="A585" s="3">
        <v>43617</v>
      </c>
      <c r="B585" s="2">
        <v>48267.03</v>
      </c>
      <c r="C585" s="16">
        <f t="shared" si="81"/>
        <v>125590812.06</v>
      </c>
      <c r="D585" s="2">
        <v>2120.2689999999998</v>
      </c>
      <c r="E585" s="16">
        <f t="shared" si="82"/>
        <v>115342633.59999998</v>
      </c>
      <c r="F585" s="2">
        <v>353239.35499999998</v>
      </c>
      <c r="G585" s="16">
        <f t="shared" si="83"/>
        <v>137056869.74000001</v>
      </c>
      <c r="H585" s="2">
        <v>289.92200000000003</v>
      </c>
      <c r="I585" s="16">
        <f t="shared" si="84"/>
        <v>98076.814621799989</v>
      </c>
      <c r="J585" s="2">
        <v>372.16500000000002</v>
      </c>
      <c r="K585" s="16">
        <f t="shared" si="85"/>
        <v>125898.54413849999</v>
      </c>
      <c r="L585" s="2">
        <v>5134.5810000000001</v>
      </c>
      <c r="M585" s="16">
        <f t="shared" si="86"/>
        <v>1745781.6725307</v>
      </c>
      <c r="N585" s="2">
        <v>14769.293</v>
      </c>
      <c r="O585" s="16">
        <f t="shared" si="87"/>
        <v>5722889.8366101002</v>
      </c>
      <c r="P585" s="2">
        <v>88.015000000000001</v>
      </c>
      <c r="Q585" s="16">
        <f t="shared" si="88"/>
        <v>29774.321503499996</v>
      </c>
      <c r="R585" s="22">
        <f t="shared" si="89"/>
        <v>385712736.58940458</v>
      </c>
      <c r="S585" s="23">
        <f t="shared" si="80"/>
        <v>442965478.11999995</v>
      </c>
      <c r="T585" s="20">
        <v>401.85199999999998</v>
      </c>
    </row>
    <row r="586" spans="1:20" x14ac:dyDescent="0.2">
      <c r="A586" s="3">
        <v>43647</v>
      </c>
      <c r="B586" s="2">
        <v>59801.968000000001</v>
      </c>
      <c r="C586" s="16">
        <f t="shared" si="81"/>
        <v>155604720.736</v>
      </c>
      <c r="D586" s="2">
        <v>2395.1799999999998</v>
      </c>
      <c r="E586" s="16">
        <f t="shared" si="82"/>
        <v>130297792</v>
      </c>
      <c r="F586" s="2">
        <v>410364.891</v>
      </c>
      <c r="G586" s="16">
        <f t="shared" si="83"/>
        <v>159221577.708</v>
      </c>
      <c r="H586" s="2">
        <v>260.51100000000002</v>
      </c>
      <c r="I586" s="16">
        <f t="shared" si="84"/>
        <v>88127.458605899999</v>
      </c>
      <c r="J586" s="2">
        <v>358.108</v>
      </c>
      <c r="K586" s="16">
        <f t="shared" si="85"/>
        <v>121143.24518519999</v>
      </c>
      <c r="L586" s="2">
        <v>5337.1180000000004</v>
      </c>
      <c r="M586" s="16">
        <f t="shared" si="86"/>
        <v>1814645.2044545999</v>
      </c>
      <c r="N586" s="2">
        <v>14678.092000000001</v>
      </c>
      <c r="O586" s="16">
        <f t="shared" si="87"/>
        <v>5687550.7532844003</v>
      </c>
      <c r="P586" s="2">
        <v>100.744</v>
      </c>
      <c r="Q586" s="16">
        <f t="shared" si="88"/>
        <v>34080.375453599998</v>
      </c>
      <c r="R586" s="22">
        <f t="shared" si="89"/>
        <v>452869637.48098367</v>
      </c>
      <c r="S586" s="23">
        <f t="shared" si="80"/>
        <v>487691706.36999881</v>
      </c>
      <c r="T586" s="20">
        <v>442.426999999999</v>
      </c>
    </row>
    <row r="587" spans="1:20" x14ac:dyDescent="0.2">
      <c r="A587" s="3">
        <v>43678</v>
      </c>
      <c r="B587" s="2">
        <v>56310.743999999999</v>
      </c>
      <c r="C587" s="16">
        <f t="shared" si="81"/>
        <v>146520555.88800001</v>
      </c>
      <c r="D587" s="2">
        <v>2435.1689999999999</v>
      </c>
      <c r="E587" s="16">
        <f t="shared" si="82"/>
        <v>132473193.59999999</v>
      </c>
      <c r="F587" s="2">
        <v>401731.65500000003</v>
      </c>
      <c r="G587" s="16">
        <f t="shared" si="83"/>
        <v>155871882.13999999</v>
      </c>
      <c r="H587" s="2">
        <v>324.78399999999999</v>
      </c>
      <c r="I587" s="16">
        <f t="shared" si="84"/>
        <v>109870.17252959999</v>
      </c>
      <c r="J587" s="2">
        <v>408.19600000000003</v>
      </c>
      <c r="K587" s="16">
        <f t="shared" si="85"/>
        <v>138087.3594324</v>
      </c>
      <c r="L587" s="2">
        <v>5372.51</v>
      </c>
      <c r="M587" s="16">
        <f t="shared" si="86"/>
        <v>1826678.6507969999</v>
      </c>
      <c r="N587" s="2">
        <v>14954.186</v>
      </c>
      <c r="O587" s="16">
        <f t="shared" si="87"/>
        <v>5794533.2301401999</v>
      </c>
      <c r="P587" s="2">
        <v>98.238</v>
      </c>
      <c r="Q587" s="16">
        <f t="shared" si="88"/>
        <v>33232.628482199994</v>
      </c>
      <c r="R587" s="22">
        <f t="shared" si="89"/>
        <v>442768033.66938144</v>
      </c>
      <c r="S587" s="23">
        <f t="shared" si="80"/>
        <v>489156676.35999995</v>
      </c>
      <c r="T587" s="20">
        <v>443.75599999999997</v>
      </c>
    </row>
    <row r="588" spans="1:20" x14ac:dyDescent="0.2">
      <c r="A588" s="3">
        <v>43709</v>
      </c>
      <c r="B588" s="2">
        <v>51113.288</v>
      </c>
      <c r="C588" s="16">
        <f t="shared" si="81"/>
        <v>132996775.376</v>
      </c>
      <c r="D588" s="2">
        <v>2207.12</v>
      </c>
      <c r="E588" s="16">
        <f t="shared" si="82"/>
        <v>120067328</v>
      </c>
      <c r="F588" s="2">
        <v>360759.56900000002</v>
      </c>
      <c r="G588" s="16">
        <f t="shared" si="83"/>
        <v>139974712.77200001</v>
      </c>
      <c r="H588" s="2">
        <v>277.68799999999999</v>
      </c>
      <c r="I588" s="16">
        <f t="shared" si="84"/>
        <v>93938.212687199994</v>
      </c>
      <c r="J588" s="2">
        <v>348.27800000000002</v>
      </c>
      <c r="K588" s="16">
        <f t="shared" si="85"/>
        <v>117817.8849582</v>
      </c>
      <c r="L588" s="2">
        <v>5450.9350000000004</v>
      </c>
      <c r="M588" s="16">
        <f t="shared" si="86"/>
        <v>1853343.5193944999</v>
      </c>
      <c r="N588" s="2">
        <v>14084.215</v>
      </c>
      <c r="O588" s="16">
        <f t="shared" si="87"/>
        <v>5457431.9082255</v>
      </c>
      <c r="P588" s="2">
        <v>87.364999999999995</v>
      </c>
      <c r="Q588" s="16">
        <f t="shared" si="88"/>
        <v>29554.435018499997</v>
      </c>
      <c r="R588" s="22">
        <f t="shared" si="89"/>
        <v>400590902.10828388</v>
      </c>
      <c r="S588" s="23">
        <f t="shared" si="80"/>
        <v>444991523.89999998</v>
      </c>
      <c r="T588" s="20">
        <v>403.69</v>
      </c>
    </row>
    <row r="589" spans="1:20" x14ac:dyDescent="0.2">
      <c r="A589" s="3">
        <v>43739</v>
      </c>
      <c r="B589" s="2">
        <v>41517.648000000001</v>
      </c>
      <c r="C589" s="16">
        <f t="shared" si="81"/>
        <v>108028920.096</v>
      </c>
      <c r="D589" s="2">
        <v>2307.4679999999998</v>
      </c>
      <c r="E589" s="16">
        <f t="shared" si="82"/>
        <v>125526259.2</v>
      </c>
      <c r="F589" s="2">
        <v>320517.64500000002</v>
      </c>
      <c r="G589" s="16">
        <f t="shared" si="83"/>
        <v>124360846.26000001</v>
      </c>
      <c r="H589" s="2">
        <v>477.56</v>
      </c>
      <c r="I589" s="16">
        <f t="shared" si="84"/>
        <v>161552.29196399997</v>
      </c>
      <c r="J589" s="2">
        <v>420.04</v>
      </c>
      <c r="K589" s="16">
        <f t="shared" si="85"/>
        <v>142094.02947599997</v>
      </c>
      <c r="L589" s="2">
        <v>5435.91</v>
      </c>
      <c r="M589" s="16">
        <f t="shared" si="86"/>
        <v>1848234.948777</v>
      </c>
      <c r="N589" s="2">
        <v>14320.154</v>
      </c>
      <c r="O589" s="16">
        <f t="shared" si="87"/>
        <v>5548854.8967978004</v>
      </c>
      <c r="P589" s="2">
        <v>60.322000000000003</v>
      </c>
      <c r="Q589" s="16">
        <f t="shared" si="88"/>
        <v>20406.1423818</v>
      </c>
      <c r="R589" s="22">
        <f t="shared" si="89"/>
        <v>365637167.86539656</v>
      </c>
      <c r="S589" s="23">
        <f t="shared" si="80"/>
        <v>445851325.70000005</v>
      </c>
      <c r="T589" s="20">
        <v>404.47</v>
      </c>
    </row>
    <row r="590" spans="1:20" x14ac:dyDescent="0.2">
      <c r="A590" s="3">
        <v>43770</v>
      </c>
      <c r="B590" s="2">
        <v>45869.142999999996</v>
      </c>
      <c r="C590" s="16">
        <f t="shared" si="81"/>
        <v>119351510.086</v>
      </c>
      <c r="D590" s="2">
        <v>2784.2280000000001</v>
      </c>
      <c r="E590" s="16">
        <f t="shared" si="82"/>
        <v>151462003.19999999</v>
      </c>
      <c r="F590" s="2">
        <v>315897.35200000001</v>
      </c>
      <c r="G590" s="16">
        <f t="shared" si="83"/>
        <v>122568172.57600001</v>
      </c>
      <c r="H590" s="2">
        <v>897.029</v>
      </c>
      <c r="I590" s="16">
        <f t="shared" si="84"/>
        <v>303453.15962009993</v>
      </c>
      <c r="J590" s="2">
        <v>586.70799999999997</v>
      </c>
      <c r="K590" s="16">
        <f t="shared" si="85"/>
        <v>198475.63052519999</v>
      </c>
      <c r="L590" s="2">
        <v>5297.732</v>
      </c>
      <c r="M590" s="16">
        <f t="shared" si="86"/>
        <v>1801253.7793403999</v>
      </c>
      <c r="N590" s="2">
        <v>13884.371999999999</v>
      </c>
      <c r="O590" s="16">
        <f t="shared" si="87"/>
        <v>5379995.6034804005</v>
      </c>
      <c r="P590" s="2">
        <v>70.311999999999998</v>
      </c>
      <c r="Q590" s="16">
        <f t="shared" si="88"/>
        <v>23785.628512799998</v>
      </c>
      <c r="R590" s="22">
        <f t="shared" si="89"/>
        <v>401088649.66347885</v>
      </c>
      <c r="S590" s="23">
        <f t="shared" si="80"/>
        <v>476980560.0999999</v>
      </c>
      <c r="T590" s="20">
        <v>432.71</v>
      </c>
    </row>
    <row r="591" spans="1:20" x14ac:dyDescent="0.2">
      <c r="A591" s="3">
        <v>43800</v>
      </c>
      <c r="B591" s="2">
        <v>44574.785000000003</v>
      </c>
      <c r="C591" s="16">
        <f t="shared" si="81"/>
        <v>115983590.57000002</v>
      </c>
      <c r="D591" s="2">
        <v>3171.5830000000001</v>
      </c>
      <c r="E591" s="16">
        <f t="shared" si="82"/>
        <v>172534115.19999999</v>
      </c>
      <c r="F591" s="2">
        <v>338536.158</v>
      </c>
      <c r="G591" s="16">
        <f t="shared" si="83"/>
        <v>131352029.30400001</v>
      </c>
      <c r="H591" s="2">
        <v>1019.705</v>
      </c>
      <c r="I591" s="16">
        <f t="shared" si="84"/>
        <v>344952.84336449997</v>
      </c>
      <c r="J591" s="2">
        <v>630.74099999999999</v>
      </c>
      <c r="K591" s="16">
        <f t="shared" si="85"/>
        <v>213371.41759289999</v>
      </c>
      <c r="L591" s="2">
        <v>5072.8599999999997</v>
      </c>
      <c r="M591" s="16">
        <f t="shared" si="86"/>
        <v>1724796.242442</v>
      </c>
      <c r="N591" s="2">
        <v>13636.064</v>
      </c>
      <c r="O591" s="16">
        <f t="shared" si="87"/>
        <v>5283779.8042847998</v>
      </c>
      <c r="P591" s="2">
        <v>83.498999999999995</v>
      </c>
      <c r="Q591" s="16">
        <f t="shared" si="88"/>
        <v>28246.617863099997</v>
      </c>
      <c r="R591" s="22">
        <f t="shared" si="89"/>
        <v>427464881.9995473</v>
      </c>
      <c r="S591" s="23">
        <f t="shared" si="80"/>
        <v>501835445.9799999</v>
      </c>
      <c r="T591" s="20">
        <v>455.25799999999998</v>
      </c>
    </row>
    <row r="592" spans="1:20" x14ac:dyDescent="0.2">
      <c r="A592" s="3">
        <v>43831</v>
      </c>
      <c r="B592" s="2">
        <v>40771.260999999999</v>
      </c>
      <c r="C592" s="16">
        <f t="shared" si="81"/>
        <v>106086821.12199999</v>
      </c>
      <c r="D592" s="2">
        <v>3320.5520000000001</v>
      </c>
      <c r="E592" s="16">
        <f t="shared" si="82"/>
        <v>180638028.80000001</v>
      </c>
      <c r="F592" s="2">
        <v>342019.11</v>
      </c>
      <c r="G592" s="16">
        <f t="shared" si="83"/>
        <v>132703414.68000001</v>
      </c>
      <c r="H592" s="2">
        <v>946.13499999999999</v>
      </c>
      <c r="I592" s="16">
        <f t="shared" si="84"/>
        <v>320065.07613149995</v>
      </c>
      <c r="J592" s="2">
        <v>643.92700000000002</v>
      </c>
      <c r="K592" s="16">
        <f t="shared" si="85"/>
        <v>217832.06865629999</v>
      </c>
      <c r="L592" s="2">
        <v>5219.143</v>
      </c>
      <c r="M592" s="16">
        <f t="shared" si="86"/>
        <v>1774533.1499721</v>
      </c>
      <c r="N592" s="2">
        <v>13033.66</v>
      </c>
      <c r="O592" s="16">
        <f t="shared" si="87"/>
        <v>5050356.8686619997</v>
      </c>
      <c r="P592" s="2">
        <v>90.525000000000006</v>
      </c>
      <c r="Q592" s="16">
        <f t="shared" si="88"/>
        <v>30623.421622499998</v>
      </c>
      <c r="R592" s="22">
        <f t="shared" si="89"/>
        <v>426821675.18704444</v>
      </c>
      <c r="S592" s="23">
        <f t="shared" si="80"/>
        <v>496251143.51999885</v>
      </c>
      <c r="T592" s="20">
        <v>450.19199999999898</v>
      </c>
    </row>
    <row r="593" spans="1:20" x14ac:dyDescent="0.2">
      <c r="A593" s="3">
        <v>43862</v>
      </c>
      <c r="B593" s="2">
        <v>36011.703000000001</v>
      </c>
      <c r="C593" s="16">
        <f t="shared" si="81"/>
        <v>93702451.206</v>
      </c>
      <c r="D593" s="2">
        <v>3058.5189999999998</v>
      </c>
      <c r="E593" s="16">
        <f t="shared" si="82"/>
        <v>166383433.59999999</v>
      </c>
      <c r="F593" s="2">
        <v>319698.10600000003</v>
      </c>
      <c r="G593" s="16">
        <f t="shared" si="83"/>
        <v>124042865.12800001</v>
      </c>
      <c r="H593" s="2">
        <v>884.06200000000001</v>
      </c>
      <c r="I593" s="16">
        <f t="shared" si="84"/>
        <v>299066.59338779998</v>
      </c>
      <c r="J593" s="2">
        <v>619.79399999999998</v>
      </c>
      <c r="K593" s="16">
        <f t="shared" si="85"/>
        <v>209668.19089859998</v>
      </c>
      <c r="L593" s="2">
        <v>5240.9340000000002</v>
      </c>
      <c r="M593" s="16">
        <f t="shared" si="86"/>
        <v>1781942.1923898</v>
      </c>
      <c r="N593" s="2">
        <v>13306.221</v>
      </c>
      <c r="O593" s="16">
        <f t="shared" si="87"/>
        <v>5155970.3585396996</v>
      </c>
      <c r="P593" s="2">
        <v>81.241</v>
      </c>
      <c r="Q593" s="16">
        <f t="shared" si="88"/>
        <v>27482.766042899995</v>
      </c>
      <c r="R593" s="22">
        <f t="shared" si="89"/>
        <v>391602880.03525877</v>
      </c>
      <c r="S593" s="23">
        <f t="shared" si="80"/>
        <v>461000372.02999997</v>
      </c>
      <c r="T593" s="20">
        <v>418.21300000000002</v>
      </c>
    </row>
    <row r="594" spans="1:20" x14ac:dyDescent="0.2">
      <c r="A594" s="3">
        <v>43891</v>
      </c>
      <c r="B594" s="2">
        <v>32842.826999999997</v>
      </c>
      <c r="C594" s="16">
        <f t="shared" si="81"/>
        <v>85457035.853999987</v>
      </c>
      <c r="D594" s="2">
        <v>2721.99</v>
      </c>
      <c r="E594" s="16">
        <f t="shared" si="82"/>
        <v>148076256</v>
      </c>
      <c r="F594" s="2">
        <v>309869.696</v>
      </c>
      <c r="G594" s="16">
        <f t="shared" si="83"/>
        <v>120229442.04799999</v>
      </c>
      <c r="H594" s="2">
        <v>687.75900000000001</v>
      </c>
      <c r="I594" s="16">
        <f t="shared" si="84"/>
        <v>232659.86005709996</v>
      </c>
      <c r="J594" s="2">
        <v>521.60500000000002</v>
      </c>
      <c r="K594" s="16">
        <f t="shared" si="85"/>
        <v>176452.13847449998</v>
      </c>
      <c r="L594" s="2">
        <v>5317.7349999999997</v>
      </c>
      <c r="M594" s="16">
        <f t="shared" si="86"/>
        <v>1808054.8933544999</v>
      </c>
      <c r="N594" s="2">
        <v>11853.308999999999</v>
      </c>
      <c r="O594" s="16">
        <f t="shared" si="87"/>
        <v>4592987.7351813</v>
      </c>
      <c r="P594" s="2">
        <v>82.435000000000002</v>
      </c>
      <c r="Q594" s="16">
        <f t="shared" si="88"/>
        <v>27886.680601499997</v>
      </c>
      <c r="R594" s="22">
        <f t="shared" si="89"/>
        <v>360600775.20966882</v>
      </c>
      <c r="S594" s="23">
        <f t="shared" si="80"/>
        <v>427269686.02999997</v>
      </c>
      <c r="T594" s="20">
        <v>387.613</v>
      </c>
    </row>
    <row r="595" spans="1:20" x14ac:dyDescent="0.2">
      <c r="A595" s="3">
        <v>43922</v>
      </c>
      <c r="B595" s="2">
        <v>26754.133000000002</v>
      </c>
      <c r="C595" s="16">
        <f t="shared" si="81"/>
        <v>69614254.066</v>
      </c>
      <c r="D595" s="2">
        <v>2256.8490000000002</v>
      </c>
      <c r="E595" s="16">
        <f t="shared" si="82"/>
        <v>122772585.59999999</v>
      </c>
      <c r="F595" s="2">
        <v>279846.21399999998</v>
      </c>
      <c r="G595" s="16">
        <f t="shared" si="83"/>
        <v>108580331.03200001</v>
      </c>
      <c r="H595" s="2">
        <v>591.71699999999998</v>
      </c>
      <c r="I595" s="16">
        <f t="shared" si="84"/>
        <v>200170.10960729999</v>
      </c>
      <c r="J595" s="2">
        <v>440.67099999999999</v>
      </c>
      <c r="K595" s="16">
        <f t="shared" si="85"/>
        <v>149073.22650989998</v>
      </c>
      <c r="L595" s="2">
        <v>4205.6710000000003</v>
      </c>
      <c r="M595" s="16">
        <f t="shared" si="86"/>
        <v>1429947.9066536999</v>
      </c>
      <c r="N595" s="2">
        <v>9234.7459999999992</v>
      </c>
      <c r="O595" s="16">
        <f t="shared" si="87"/>
        <v>3578332.0181321995</v>
      </c>
      <c r="P595" s="2">
        <v>75.7</v>
      </c>
      <c r="Q595" s="16">
        <f t="shared" si="88"/>
        <v>25608.318329999998</v>
      </c>
      <c r="R595" s="22">
        <f t="shared" si="89"/>
        <v>306350302.27723312</v>
      </c>
      <c r="S595" s="23">
        <f t="shared" si="80"/>
        <v>336429421.23999995</v>
      </c>
      <c r="T595" s="20">
        <v>305.20400000000001</v>
      </c>
    </row>
    <row r="596" spans="1:20" x14ac:dyDescent="0.2">
      <c r="A596" s="3">
        <v>43952</v>
      </c>
      <c r="B596" s="2">
        <v>29783.502</v>
      </c>
      <c r="C596" s="16">
        <f t="shared" si="81"/>
        <v>77496672.203999996</v>
      </c>
      <c r="D596" s="2">
        <v>2072.1610000000001</v>
      </c>
      <c r="E596" s="16">
        <f t="shared" si="82"/>
        <v>112725558.40000001</v>
      </c>
      <c r="F596" s="2">
        <v>304836.826</v>
      </c>
      <c r="G596" s="16">
        <f t="shared" si="83"/>
        <v>118276688.48800001</v>
      </c>
      <c r="H596" s="2">
        <v>461.08600000000001</v>
      </c>
      <c r="I596" s="16">
        <f t="shared" si="84"/>
        <v>155979.3535734</v>
      </c>
      <c r="J596" s="2">
        <v>445.14299999999997</v>
      </c>
      <c r="K596" s="16">
        <f t="shared" si="85"/>
        <v>150586.04552669998</v>
      </c>
      <c r="L596" s="2">
        <v>4670.5060000000003</v>
      </c>
      <c r="M596" s="16">
        <f t="shared" si="86"/>
        <v>1587993.9913782</v>
      </c>
      <c r="N596" s="2">
        <v>10422.526</v>
      </c>
      <c r="O596" s="16">
        <f t="shared" si="87"/>
        <v>4038579.7828781996</v>
      </c>
      <c r="P596" s="2">
        <v>78.924000000000007</v>
      </c>
      <c r="Q596" s="16">
        <f t="shared" si="88"/>
        <v>26698.955295599997</v>
      </c>
      <c r="R596" s="22">
        <f t="shared" si="89"/>
        <v>314458757.2206521</v>
      </c>
      <c r="S596" s="23">
        <f t="shared" si="80"/>
        <v>349947048.76999992</v>
      </c>
      <c r="T596" s="20">
        <v>317.46699999999998</v>
      </c>
    </row>
    <row r="597" spans="1:20" x14ac:dyDescent="0.2">
      <c r="A597" s="3">
        <v>43983</v>
      </c>
      <c r="B597" s="2">
        <v>39797.904000000002</v>
      </c>
      <c r="C597" s="16">
        <f t="shared" si="81"/>
        <v>103554146.208</v>
      </c>
      <c r="D597" s="2">
        <v>2127.9140000000002</v>
      </c>
      <c r="E597" s="16">
        <f t="shared" si="82"/>
        <v>115758521.59999999</v>
      </c>
      <c r="F597" s="2">
        <v>351967.19</v>
      </c>
      <c r="G597" s="16">
        <f t="shared" si="83"/>
        <v>136563269.72</v>
      </c>
      <c r="H597" s="2">
        <v>291.42399999999998</v>
      </c>
      <c r="I597" s="16">
        <f t="shared" si="84"/>
        <v>98584.921545599995</v>
      </c>
      <c r="J597" s="2">
        <v>392.52600000000001</v>
      </c>
      <c r="K597" s="16">
        <f t="shared" si="85"/>
        <v>132786.40370939998</v>
      </c>
      <c r="L597" s="2">
        <v>4865.2079999999996</v>
      </c>
      <c r="M597" s="16">
        <f t="shared" si="86"/>
        <v>1654193.5864775998</v>
      </c>
      <c r="N597" s="2">
        <v>11929.284</v>
      </c>
      <c r="O597" s="16">
        <f t="shared" si="87"/>
        <v>4622426.9612387996</v>
      </c>
      <c r="P597" s="2">
        <v>99.617999999999995</v>
      </c>
      <c r="Q597" s="16">
        <f t="shared" si="88"/>
        <v>33699.464404199993</v>
      </c>
      <c r="R597" s="22">
        <f t="shared" si="89"/>
        <v>362417628.86537564</v>
      </c>
      <c r="S597" s="23">
        <f t="shared" si="80"/>
        <v>383321688.63999999</v>
      </c>
      <c r="T597" s="20">
        <v>347.74400000000003</v>
      </c>
    </row>
    <row r="598" spans="1:20" x14ac:dyDescent="0.2">
      <c r="A598" s="3">
        <v>44013</v>
      </c>
      <c r="B598" s="2">
        <v>52852.356</v>
      </c>
      <c r="C598" s="16">
        <f t="shared" si="81"/>
        <v>137521830.31200001</v>
      </c>
      <c r="D598" s="2">
        <v>2464.0889999999999</v>
      </c>
      <c r="E598" s="16">
        <f t="shared" si="82"/>
        <v>134046441.59999999</v>
      </c>
      <c r="F598" s="2">
        <v>409871.26</v>
      </c>
      <c r="G598" s="16">
        <f t="shared" si="83"/>
        <v>159030048.88</v>
      </c>
      <c r="H598" s="2">
        <v>223.68600000000001</v>
      </c>
      <c r="I598" s="16">
        <f t="shared" si="84"/>
        <v>75670.043513399985</v>
      </c>
      <c r="J598" s="2">
        <v>356.887</v>
      </c>
      <c r="K598" s="16">
        <f t="shared" si="85"/>
        <v>120730.19688029999</v>
      </c>
      <c r="L598" s="2">
        <v>5189.1099999999997</v>
      </c>
      <c r="M598" s="16">
        <f t="shared" si="86"/>
        <v>1764321.7888169999</v>
      </c>
      <c r="N598" s="2">
        <v>12508.481</v>
      </c>
      <c r="O598" s="16">
        <f t="shared" si="87"/>
        <v>4846857.5162216993</v>
      </c>
      <c r="P598" s="2">
        <v>102.90900000000001</v>
      </c>
      <c r="Q598" s="16">
        <f t="shared" si="88"/>
        <v>34812.766592099993</v>
      </c>
      <c r="R598" s="22">
        <f t="shared" si="89"/>
        <v>437440713.10402447</v>
      </c>
      <c r="S598" s="23">
        <f t="shared" si="80"/>
        <v>445065378.66999882</v>
      </c>
      <c r="T598" s="20">
        <v>403.75699999999898</v>
      </c>
    </row>
    <row r="599" spans="1:20" x14ac:dyDescent="0.2">
      <c r="A599" s="3">
        <v>44044</v>
      </c>
      <c r="B599" s="2">
        <v>53610.339</v>
      </c>
      <c r="C599" s="16">
        <f t="shared" si="81"/>
        <v>139494102.07800001</v>
      </c>
      <c r="D599" s="2">
        <v>2399.5349999999999</v>
      </c>
      <c r="E599" s="16">
        <f t="shared" si="82"/>
        <v>130534704</v>
      </c>
      <c r="F599" s="2">
        <v>398535.59299999999</v>
      </c>
      <c r="G599" s="16">
        <f t="shared" si="83"/>
        <v>154631810.08399999</v>
      </c>
      <c r="H599" s="2">
        <v>220.298</v>
      </c>
      <c r="I599" s="16">
        <f t="shared" si="84"/>
        <v>74523.927496199991</v>
      </c>
      <c r="J599" s="2">
        <v>352.07</v>
      </c>
      <c r="K599" s="16">
        <f t="shared" si="85"/>
        <v>119100.66888299999</v>
      </c>
      <c r="L599" s="2">
        <v>5277.8879999999999</v>
      </c>
      <c r="M599" s="16">
        <f t="shared" si="86"/>
        <v>1794506.7260736001</v>
      </c>
      <c r="N599" s="2">
        <v>12609.896000000001</v>
      </c>
      <c r="O599" s="16">
        <f t="shared" si="87"/>
        <v>4886154.3784871995</v>
      </c>
      <c r="P599" s="2">
        <v>97.725999999999999</v>
      </c>
      <c r="Q599" s="16">
        <f t="shared" si="88"/>
        <v>33059.425589399994</v>
      </c>
      <c r="R599" s="22">
        <f t="shared" si="89"/>
        <v>431567961.28852946</v>
      </c>
      <c r="S599" s="23">
        <f t="shared" si="80"/>
        <v>447346058.05999887</v>
      </c>
      <c r="T599" s="20">
        <v>405.825999999999</v>
      </c>
    </row>
    <row r="600" spans="1:20" x14ac:dyDescent="0.2">
      <c r="A600" s="3">
        <v>44075</v>
      </c>
      <c r="B600" s="2">
        <v>41827.720999999998</v>
      </c>
      <c r="C600" s="16">
        <f t="shared" si="81"/>
        <v>108835730.042</v>
      </c>
      <c r="D600" s="2">
        <v>2151.1799999999998</v>
      </c>
      <c r="E600" s="16">
        <f t="shared" si="82"/>
        <v>117024191.99999999</v>
      </c>
      <c r="F600" s="2">
        <v>333493.03700000001</v>
      </c>
      <c r="G600" s="16">
        <f t="shared" si="83"/>
        <v>129395298.35600001</v>
      </c>
      <c r="H600" s="2">
        <v>317.88900000000001</v>
      </c>
      <c r="I600" s="16">
        <f t="shared" si="84"/>
        <v>107537.68435409998</v>
      </c>
      <c r="J600" s="2">
        <v>405.00799999999998</v>
      </c>
      <c r="K600" s="16">
        <f t="shared" si="85"/>
        <v>137008.9007952</v>
      </c>
      <c r="L600" s="2">
        <v>5144.5159999999996</v>
      </c>
      <c r="M600" s="16">
        <f t="shared" si="86"/>
        <v>1749159.6192252</v>
      </c>
      <c r="N600" s="2">
        <v>12476.828</v>
      </c>
      <c r="O600" s="16">
        <f t="shared" si="87"/>
        <v>4834592.4313596003</v>
      </c>
      <c r="P600" s="2">
        <v>70.588999999999999</v>
      </c>
      <c r="Q600" s="16">
        <f t="shared" si="88"/>
        <v>23879.333984099998</v>
      </c>
      <c r="R600" s="22">
        <f t="shared" si="89"/>
        <v>362107398.36771822</v>
      </c>
      <c r="S600" s="23">
        <f t="shared" si="80"/>
        <v>401083209.66999888</v>
      </c>
      <c r="T600" s="20">
        <v>363.856999999999</v>
      </c>
    </row>
    <row r="601" spans="1:20" x14ac:dyDescent="0.2">
      <c r="A601" s="3">
        <v>44105</v>
      </c>
      <c r="B601" s="2">
        <v>37392.536</v>
      </c>
      <c r="C601" s="16">
        <f t="shared" si="81"/>
        <v>97295378.672000006</v>
      </c>
      <c r="D601" s="2">
        <v>2315.8919999999998</v>
      </c>
      <c r="E601" s="16">
        <f t="shared" si="82"/>
        <v>125984524.8</v>
      </c>
      <c r="F601" s="2">
        <v>313703.43900000001</v>
      </c>
      <c r="G601" s="16">
        <f t="shared" si="83"/>
        <v>121716934.332</v>
      </c>
      <c r="H601" s="2">
        <v>462.18099999999998</v>
      </c>
      <c r="I601" s="16">
        <f t="shared" si="84"/>
        <v>156349.77772889999</v>
      </c>
      <c r="J601" s="2">
        <v>447.65499999999997</v>
      </c>
      <c r="K601" s="16">
        <f t="shared" si="85"/>
        <v>151435.82221949997</v>
      </c>
      <c r="L601" s="2">
        <v>5285.616</v>
      </c>
      <c r="M601" s="16">
        <f t="shared" si="86"/>
        <v>1797134.2823952001</v>
      </c>
      <c r="N601" s="2">
        <v>12348.011</v>
      </c>
      <c r="O601" s="16">
        <f t="shared" si="87"/>
        <v>4784677.6859426992</v>
      </c>
      <c r="P601" s="2">
        <v>70.186000000000007</v>
      </c>
      <c r="Q601" s="16">
        <f t="shared" si="88"/>
        <v>23743.004363399996</v>
      </c>
      <c r="R601" s="22">
        <f t="shared" si="89"/>
        <v>351910178.37664974</v>
      </c>
      <c r="S601" s="23">
        <f t="shared" si="80"/>
        <v>409052910.96999997</v>
      </c>
      <c r="T601" s="20">
        <v>371.08699999999999</v>
      </c>
    </row>
    <row r="602" spans="1:20" x14ac:dyDescent="0.2">
      <c r="A602" s="3">
        <v>44136</v>
      </c>
      <c r="B602" s="2">
        <v>37873.817000000003</v>
      </c>
      <c r="C602" s="16">
        <f t="shared" si="81"/>
        <v>98547671.834000006</v>
      </c>
      <c r="D602" s="2">
        <v>2441.9450000000002</v>
      </c>
      <c r="E602" s="16">
        <f t="shared" si="82"/>
        <v>132841808</v>
      </c>
      <c r="F602" s="2">
        <v>301402.96399999998</v>
      </c>
      <c r="G602" s="16">
        <f t="shared" si="83"/>
        <v>116944350.03200001</v>
      </c>
      <c r="H602" s="2">
        <v>632.68899999999996</v>
      </c>
      <c r="I602" s="16">
        <f t="shared" si="84"/>
        <v>214030.4004741</v>
      </c>
      <c r="J602" s="2">
        <v>504.48700000000002</v>
      </c>
      <c r="K602" s="16">
        <f t="shared" si="85"/>
        <v>170661.34332029999</v>
      </c>
      <c r="L602" s="2">
        <v>5576.8090000000002</v>
      </c>
      <c r="M602" s="16">
        <f t="shared" si="86"/>
        <v>1896141.2710023001</v>
      </c>
      <c r="N602" s="2">
        <v>11948.235000000001</v>
      </c>
      <c r="O602" s="16">
        <f t="shared" si="87"/>
        <v>4629770.2027395004</v>
      </c>
      <c r="P602" s="2">
        <v>80.301000000000002</v>
      </c>
      <c r="Q602" s="16">
        <f t="shared" si="88"/>
        <v>27164.776356899998</v>
      </c>
      <c r="R602" s="22">
        <f t="shared" si="89"/>
        <v>355271597.85989302</v>
      </c>
      <c r="S602" s="23">
        <f t="shared" si="80"/>
        <v>410696455.17999995</v>
      </c>
      <c r="T602" s="20">
        <v>372.57799999999997</v>
      </c>
    </row>
    <row r="603" spans="1:20" x14ac:dyDescent="0.2">
      <c r="A603" s="3">
        <v>44166</v>
      </c>
      <c r="B603" s="2">
        <v>47175.002999999997</v>
      </c>
      <c r="C603" s="16">
        <f t="shared" si="81"/>
        <v>122749357.80599999</v>
      </c>
      <c r="D603" s="2">
        <v>3182.826</v>
      </c>
      <c r="E603" s="16">
        <f t="shared" si="82"/>
        <v>173145734.40000001</v>
      </c>
      <c r="F603" s="2">
        <v>344523.413</v>
      </c>
      <c r="G603" s="16">
        <f t="shared" si="83"/>
        <v>133675084.244</v>
      </c>
      <c r="H603" s="2">
        <v>898.35400000000004</v>
      </c>
      <c r="I603" s="16">
        <f t="shared" si="84"/>
        <v>303901.38976259995</v>
      </c>
      <c r="J603" s="2">
        <v>592.50400000000002</v>
      </c>
      <c r="K603" s="16">
        <f t="shared" si="85"/>
        <v>200436.34139759999</v>
      </c>
      <c r="L603" s="2">
        <v>5462.3440000000001</v>
      </c>
      <c r="M603" s="16">
        <f t="shared" si="86"/>
        <v>1857222.6330168</v>
      </c>
      <c r="N603" s="2">
        <v>11751.848</v>
      </c>
      <c r="O603" s="16">
        <f t="shared" si="87"/>
        <v>4553673.0485736001</v>
      </c>
      <c r="P603" s="2">
        <v>96.641999999999996</v>
      </c>
      <c r="Q603" s="16">
        <f t="shared" si="88"/>
        <v>32692.722589799996</v>
      </c>
      <c r="R603" s="22">
        <f t="shared" si="89"/>
        <v>436518102.58534038</v>
      </c>
      <c r="S603" s="23">
        <f t="shared" si="80"/>
        <v>480954387.64999992</v>
      </c>
      <c r="T603" s="20">
        <v>436.315</v>
      </c>
    </row>
    <row r="604" spans="1:20" x14ac:dyDescent="0.2">
      <c r="A604" s="3">
        <v>44197</v>
      </c>
      <c r="B604" s="2">
        <v>49009.762000000002</v>
      </c>
      <c r="C604" s="16">
        <f t="shared" si="81"/>
        <v>127523400.72400001</v>
      </c>
      <c r="D604" s="2">
        <v>3336.0749999999998</v>
      </c>
      <c r="E604" s="16">
        <f t="shared" si="82"/>
        <v>181482480</v>
      </c>
      <c r="F604" s="2">
        <v>349240.77299999999</v>
      </c>
      <c r="G604" s="16">
        <f t="shared" si="83"/>
        <v>135505419.92399999</v>
      </c>
      <c r="H604" s="2">
        <v>1028.288</v>
      </c>
      <c r="I604" s="16">
        <f t="shared" si="84"/>
        <v>347856.35982720001</v>
      </c>
      <c r="J604" s="2">
        <v>654.69200000000001</v>
      </c>
      <c r="K604" s="16">
        <f t="shared" si="85"/>
        <v>221473.72713479999</v>
      </c>
      <c r="L604" s="2">
        <v>5448.3649999999998</v>
      </c>
      <c r="M604" s="16">
        <f t="shared" si="86"/>
        <v>1852469.7073155001</v>
      </c>
      <c r="N604" s="2">
        <v>11587.135</v>
      </c>
      <c r="O604" s="16">
        <f t="shared" si="87"/>
        <v>4489849.1164694997</v>
      </c>
      <c r="P604" s="2">
        <v>95.867000000000004</v>
      </c>
      <c r="Q604" s="16">
        <f t="shared" si="88"/>
        <v>32430.550242299996</v>
      </c>
      <c r="R604" s="22">
        <f t="shared" si="89"/>
        <v>451455380.10898936</v>
      </c>
      <c r="S604" s="23">
        <f t="shared" ref="S604:S627" si="90">T604*$R$23*1000000</f>
        <v>495466298.79999995</v>
      </c>
      <c r="T604" s="20">
        <v>449.48</v>
      </c>
    </row>
    <row r="605" spans="1:20" x14ac:dyDescent="0.2">
      <c r="A605" s="3">
        <v>44228</v>
      </c>
      <c r="B605" s="2">
        <v>51520.741999999998</v>
      </c>
      <c r="C605" s="16">
        <f t="shared" ref="C605:C627" si="91">B605*$C$4*1000/1000</f>
        <v>134056970.684</v>
      </c>
      <c r="D605" s="2">
        <v>3096.808</v>
      </c>
      <c r="E605" s="16">
        <f t="shared" ref="E605:E627" si="92">D605*1000000000*$C$7/1000</f>
        <v>168466355.19999999</v>
      </c>
      <c r="F605" s="2">
        <v>323899.40700000001</v>
      </c>
      <c r="G605" s="16">
        <f t="shared" ref="G605:G627" si="93">F605*1000000*$C$23/1000</f>
        <v>125672969.91599999</v>
      </c>
      <c r="H605" s="2">
        <v>1156.0419999999999</v>
      </c>
      <c r="I605" s="16">
        <f t="shared" ref="I605:I627" si="94">H605*1000*42*$E$4/1000</f>
        <v>391073.86444979993</v>
      </c>
      <c r="J605" s="2">
        <v>713.69200000000001</v>
      </c>
      <c r="K605" s="16">
        <f t="shared" ref="K605:K627" si="95">J605*1000*42*$E$4/1000</f>
        <v>241432.65423479999</v>
      </c>
      <c r="L605" s="2">
        <v>3970.723</v>
      </c>
      <c r="M605" s="16">
        <f t="shared" ref="M605:M627" si="96">L605*1000*42*$E$6/1000</f>
        <v>1350064.4823981</v>
      </c>
      <c r="N605" s="2">
        <v>11710.585999999999</v>
      </c>
      <c r="O605" s="16">
        <f t="shared" ref="O605:O627" si="97">N605*1000*42*$E$7/1000</f>
        <v>4537684.6136202002</v>
      </c>
      <c r="P605" s="2">
        <v>148.06299999999999</v>
      </c>
      <c r="Q605" s="16">
        <f t="shared" ref="Q605:Q627" si="98">P605*1000*42*$E$8/1000</f>
        <v>50087.77327469999</v>
      </c>
      <c r="R605" s="22">
        <f t="shared" ref="R605:R627" si="99">C605+E605+G605+I605+K605+M605+O605+Q605</f>
        <v>434766639.18797767</v>
      </c>
      <c r="S605" s="23">
        <f t="shared" si="90"/>
        <v>463486081.07999998</v>
      </c>
      <c r="T605" s="20">
        <v>420.46800000000002</v>
      </c>
    </row>
    <row r="606" spans="1:20" x14ac:dyDescent="0.2">
      <c r="A606" s="3">
        <v>44256</v>
      </c>
      <c r="B606" s="2">
        <v>38330.784</v>
      </c>
      <c r="C606" s="16">
        <f t="shared" si="91"/>
        <v>99736699.967999995</v>
      </c>
      <c r="D606" s="2">
        <v>2639.0459999999998</v>
      </c>
      <c r="E606" s="16">
        <f t="shared" si="92"/>
        <v>143564102.40000001</v>
      </c>
      <c r="F606" s="2">
        <v>311376.97100000002</v>
      </c>
      <c r="G606" s="16">
        <f t="shared" si="93"/>
        <v>120814264.748</v>
      </c>
      <c r="H606" s="2">
        <v>775.98599999999999</v>
      </c>
      <c r="I606" s="16">
        <f t="shared" si="94"/>
        <v>262505.89838339994</v>
      </c>
      <c r="J606" s="2">
        <v>584.75199999999995</v>
      </c>
      <c r="K606" s="16">
        <f t="shared" si="95"/>
        <v>197813.94134879997</v>
      </c>
      <c r="L606" s="2">
        <v>4983.5</v>
      </c>
      <c r="M606" s="16">
        <f t="shared" si="96"/>
        <v>1694413.42245</v>
      </c>
      <c r="N606" s="2">
        <v>12703.084000000001</v>
      </c>
      <c r="O606" s="16">
        <f t="shared" si="97"/>
        <v>4922263.3958988003</v>
      </c>
      <c r="P606" s="2">
        <v>84.793000000000006</v>
      </c>
      <c r="Q606" s="16">
        <f t="shared" si="98"/>
        <v>28684.3611117</v>
      </c>
      <c r="R606" s="22">
        <f t="shared" si="99"/>
        <v>371220748.13519269</v>
      </c>
      <c r="S606" s="23">
        <f t="shared" si="90"/>
        <v>441654831.52999997</v>
      </c>
      <c r="T606" s="20">
        <v>400.66300000000001</v>
      </c>
    </row>
    <row r="607" spans="1:20" x14ac:dyDescent="0.2">
      <c r="A607" s="3">
        <v>44287</v>
      </c>
      <c r="B607" s="2">
        <v>33633.784</v>
      </c>
      <c r="C607" s="16">
        <f t="shared" si="91"/>
        <v>87515105.967999995</v>
      </c>
      <c r="D607" s="2">
        <v>2270.7370000000001</v>
      </c>
      <c r="E607" s="16">
        <f t="shared" si="92"/>
        <v>123528092.8</v>
      </c>
      <c r="F607" s="2">
        <v>293322.38900000002</v>
      </c>
      <c r="G607" s="16">
        <f t="shared" si="93"/>
        <v>113809086.932</v>
      </c>
      <c r="H607" s="2">
        <v>558.89499999999998</v>
      </c>
      <c r="I607" s="16">
        <f t="shared" si="94"/>
        <v>189066.85697549998</v>
      </c>
      <c r="J607" s="2">
        <v>493.06900000000002</v>
      </c>
      <c r="K607" s="16">
        <f t="shared" si="95"/>
        <v>166798.78349609999</v>
      </c>
      <c r="L607" s="2">
        <v>5473.4620000000004</v>
      </c>
      <c r="M607" s="16">
        <f t="shared" si="96"/>
        <v>1861002.8052713999</v>
      </c>
      <c r="N607" s="2">
        <v>13144.504999999999</v>
      </c>
      <c r="O607" s="16">
        <f t="shared" si="97"/>
        <v>5093307.7210785002</v>
      </c>
      <c r="P607" s="2">
        <v>73.766000000000005</v>
      </c>
      <c r="Q607" s="16">
        <f t="shared" si="98"/>
        <v>24954.0714654</v>
      </c>
      <c r="R607" s="22">
        <f t="shared" si="99"/>
        <v>332187415.93828684</v>
      </c>
      <c r="S607" s="23">
        <f t="shared" si="90"/>
        <v>406551769.57999992</v>
      </c>
      <c r="T607" s="20">
        <v>368.81799999999998</v>
      </c>
    </row>
    <row r="608" spans="1:20" x14ac:dyDescent="0.2">
      <c r="A608" s="3">
        <v>44317</v>
      </c>
      <c r="B608" s="2">
        <v>39281.849000000002</v>
      </c>
      <c r="C608" s="16">
        <f t="shared" si="91"/>
        <v>102211371.098</v>
      </c>
      <c r="D608" s="2">
        <v>2115.0590000000002</v>
      </c>
      <c r="E608" s="16">
        <f t="shared" si="92"/>
        <v>115059209.59999999</v>
      </c>
      <c r="F608" s="2">
        <v>320174.39199999999</v>
      </c>
      <c r="G608" s="16">
        <f t="shared" si="93"/>
        <v>124227664.096</v>
      </c>
      <c r="H608" s="2">
        <v>405.87200000000001</v>
      </c>
      <c r="I608" s="16">
        <f t="shared" si="94"/>
        <v>137301.1806768</v>
      </c>
      <c r="J608" s="2">
        <v>441.64499999999998</v>
      </c>
      <c r="K608" s="16">
        <f t="shared" si="95"/>
        <v>149402.71795049999</v>
      </c>
      <c r="L608" s="2">
        <v>5610.28</v>
      </c>
      <c r="M608" s="16">
        <f t="shared" si="96"/>
        <v>1907521.568316</v>
      </c>
      <c r="N608" s="2">
        <v>13511.683999999999</v>
      </c>
      <c r="O608" s="16">
        <f t="shared" si="97"/>
        <v>5235584.3329187995</v>
      </c>
      <c r="P608" s="2">
        <v>80.259</v>
      </c>
      <c r="Q608" s="16">
        <f t="shared" si="98"/>
        <v>27150.568307099998</v>
      </c>
      <c r="R608" s="22">
        <f t="shared" si="99"/>
        <v>348955205.16216928</v>
      </c>
      <c r="S608" s="23">
        <f t="shared" si="90"/>
        <v>415836526.70999992</v>
      </c>
      <c r="T608" s="20">
        <v>377.24099999999999</v>
      </c>
    </row>
    <row r="609" spans="1:20" x14ac:dyDescent="0.2">
      <c r="A609" s="3">
        <v>44348</v>
      </c>
      <c r="B609" s="2">
        <v>51589.707000000002</v>
      </c>
      <c r="C609" s="16">
        <f t="shared" si="91"/>
        <v>134236417.61399999</v>
      </c>
      <c r="D609" s="2">
        <v>2240.5709999999999</v>
      </c>
      <c r="E609" s="16">
        <f t="shared" si="92"/>
        <v>121887062.40000001</v>
      </c>
      <c r="F609" s="2">
        <v>373872.07199999999</v>
      </c>
      <c r="G609" s="16">
        <f t="shared" si="93"/>
        <v>145062363.93599999</v>
      </c>
      <c r="H609" s="2">
        <v>288.63600000000002</v>
      </c>
      <c r="I609" s="16">
        <f t="shared" si="94"/>
        <v>97641.777668399984</v>
      </c>
      <c r="J609" s="2">
        <v>406.279</v>
      </c>
      <c r="K609" s="16">
        <f t="shared" si="95"/>
        <v>137438.86344509997</v>
      </c>
      <c r="L609" s="2">
        <v>5723.2139999999999</v>
      </c>
      <c r="M609" s="16">
        <f t="shared" si="96"/>
        <v>1945919.6591057999</v>
      </c>
      <c r="N609" s="2">
        <v>14084.108</v>
      </c>
      <c r="O609" s="16">
        <f t="shared" si="97"/>
        <v>5457390.4472556002</v>
      </c>
      <c r="P609" s="2">
        <v>83.635000000000005</v>
      </c>
      <c r="Q609" s="16">
        <f t="shared" si="98"/>
        <v>28292.6248815</v>
      </c>
      <c r="R609" s="22">
        <f t="shared" si="99"/>
        <v>408852527.3223564</v>
      </c>
      <c r="S609" s="23">
        <f t="shared" si="90"/>
        <v>446115880.0999999</v>
      </c>
      <c r="T609" s="20">
        <v>404.71</v>
      </c>
    </row>
    <row r="610" spans="1:20" x14ac:dyDescent="0.2">
      <c r="A610" s="3">
        <v>44378</v>
      </c>
      <c r="B610" s="2">
        <v>60022.262999999999</v>
      </c>
      <c r="C610" s="16">
        <f t="shared" si="91"/>
        <v>156177928.32600001</v>
      </c>
      <c r="D610" s="2">
        <v>2415.6</v>
      </c>
      <c r="E610" s="16">
        <f t="shared" si="92"/>
        <v>131408640</v>
      </c>
      <c r="F610" s="2">
        <v>405648.924</v>
      </c>
      <c r="G610" s="16">
        <f t="shared" si="93"/>
        <v>157391782.51199999</v>
      </c>
      <c r="H610" s="2">
        <v>232.46799999999999</v>
      </c>
      <c r="I610" s="16">
        <f t="shared" si="94"/>
        <v>78640.879069199989</v>
      </c>
      <c r="J610" s="2">
        <v>367.54899999999998</v>
      </c>
      <c r="K610" s="16">
        <f t="shared" si="95"/>
        <v>124337.01180809998</v>
      </c>
      <c r="L610" s="2">
        <v>5437.2240000000002</v>
      </c>
      <c r="M610" s="16">
        <f t="shared" si="96"/>
        <v>1848681.7149528</v>
      </c>
      <c r="N610" s="2">
        <v>14042.995000000001</v>
      </c>
      <c r="O610" s="16">
        <f t="shared" si="97"/>
        <v>5441459.7476714989</v>
      </c>
      <c r="P610" s="2">
        <v>91.594999999999999</v>
      </c>
      <c r="Q610" s="16">
        <f t="shared" si="98"/>
        <v>30985.388605499997</v>
      </c>
      <c r="R610" s="22">
        <f t="shared" si="99"/>
        <v>452502455.58010703</v>
      </c>
      <c r="S610" s="23">
        <f t="shared" si="90"/>
        <v>475773530.64999992</v>
      </c>
      <c r="T610" s="20">
        <v>431.61500000000001</v>
      </c>
    </row>
    <row r="611" spans="1:20" x14ac:dyDescent="0.2">
      <c r="A611" s="3">
        <v>44409</v>
      </c>
      <c r="B611" s="2">
        <v>59903.694000000003</v>
      </c>
      <c r="C611" s="16">
        <f t="shared" si="91"/>
        <v>155869411.78800002</v>
      </c>
      <c r="D611" s="2">
        <v>2435.6</v>
      </c>
      <c r="E611" s="16">
        <f t="shared" si="92"/>
        <v>132496640</v>
      </c>
      <c r="F611" s="2">
        <v>412885.74900000001</v>
      </c>
      <c r="G611" s="16">
        <f t="shared" si="93"/>
        <v>160199670.61199999</v>
      </c>
      <c r="H611" s="2">
        <v>219.54599999999999</v>
      </c>
      <c r="I611" s="16">
        <f t="shared" si="94"/>
        <v>74269.53574739999</v>
      </c>
      <c r="J611" s="2">
        <v>354.959</v>
      </c>
      <c r="K611" s="16">
        <f t="shared" si="95"/>
        <v>120077.97973709999</v>
      </c>
      <c r="L611" s="2">
        <v>5754.2290000000003</v>
      </c>
      <c r="M611" s="16">
        <f t="shared" si="96"/>
        <v>1956464.9048762999</v>
      </c>
      <c r="N611" s="2">
        <v>14131.804</v>
      </c>
      <c r="O611" s="16">
        <f t="shared" si="97"/>
        <v>5475871.9652028</v>
      </c>
      <c r="P611" s="2">
        <v>112.03400000000001</v>
      </c>
      <c r="Q611" s="16">
        <f t="shared" si="98"/>
        <v>37899.634554599994</v>
      </c>
      <c r="R611" s="22">
        <f t="shared" si="99"/>
        <v>456230306.42011821</v>
      </c>
      <c r="S611" s="23">
        <f t="shared" si="90"/>
        <v>482540611.73999995</v>
      </c>
      <c r="T611" s="20">
        <v>437.75400000000002</v>
      </c>
    </row>
    <row r="612" spans="1:20" x14ac:dyDescent="0.2">
      <c r="A612" s="3">
        <v>44440</v>
      </c>
      <c r="B612" s="2">
        <v>47960.25</v>
      </c>
      <c r="C612" s="16">
        <f t="shared" si="91"/>
        <v>124792570.5</v>
      </c>
      <c r="D612" s="2">
        <v>2135.6480000000001</v>
      </c>
      <c r="E612" s="16">
        <f t="shared" si="92"/>
        <v>116179251.2</v>
      </c>
      <c r="F612" s="2">
        <v>347711.72399999999</v>
      </c>
      <c r="G612" s="16">
        <f t="shared" si="93"/>
        <v>134912148.912</v>
      </c>
      <c r="H612" s="2">
        <v>311.55599999999998</v>
      </c>
      <c r="I612" s="16">
        <f t="shared" si="94"/>
        <v>105395.31341639998</v>
      </c>
      <c r="J612" s="2">
        <v>403.32900000000001</v>
      </c>
      <c r="K612" s="16">
        <f t="shared" si="95"/>
        <v>136440.9170901</v>
      </c>
      <c r="L612" s="2">
        <v>5674.4949999999999</v>
      </c>
      <c r="M612" s="16">
        <f t="shared" si="96"/>
        <v>1929354.9701264999</v>
      </c>
      <c r="N612" s="2">
        <v>13654.637000000001</v>
      </c>
      <c r="O612" s="16">
        <f t="shared" si="97"/>
        <v>5290976.5761909001</v>
      </c>
      <c r="P612" s="2">
        <v>94.552999999999997</v>
      </c>
      <c r="Q612" s="16">
        <f t="shared" si="98"/>
        <v>31986.041255699995</v>
      </c>
      <c r="R612" s="22">
        <f t="shared" si="99"/>
        <v>383378124.43007964</v>
      </c>
      <c r="S612" s="23">
        <f t="shared" si="90"/>
        <v>429304550.28999996</v>
      </c>
      <c r="T612" s="20">
        <v>389.459</v>
      </c>
    </row>
    <row r="613" spans="1:20" x14ac:dyDescent="0.2">
      <c r="A613" s="3">
        <v>44470</v>
      </c>
      <c r="B613" s="2">
        <v>39435.283000000003</v>
      </c>
      <c r="C613" s="16">
        <f t="shared" si="91"/>
        <v>102610606.36600001</v>
      </c>
      <c r="D613" s="2">
        <v>2258.2089999999998</v>
      </c>
      <c r="E613" s="16">
        <f t="shared" si="92"/>
        <v>122846569.59999999</v>
      </c>
      <c r="F613" s="2">
        <v>318754.23499999999</v>
      </c>
      <c r="G613" s="16">
        <f t="shared" si="93"/>
        <v>123676643.18000001</v>
      </c>
      <c r="H613" s="2">
        <v>463.73500000000001</v>
      </c>
      <c r="I613" s="16">
        <f t="shared" si="94"/>
        <v>156875.47557149996</v>
      </c>
      <c r="J613" s="2">
        <v>467.88299999999998</v>
      </c>
      <c r="K613" s="16">
        <f t="shared" si="95"/>
        <v>158278.6896327</v>
      </c>
      <c r="L613" s="2">
        <v>5617.3760000000002</v>
      </c>
      <c r="M613" s="16">
        <f t="shared" si="96"/>
        <v>1909934.2416671999</v>
      </c>
      <c r="N613" s="2">
        <v>13739.011</v>
      </c>
      <c r="O613" s="16">
        <f t="shared" si="97"/>
        <v>5323670.294642699</v>
      </c>
      <c r="P613" s="2">
        <v>89.144000000000005</v>
      </c>
      <c r="Q613" s="16">
        <f t="shared" si="98"/>
        <v>30156.247413599998</v>
      </c>
      <c r="R613" s="22">
        <f t="shared" si="99"/>
        <v>356712734.09492773</v>
      </c>
      <c r="S613" s="23">
        <f t="shared" si="90"/>
        <v>428751190.66999996</v>
      </c>
      <c r="T613" s="20">
        <v>388.95699999999999</v>
      </c>
    </row>
    <row r="614" spans="1:20" x14ac:dyDescent="0.2">
      <c r="A614" s="3">
        <v>44501</v>
      </c>
      <c r="B614" s="2">
        <v>36554.635999999999</v>
      </c>
      <c r="C614" s="16">
        <f t="shared" si="91"/>
        <v>95115162.871999994</v>
      </c>
      <c r="D614" s="2">
        <v>2680.1709999999998</v>
      </c>
      <c r="E614" s="16">
        <f t="shared" si="92"/>
        <v>145801302.40000001</v>
      </c>
      <c r="F614" s="2">
        <v>314254.446</v>
      </c>
      <c r="G614" s="16">
        <f t="shared" si="93"/>
        <v>121930725.04799999</v>
      </c>
      <c r="H614" s="2">
        <v>732.28399999999999</v>
      </c>
      <c r="I614" s="16">
        <f t="shared" si="94"/>
        <v>247722.08427959998</v>
      </c>
      <c r="J614" s="2">
        <v>559.29999999999995</v>
      </c>
      <c r="K614" s="16">
        <f t="shared" si="95"/>
        <v>189203.86317</v>
      </c>
      <c r="L614" s="2">
        <v>5390.4110000000001</v>
      </c>
      <c r="M614" s="16">
        <f t="shared" si="96"/>
        <v>1832765.0749317</v>
      </c>
      <c r="N614" s="2">
        <v>13787.386</v>
      </c>
      <c r="O614" s="16">
        <f t="shared" si="97"/>
        <v>5342414.9153801994</v>
      </c>
      <c r="P614" s="2">
        <v>103.265</v>
      </c>
      <c r="Q614" s="16">
        <f t="shared" si="98"/>
        <v>34933.196728499992</v>
      </c>
      <c r="R614" s="22">
        <f t="shared" si="99"/>
        <v>370494229.45449001</v>
      </c>
      <c r="S614" s="23">
        <f t="shared" si="90"/>
        <v>445099550.27999997</v>
      </c>
      <c r="T614" s="20">
        <v>403.78800000000001</v>
      </c>
    </row>
    <row r="615" spans="1:20" x14ac:dyDescent="0.2">
      <c r="A615" s="3">
        <v>44531</v>
      </c>
      <c r="B615" s="2">
        <v>38367.696000000004</v>
      </c>
      <c r="C615" s="16">
        <f t="shared" si="91"/>
        <v>99832744.992000014</v>
      </c>
      <c r="D615" s="2">
        <v>3001.1610000000001</v>
      </c>
      <c r="E615" s="16">
        <f t="shared" si="92"/>
        <v>163263158.40000001</v>
      </c>
      <c r="F615" s="2">
        <v>337161.75400000002</v>
      </c>
      <c r="G615" s="16">
        <f t="shared" si="93"/>
        <v>130818760.552</v>
      </c>
      <c r="H615" s="2">
        <v>872.245</v>
      </c>
      <c r="I615" s="16">
        <f t="shared" si="94"/>
        <v>295069.05709050002</v>
      </c>
      <c r="J615" s="2">
        <v>629.57399999999996</v>
      </c>
      <c r="K615" s="16">
        <f t="shared" si="95"/>
        <v>212976.63678059998</v>
      </c>
      <c r="L615" s="2">
        <v>5569.9409999999998</v>
      </c>
      <c r="M615" s="16">
        <f t="shared" si="96"/>
        <v>1893806.1187226998</v>
      </c>
      <c r="N615" s="2">
        <v>13491.882</v>
      </c>
      <c r="O615" s="16">
        <f t="shared" si="97"/>
        <v>5227911.3410873991</v>
      </c>
      <c r="P615" s="2">
        <v>93.045000000000002</v>
      </c>
      <c r="Q615" s="16">
        <f t="shared" si="98"/>
        <v>31475.904610499998</v>
      </c>
      <c r="R615" s="22">
        <f t="shared" si="99"/>
        <v>401575903.00229174</v>
      </c>
      <c r="S615" s="23">
        <f t="shared" si="90"/>
        <v>473496158.18999994</v>
      </c>
      <c r="T615" s="20">
        <v>429.54899999999998</v>
      </c>
    </row>
    <row r="616" spans="1:20" x14ac:dyDescent="0.2">
      <c r="A616" s="3">
        <v>44562</v>
      </c>
      <c r="B616" s="2">
        <v>52357.440999999999</v>
      </c>
      <c r="C616" s="16">
        <f t="shared" si="91"/>
        <v>136234061.48199999</v>
      </c>
      <c r="D616" s="2">
        <v>3591.6909999999998</v>
      </c>
      <c r="E616" s="16">
        <f t="shared" si="92"/>
        <v>195387990.40000001</v>
      </c>
      <c r="F616" s="2">
        <v>377106.44199999998</v>
      </c>
      <c r="G616" s="16">
        <f t="shared" si="93"/>
        <v>146317299.49599999</v>
      </c>
      <c r="H616" s="2">
        <v>1096.1300000000001</v>
      </c>
      <c r="I616" s="16">
        <f t="shared" si="94"/>
        <v>370806.41969699995</v>
      </c>
      <c r="J616" s="2">
        <v>689.54200000000003</v>
      </c>
      <c r="K616" s="16">
        <f t="shared" si="95"/>
        <v>233263.02559979999</v>
      </c>
      <c r="L616" s="2">
        <v>5564.2219999999998</v>
      </c>
      <c r="M616" s="16">
        <f t="shared" si="96"/>
        <v>1891861.6318434</v>
      </c>
      <c r="N616" s="2">
        <v>12190.797</v>
      </c>
      <c r="O616" s="16">
        <f t="shared" si="97"/>
        <v>4723759.5091028996</v>
      </c>
      <c r="P616" s="2">
        <v>190.32599999999999</v>
      </c>
      <c r="Q616" s="16">
        <f t="shared" si="98"/>
        <v>64384.792529399994</v>
      </c>
      <c r="R616" s="22">
        <f t="shared" si="99"/>
        <v>485223426.7567724</v>
      </c>
      <c r="S616" s="23">
        <f t="shared" si="90"/>
        <v>527479585.81999987</v>
      </c>
      <c r="T616" s="20">
        <v>478.52199999999999</v>
      </c>
    </row>
    <row r="617" spans="1:20" x14ac:dyDescent="0.2">
      <c r="A617" s="3">
        <v>44593</v>
      </c>
      <c r="B617" s="2">
        <v>43430.377999999997</v>
      </c>
      <c r="C617" s="16">
        <f t="shared" si="91"/>
        <v>113005843.55599999</v>
      </c>
      <c r="D617" s="2">
        <v>3061.123</v>
      </c>
      <c r="E617" s="16">
        <f t="shared" si="92"/>
        <v>166525091.19999999</v>
      </c>
      <c r="F617" s="2">
        <v>326930.70699999999</v>
      </c>
      <c r="G617" s="16">
        <f t="shared" si="93"/>
        <v>126849114.316</v>
      </c>
      <c r="H617" s="2">
        <v>1096.8720000000001</v>
      </c>
      <c r="I617" s="16">
        <f t="shared" si="94"/>
        <v>371057.42857679998</v>
      </c>
      <c r="J617" s="2">
        <v>744.04700000000003</v>
      </c>
      <c r="K617" s="16">
        <f t="shared" si="95"/>
        <v>251701.35308429998</v>
      </c>
      <c r="L617" s="2">
        <v>5552.723</v>
      </c>
      <c r="M617" s="16">
        <f t="shared" si="96"/>
        <v>1887951.9177981</v>
      </c>
      <c r="N617" s="2">
        <v>12939.867</v>
      </c>
      <c r="O617" s="16">
        <f t="shared" si="97"/>
        <v>5014013.4224018995</v>
      </c>
      <c r="P617" s="2">
        <v>102.129</v>
      </c>
      <c r="Q617" s="16">
        <f t="shared" si="98"/>
        <v>34548.902810099993</v>
      </c>
      <c r="R617" s="22">
        <f t="shared" si="99"/>
        <v>413939322.09667122</v>
      </c>
      <c r="S617" s="23">
        <f t="shared" si="90"/>
        <v>465826285.20999998</v>
      </c>
      <c r="T617" s="20">
        <v>422.59100000000001</v>
      </c>
    </row>
    <row r="618" spans="1:20" x14ac:dyDescent="0.2">
      <c r="A618" s="3">
        <v>44621</v>
      </c>
      <c r="B618" s="2">
        <v>37946.864999999998</v>
      </c>
      <c r="C618" s="16">
        <f t="shared" si="91"/>
        <v>98737742.729999989</v>
      </c>
      <c r="D618" s="2">
        <v>2781.491</v>
      </c>
      <c r="E618" s="16">
        <f t="shared" si="92"/>
        <v>151313110.40000001</v>
      </c>
      <c r="F618" s="2">
        <v>324771.62300000002</v>
      </c>
      <c r="G618" s="16">
        <f t="shared" si="93"/>
        <v>126011389.72400001</v>
      </c>
      <c r="H618" s="2">
        <v>764.17</v>
      </c>
      <c r="I618" s="16">
        <f t="shared" si="94"/>
        <v>258508.70037299997</v>
      </c>
      <c r="J618" s="2">
        <v>588.88199999999995</v>
      </c>
      <c r="K618" s="16">
        <f t="shared" si="95"/>
        <v>199211.0662458</v>
      </c>
      <c r="L618" s="2">
        <v>5501.4409999999998</v>
      </c>
      <c r="M618" s="16">
        <f t="shared" si="96"/>
        <v>1870515.7967727</v>
      </c>
      <c r="N618" s="2">
        <v>13573.7</v>
      </c>
      <c r="O618" s="16">
        <f t="shared" si="97"/>
        <v>5259614.6460899999</v>
      </c>
      <c r="P618" s="2">
        <v>83.683000000000007</v>
      </c>
      <c r="Q618" s="16">
        <f t="shared" si="98"/>
        <v>28308.862652699994</v>
      </c>
      <c r="R618" s="22">
        <f t="shared" si="99"/>
        <v>383678401.92613417</v>
      </c>
      <c r="S618" s="23">
        <f t="shared" si="90"/>
        <v>461735612.79999995</v>
      </c>
      <c r="T618" s="20">
        <v>418.88</v>
      </c>
    </row>
    <row r="619" spans="1:20" x14ac:dyDescent="0.2">
      <c r="A619" s="3">
        <v>44652</v>
      </c>
      <c r="B619" s="2">
        <v>34267.184999999998</v>
      </c>
      <c r="C619" s="16">
        <f t="shared" si="91"/>
        <v>89163215.36999999</v>
      </c>
      <c r="D619" s="2">
        <v>2367.4549999999999</v>
      </c>
      <c r="E619" s="16">
        <f t="shared" si="92"/>
        <v>128789552</v>
      </c>
      <c r="F619" s="2">
        <v>303323.60399999999</v>
      </c>
      <c r="G619" s="16">
        <f t="shared" si="93"/>
        <v>117689558.352</v>
      </c>
      <c r="H619" s="2">
        <v>555.72</v>
      </c>
      <c r="I619" s="16">
        <f t="shared" si="94"/>
        <v>187992.796068</v>
      </c>
      <c r="J619" s="2">
        <v>486.714</v>
      </c>
      <c r="K619" s="16">
        <f t="shared" si="95"/>
        <v>164648.97024659996</v>
      </c>
      <c r="L619" s="2">
        <v>5426.8620000000001</v>
      </c>
      <c r="M619" s="16">
        <f t="shared" si="96"/>
        <v>1845158.5862513999</v>
      </c>
      <c r="N619" s="2">
        <v>13411.646000000001</v>
      </c>
      <c r="O619" s="16">
        <f t="shared" si="97"/>
        <v>5196821.0384621993</v>
      </c>
      <c r="P619" s="2">
        <v>76.433999999999997</v>
      </c>
      <c r="Q619" s="16">
        <f t="shared" si="98"/>
        <v>25856.620914599996</v>
      </c>
      <c r="R619" s="22">
        <f t="shared" si="99"/>
        <v>343062803.73394281</v>
      </c>
      <c r="S619" s="23">
        <f t="shared" si="90"/>
        <v>413667180.62999994</v>
      </c>
      <c r="T619" s="20">
        <v>375.27300000000002</v>
      </c>
    </row>
    <row r="620" spans="1:20" x14ac:dyDescent="0.2">
      <c r="A620" s="3">
        <v>44682</v>
      </c>
      <c r="B620" s="2">
        <v>38500.671999999999</v>
      </c>
      <c r="C620" s="16">
        <f t="shared" si="91"/>
        <v>100178748.544</v>
      </c>
      <c r="D620" s="2">
        <v>2242.38</v>
      </c>
      <c r="E620" s="16">
        <f t="shared" si="92"/>
        <v>121985472</v>
      </c>
      <c r="F620" s="2">
        <v>342215.44199999998</v>
      </c>
      <c r="G620" s="16">
        <f t="shared" si="93"/>
        <v>132779591.49600001</v>
      </c>
      <c r="H620" s="2">
        <v>373.66699999999997</v>
      </c>
      <c r="I620" s="16">
        <f t="shared" si="94"/>
        <v>126406.65106229998</v>
      </c>
      <c r="J620" s="2">
        <v>430.15499999999997</v>
      </c>
      <c r="K620" s="16">
        <f t="shared" si="95"/>
        <v>145515.80146949997</v>
      </c>
      <c r="L620" s="2">
        <v>5300.3249999999998</v>
      </c>
      <c r="M620" s="16">
        <f t="shared" si="96"/>
        <v>1802135.4115275</v>
      </c>
      <c r="N620" s="2">
        <v>13881.08</v>
      </c>
      <c r="O620" s="16">
        <f t="shared" si="97"/>
        <v>5378720.0005559996</v>
      </c>
      <c r="P620" s="2">
        <v>91.591999999999999</v>
      </c>
      <c r="Q620" s="16">
        <f t="shared" si="98"/>
        <v>30984.373744799999</v>
      </c>
      <c r="R620" s="22">
        <f t="shared" si="99"/>
        <v>362427574.27836013</v>
      </c>
      <c r="S620" s="23">
        <f t="shared" si="90"/>
        <v>421706327.45999998</v>
      </c>
      <c r="T620" s="20">
        <v>382.56599999999997</v>
      </c>
    </row>
    <row r="621" spans="1:20" x14ac:dyDescent="0.2">
      <c r="A621" s="3">
        <v>44713</v>
      </c>
      <c r="B621" s="2">
        <v>45133.892</v>
      </c>
      <c r="C621" s="16">
        <f t="shared" si="91"/>
        <v>117438386.984</v>
      </c>
      <c r="D621" s="2">
        <v>2317.9569999999999</v>
      </c>
      <c r="E621" s="16">
        <f t="shared" si="92"/>
        <v>126096860.8</v>
      </c>
      <c r="F621" s="2">
        <v>380648.538</v>
      </c>
      <c r="G621" s="16">
        <f t="shared" si="93"/>
        <v>147691632.74399999</v>
      </c>
      <c r="H621" s="2">
        <v>292.27</v>
      </c>
      <c r="I621" s="16">
        <f t="shared" si="94"/>
        <v>98871.112263000003</v>
      </c>
      <c r="J621" s="2">
        <v>399.12</v>
      </c>
      <c r="K621" s="16">
        <f t="shared" si="95"/>
        <v>135017.06752799999</v>
      </c>
      <c r="L621" s="2">
        <v>5811.1859999999997</v>
      </c>
      <c r="M621" s="16">
        <f t="shared" si="96"/>
        <v>1975830.5525741999</v>
      </c>
      <c r="N621" s="2">
        <v>14174.242</v>
      </c>
      <c r="O621" s="16">
        <f t="shared" si="97"/>
        <v>5492316.0833393997</v>
      </c>
      <c r="P621" s="2">
        <v>95.144999999999996</v>
      </c>
      <c r="Q621" s="16">
        <f t="shared" si="98"/>
        <v>32186.307100499995</v>
      </c>
      <c r="R621" s="22">
        <f t="shared" si="99"/>
        <v>398961101.65080512</v>
      </c>
      <c r="S621" s="23">
        <f t="shared" si="90"/>
        <v>438803155.55999887</v>
      </c>
      <c r="T621" s="20">
        <v>398.075999999999</v>
      </c>
    </row>
    <row r="622" spans="1:20" x14ac:dyDescent="0.2">
      <c r="A622" s="3">
        <v>44743</v>
      </c>
      <c r="B622" s="2">
        <v>52853.777000000002</v>
      </c>
      <c r="C622" s="16">
        <f t="shared" si="91"/>
        <v>137525527.75400001</v>
      </c>
      <c r="D622" s="2">
        <v>2582.9479999999999</v>
      </c>
      <c r="E622" s="16">
        <f t="shared" si="92"/>
        <v>140512371.19999999</v>
      </c>
      <c r="F622" s="2">
        <v>424013.44500000001</v>
      </c>
      <c r="G622" s="16">
        <f t="shared" si="93"/>
        <v>164517216.66</v>
      </c>
      <c r="H622" s="2">
        <v>230.36500000000001</v>
      </c>
      <c r="I622" s="16">
        <f t="shared" si="94"/>
        <v>77929.461718499995</v>
      </c>
      <c r="J622" s="2">
        <v>352.50200000000001</v>
      </c>
      <c r="K622" s="16">
        <f t="shared" si="95"/>
        <v>119246.80882379998</v>
      </c>
      <c r="L622" s="2">
        <v>6055.8209999999999</v>
      </c>
      <c r="M622" s="16">
        <f t="shared" si="96"/>
        <v>2059007.6023587</v>
      </c>
      <c r="N622" s="2">
        <v>13619.432000000001</v>
      </c>
      <c r="O622" s="16">
        <f t="shared" si="97"/>
        <v>5277335.1421223991</v>
      </c>
      <c r="P622" s="2">
        <v>86.92</v>
      </c>
      <c r="Q622" s="16">
        <f t="shared" si="98"/>
        <v>29403.897347999999</v>
      </c>
      <c r="R622" s="22">
        <f t="shared" si="99"/>
        <v>450118038.52637136</v>
      </c>
      <c r="S622" s="23">
        <f t="shared" si="90"/>
        <v>471658607.41999882</v>
      </c>
      <c r="T622" s="20">
        <v>427.88199999999898</v>
      </c>
    </row>
    <row r="623" spans="1:20" x14ac:dyDescent="0.2">
      <c r="A623" s="3">
        <v>44774</v>
      </c>
      <c r="B623" s="2">
        <v>51704.667000000001</v>
      </c>
      <c r="C623" s="16">
        <f t="shared" si="91"/>
        <v>134535543.53400001</v>
      </c>
      <c r="D623" s="2">
        <v>2559.4940000000001</v>
      </c>
      <c r="E623" s="16">
        <f t="shared" si="92"/>
        <v>139236473.59999999</v>
      </c>
      <c r="F623" s="2">
        <v>412709.72600000002</v>
      </c>
      <c r="G623" s="16">
        <f t="shared" si="93"/>
        <v>160131373.68799999</v>
      </c>
      <c r="H623" s="2">
        <v>215.07300000000001</v>
      </c>
      <c r="I623" s="16">
        <f t="shared" si="94"/>
        <v>72756.378443699985</v>
      </c>
      <c r="J623" s="2">
        <v>350.07600000000002</v>
      </c>
      <c r="K623" s="16">
        <f t="shared" si="95"/>
        <v>118426.12480439998</v>
      </c>
      <c r="L623" s="2">
        <v>5780.7089999999998</v>
      </c>
      <c r="M623" s="16">
        <f t="shared" si="96"/>
        <v>1965468.2293322999</v>
      </c>
      <c r="N623" s="2">
        <v>14163.865</v>
      </c>
      <c r="O623" s="16">
        <f t="shared" si="97"/>
        <v>5488295.1442304989</v>
      </c>
      <c r="P623" s="2">
        <v>91.308999999999997</v>
      </c>
      <c r="Q623" s="16">
        <f t="shared" si="98"/>
        <v>30888.638552099994</v>
      </c>
      <c r="R623" s="22">
        <f t="shared" si="99"/>
        <v>441579225.33736306</v>
      </c>
      <c r="S623" s="23">
        <f t="shared" si="90"/>
        <v>474161953.43000001</v>
      </c>
      <c r="T623" s="20">
        <v>430.15300000000002</v>
      </c>
    </row>
    <row r="624" spans="1:20" x14ac:dyDescent="0.2">
      <c r="A624" s="3">
        <v>44805</v>
      </c>
      <c r="B624" s="2">
        <v>40626.942000000003</v>
      </c>
      <c r="C624" s="16">
        <f t="shared" si="91"/>
        <v>105711303.08400001</v>
      </c>
      <c r="D624" s="2">
        <v>2288.491</v>
      </c>
      <c r="E624" s="16">
        <f t="shared" si="92"/>
        <v>124493910.40000001</v>
      </c>
      <c r="F624" s="2">
        <v>350722.26</v>
      </c>
      <c r="G624" s="16">
        <f t="shared" si="93"/>
        <v>136080236.88</v>
      </c>
      <c r="H624" s="2">
        <v>306.72399999999999</v>
      </c>
      <c r="I624" s="16">
        <f t="shared" si="94"/>
        <v>103760.71111559999</v>
      </c>
      <c r="J624" s="2">
        <v>396.31</v>
      </c>
      <c r="K624" s="16">
        <f t="shared" si="95"/>
        <v>134066.48133899999</v>
      </c>
      <c r="L624" s="2">
        <v>5920.2610000000004</v>
      </c>
      <c r="M624" s="16">
        <f t="shared" si="96"/>
        <v>2012916.5652267002</v>
      </c>
      <c r="N624" s="2">
        <v>13748.768</v>
      </c>
      <c r="O624" s="16">
        <f t="shared" si="97"/>
        <v>5327450.9926175997</v>
      </c>
      <c r="P624" s="2">
        <v>97.888000000000005</v>
      </c>
      <c r="Q624" s="16">
        <f t="shared" si="98"/>
        <v>33114.228067199998</v>
      </c>
      <c r="R624" s="22">
        <f t="shared" si="99"/>
        <v>373896759.3423661</v>
      </c>
      <c r="S624" s="23">
        <f t="shared" si="90"/>
        <v>427573923.58999997</v>
      </c>
      <c r="T624" s="20">
        <v>387.88900000000001</v>
      </c>
    </row>
    <row r="625" spans="1:20" x14ac:dyDescent="0.2">
      <c r="A625" s="3">
        <v>44835</v>
      </c>
      <c r="B625" s="2">
        <v>35007.108999999997</v>
      </c>
      <c r="C625" s="16">
        <f t="shared" si="91"/>
        <v>91088497.617999986</v>
      </c>
      <c r="D625" s="2">
        <v>2366.0920000000001</v>
      </c>
      <c r="E625" s="16">
        <f t="shared" si="92"/>
        <v>128715404.8</v>
      </c>
      <c r="F625" s="2">
        <v>314110.95199999999</v>
      </c>
      <c r="G625" s="16">
        <f t="shared" si="93"/>
        <v>121875049.376</v>
      </c>
      <c r="H625" s="2">
        <v>491.43700000000001</v>
      </c>
      <c r="I625" s="16">
        <f t="shared" si="94"/>
        <v>166246.69927529999</v>
      </c>
      <c r="J625" s="2">
        <v>467.50400000000002</v>
      </c>
      <c r="K625" s="16">
        <f t="shared" si="95"/>
        <v>158150.4788976</v>
      </c>
      <c r="L625" s="2">
        <v>5753.7740000000003</v>
      </c>
      <c r="M625" s="16">
        <f t="shared" si="96"/>
        <v>1956310.2027377998</v>
      </c>
      <c r="N625" s="2">
        <v>13609.075000000001</v>
      </c>
      <c r="O625" s="16">
        <f t="shared" si="97"/>
        <v>5273321.9527275003</v>
      </c>
      <c r="P625" s="2">
        <v>92.918999999999997</v>
      </c>
      <c r="Q625" s="16">
        <f t="shared" si="98"/>
        <v>31433.280461099996</v>
      </c>
      <c r="R625" s="22">
        <f t="shared" si="99"/>
        <v>349264414.40809923</v>
      </c>
      <c r="S625" s="23">
        <f t="shared" si="90"/>
        <v>425325211.18999994</v>
      </c>
      <c r="T625" s="20">
        <v>385.84899999999999</v>
      </c>
    </row>
    <row r="626" spans="1:20" x14ac:dyDescent="0.2">
      <c r="A626" s="3">
        <v>44866</v>
      </c>
      <c r="B626" s="2">
        <v>35810.470999999998</v>
      </c>
      <c r="C626" s="16">
        <f t="shared" si="91"/>
        <v>93178845.541999996</v>
      </c>
      <c r="D626" s="2">
        <v>2774.152</v>
      </c>
      <c r="E626" s="16">
        <f t="shared" si="92"/>
        <v>150913868.80000001</v>
      </c>
      <c r="F626" s="2">
        <v>322958.83799999999</v>
      </c>
      <c r="G626" s="16">
        <f t="shared" si="93"/>
        <v>125308029.14399999</v>
      </c>
      <c r="H626" s="2">
        <v>697.92</v>
      </c>
      <c r="I626" s="16">
        <f t="shared" si="94"/>
        <v>236097.19324799997</v>
      </c>
      <c r="J626" s="2">
        <v>541.07000000000005</v>
      </c>
      <c r="K626" s="16">
        <f t="shared" si="95"/>
        <v>183036.89298299997</v>
      </c>
      <c r="L626" s="2">
        <v>5615.6589999999997</v>
      </c>
      <c r="M626" s="16">
        <f t="shared" si="96"/>
        <v>1909350.4535973</v>
      </c>
      <c r="N626" s="2">
        <v>13645.513999999999</v>
      </c>
      <c r="O626" s="16">
        <f t="shared" si="97"/>
        <v>5287441.5441497993</v>
      </c>
      <c r="P626" s="2">
        <v>92.905000000000001</v>
      </c>
      <c r="Q626" s="16">
        <f t="shared" si="98"/>
        <v>31428.544444499996</v>
      </c>
      <c r="R626" s="22">
        <f t="shared" si="99"/>
        <v>377048098.11442262</v>
      </c>
      <c r="S626" s="23">
        <f t="shared" si="90"/>
        <v>449863734.09999996</v>
      </c>
      <c r="T626" s="20">
        <v>408.11</v>
      </c>
    </row>
    <row r="627" spans="1:20" x14ac:dyDescent="0.2">
      <c r="A627" s="3">
        <v>44896</v>
      </c>
      <c r="B627" s="2">
        <v>45104.313000000002</v>
      </c>
      <c r="C627" s="16">
        <f t="shared" si="91"/>
        <v>117361422.426</v>
      </c>
      <c r="D627" s="2">
        <v>3385.1610000000001</v>
      </c>
      <c r="E627" s="16">
        <f t="shared" si="92"/>
        <v>184152758.40000001</v>
      </c>
      <c r="F627" s="2">
        <v>363624.58299999998</v>
      </c>
      <c r="G627" s="16">
        <f t="shared" si="93"/>
        <v>141086338.204</v>
      </c>
      <c r="H627" s="2">
        <v>941.98699999999997</v>
      </c>
      <c r="I627" s="16">
        <f t="shared" si="94"/>
        <v>318661.86207029998</v>
      </c>
      <c r="J627" s="2">
        <v>634.92100000000005</v>
      </c>
      <c r="K627" s="16">
        <f t="shared" si="95"/>
        <v>214785.45683489999</v>
      </c>
      <c r="L627" s="2">
        <v>4669.6120000000001</v>
      </c>
      <c r="M627" s="16">
        <f t="shared" si="96"/>
        <v>1587690.0271763999</v>
      </c>
      <c r="N627" s="2">
        <v>12995.460999999999</v>
      </c>
      <c r="O627" s="16">
        <f t="shared" si="97"/>
        <v>5035555.3024076996</v>
      </c>
      <c r="P627" s="2">
        <v>249.19900000000001</v>
      </c>
      <c r="Q627" s="16">
        <f t="shared" si="98"/>
        <v>84300.757193099984</v>
      </c>
      <c r="R627" s="22">
        <f t="shared" si="99"/>
        <v>449841512.43568236</v>
      </c>
      <c r="S627" s="23">
        <f t="shared" si="90"/>
        <v>500549050.20999998</v>
      </c>
      <c r="T627" s="20">
        <v>454.09100000000001</v>
      </c>
    </row>
    <row r="628" spans="1:20" s="30" customFormat="1" x14ac:dyDescent="0.2">
      <c r="A628" s="30" t="s">
        <v>49</v>
      </c>
      <c r="B628" s="31">
        <f>SUM(B28:B627)</f>
        <v>42542576.914000012</v>
      </c>
      <c r="C628" s="31">
        <f>SUM(C28:C627)</f>
        <v>110695785130.228</v>
      </c>
      <c r="D628" s="31">
        <f>SUM(D28:D627)</f>
        <v>1124990.0379999997</v>
      </c>
      <c r="E628" s="31">
        <f t="shared" ref="E628:G628" si="100">SUM(E28:E627)</f>
        <v>61199458067.199913</v>
      </c>
      <c r="F628" s="31">
        <f t="shared" si="100"/>
        <v>165201405.42399997</v>
      </c>
      <c r="G628" s="31">
        <f t="shared" si="100"/>
        <v>64098145304.512001</v>
      </c>
      <c r="H628" s="31">
        <f t="shared" ref="H628:Q628" si="101">SUM(H28:H627)</f>
        <v>487069.65099999972</v>
      </c>
      <c r="I628" s="31">
        <f t="shared" si="101"/>
        <v>164769282.32087189</v>
      </c>
      <c r="J628" s="31">
        <f t="shared" si="101"/>
        <v>287101.45799999987</v>
      </c>
      <c r="K628" s="31">
        <f t="shared" si="101"/>
        <v>97122662.212300152</v>
      </c>
      <c r="L628" s="31">
        <f t="shared" si="101"/>
        <v>2801731.9720000001</v>
      </c>
      <c r="M628" s="31">
        <f t="shared" si="101"/>
        <v>952602038.62026811</v>
      </c>
      <c r="N628" s="31">
        <f t="shared" si="101"/>
        <v>7107041.0979999956</v>
      </c>
      <c r="O628" s="31">
        <f t="shared" si="101"/>
        <v>2753876794.7872987</v>
      </c>
      <c r="P628" s="31">
        <f t="shared" si="101"/>
        <v>338919.89400000067</v>
      </c>
      <c r="Q628" s="31">
        <f t="shared" si="101"/>
        <v>114652160.28958865</v>
      </c>
      <c r="T628" s="21"/>
    </row>
  </sheetData>
  <mergeCells count="2">
    <mergeCell ref="S26:S27"/>
    <mergeCell ref="R26:R2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5BFC9-1061-8D42-A4B8-E8FE36DC3DEB}">
  <dimension ref="A1:L611"/>
  <sheetViews>
    <sheetView workbookViewId="0">
      <pane ySplit="1" topLeftCell="A599" activePane="bottomLeft" state="frozen"/>
      <selection pane="bottomLeft" activeCell="C635" sqref="C635"/>
    </sheetView>
  </sheetViews>
  <sheetFormatPr baseColWidth="10" defaultRowHeight="18" x14ac:dyDescent="0.2"/>
  <cols>
    <col min="1" max="1" width="16.6640625" style="2" bestFit="1" customWidth="1"/>
    <col min="2" max="2" width="25.83203125" style="24" bestFit="1" customWidth="1"/>
    <col min="3" max="3" width="32.5" style="24" bestFit="1" customWidth="1"/>
    <col min="4" max="4" width="32.6640625" style="24" bestFit="1" customWidth="1"/>
    <col min="5" max="5" width="50.33203125" style="24" bestFit="1" customWidth="1"/>
    <col min="6" max="6" width="51" style="24" bestFit="1" customWidth="1"/>
    <col min="7" max="7" width="48.83203125" style="24" bestFit="1" customWidth="1"/>
    <col min="8" max="8" width="53.33203125" style="24" bestFit="1" customWidth="1"/>
    <col min="9" max="9" width="53" style="24" bestFit="1" customWidth="1"/>
    <col min="10" max="10" width="18.5" style="24" bestFit="1" customWidth="1"/>
    <col min="11" max="12" width="11.1640625" style="24" bestFit="1" customWidth="1"/>
  </cols>
  <sheetData>
    <row r="1" spans="1:12" x14ac:dyDescent="0.2">
      <c r="B1" s="24" t="s">
        <v>34</v>
      </c>
      <c r="C1" s="24" t="s">
        <v>36</v>
      </c>
      <c r="D1" s="24" t="s">
        <v>38</v>
      </c>
      <c r="E1" s="24" t="s">
        <v>39</v>
      </c>
      <c r="F1" s="24" t="s">
        <v>40</v>
      </c>
      <c r="G1" s="24" t="s">
        <v>41</v>
      </c>
      <c r="H1" s="24" t="s">
        <v>42</v>
      </c>
      <c r="I1" s="24" t="s">
        <v>43</v>
      </c>
      <c r="J1" s="24" t="s">
        <v>46</v>
      </c>
      <c r="K1" s="24" t="s">
        <v>47</v>
      </c>
      <c r="L1" s="24" t="s">
        <v>48</v>
      </c>
    </row>
    <row r="2" spans="1:12" x14ac:dyDescent="0.2">
      <c r="B2" s="24" t="s">
        <v>33</v>
      </c>
      <c r="C2" s="24" t="s">
        <v>33</v>
      </c>
      <c r="D2" s="24" t="s">
        <v>33</v>
      </c>
      <c r="E2" s="24" t="s">
        <v>33</v>
      </c>
      <c r="F2" s="24" t="s">
        <v>33</v>
      </c>
      <c r="G2" s="24" t="s">
        <v>33</v>
      </c>
      <c r="H2" s="24" t="s">
        <v>33</v>
      </c>
      <c r="I2" s="24" t="s">
        <v>33</v>
      </c>
      <c r="L2" s="24" t="s">
        <v>45</v>
      </c>
    </row>
    <row r="3" spans="1:12" x14ac:dyDescent="0.2">
      <c r="A3" s="3">
        <v>26665</v>
      </c>
      <c r="B3" s="24">
        <v>131605538.016</v>
      </c>
      <c r="C3" s="24">
        <v>127731200</v>
      </c>
      <c r="D3" s="24">
        <v>62164579.732000001</v>
      </c>
      <c r="E3" s="24">
        <v>908734.34859269985</v>
      </c>
      <c r="F3" s="24">
        <v>449716.91342549998</v>
      </c>
      <c r="G3" s="24">
        <v>1489884.9551838001</v>
      </c>
      <c r="H3" s="24">
        <v>3296806.2202256997</v>
      </c>
      <c r="I3" s="24">
        <v>611221.16864969989</v>
      </c>
      <c r="J3" s="24">
        <v>328257681.3540774</v>
      </c>
      <c r="K3" s="24">
        <v>500533617.86999995</v>
      </c>
      <c r="L3" s="24">
        <v>454.077</v>
      </c>
    </row>
    <row r="4" spans="1:12" x14ac:dyDescent="0.2">
      <c r="A4" s="3">
        <v>26696</v>
      </c>
      <c r="B4" s="24">
        <v>118559630.41599999</v>
      </c>
      <c r="C4" s="24">
        <v>115654400</v>
      </c>
      <c r="D4" s="24">
        <v>55693015.211999997</v>
      </c>
      <c r="E4" s="24">
        <v>866809.77650189993</v>
      </c>
      <c r="F4" s="24">
        <v>428770.1885775</v>
      </c>
      <c r="G4" s="24">
        <v>1551269.4037217998</v>
      </c>
      <c r="H4" s="24">
        <v>3494007.7675839001</v>
      </c>
      <c r="I4" s="24">
        <v>569910.24899549992</v>
      </c>
      <c r="J4" s="24">
        <v>296817813.01338059</v>
      </c>
      <c r="K4" s="24">
        <v>457566676.38</v>
      </c>
      <c r="L4" s="24">
        <v>415.09800000000001</v>
      </c>
    </row>
    <row r="5" spans="1:12" x14ac:dyDescent="0.2">
      <c r="A5" s="3">
        <v>26724</v>
      </c>
      <c r="B5" s="24">
        <v>118138488.91000001</v>
      </c>
      <c r="C5" s="24">
        <v>109616000</v>
      </c>
      <c r="D5" s="24">
        <v>57485447.560000002</v>
      </c>
      <c r="E5" s="24">
        <v>590667.53317950002</v>
      </c>
      <c r="F5" s="24">
        <v>307413.14607149997</v>
      </c>
      <c r="G5" s="24">
        <v>1451246.4810711001</v>
      </c>
      <c r="H5" s="24">
        <v>3452980.3941822001</v>
      </c>
      <c r="I5" s="24">
        <v>467470.88651129999</v>
      </c>
      <c r="J5" s="24">
        <v>291509714.91101569</v>
      </c>
      <c r="K5" s="24">
        <v>449106447.12999994</v>
      </c>
      <c r="L5" s="24">
        <v>407.423</v>
      </c>
    </row>
    <row r="6" spans="1:12" x14ac:dyDescent="0.2">
      <c r="A6" s="3">
        <v>26755</v>
      </c>
      <c r="B6" s="24">
        <v>112735547.796</v>
      </c>
      <c r="C6" s="24">
        <v>99824000</v>
      </c>
      <c r="D6" s="24">
        <v>54160702.719999999</v>
      </c>
      <c r="E6" s="24">
        <v>446945.66714069998</v>
      </c>
      <c r="F6" s="24">
        <v>234213.2735019</v>
      </c>
      <c r="G6" s="24">
        <v>1337348.9866275</v>
      </c>
      <c r="H6" s="24">
        <v>3398877.3158339998</v>
      </c>
      <c r="I6" s="24">
        <v>406632.35555459996</v>
      </c>
      <c r="J6" s="24">
        <v>272544268.11465865</v>
      </c>
      <c r="K6" s="24">
        <v>405876053.54999995</v>
      </c>
      <c r="L6" s="24">
        <v>368.20499999999998</v>
      </c>
    </row>
    <row r="7" spans="1:12" x14ac:dyDescent="0.2">
      <c r="A7" s="3">
        <v>26785</v>
      </c>
      <c r="B7" s="24">
        <v>114487372.918</v>
      </c>
      <c r="C7" s="24">
        <v>94057600</v>
      </c>
      <c r="D7" s="24">
        <v>57189308.112000003</v>
      </c>
      <c r="E7" s="24">
        <v>347340.8105915999</v>
      </c>
      <c r="F7" s="24">
        <v>195948.9656691</v>
      </c>
      <c r="G7" s="24">
        <v>1507203.4345829999</v>
      </c>
      <c r="H7" s="24">
        <v>3622790.9648930999</v>
      </c>
      <c r="I7" s="24">
        <v>418606.69695389998</v>
      </c>
      <c r="J7" s="24">
        <v>271826171.90269065</v>
      </c>
      <c r="K7" s="24">
        <v>414499424.68000001</v>
      </c>
      <c r="L7" s="24">
        <v>376.02800000000002</v>
      </c>
    </row>
    <row r="8" spans="1:12" x14ac:dyDescent="0.2">
      <c r="A8" s="3">
        <v>26816</v>
      </c>
      <c r="B8" s="24">
        <v>118502040.35000001</v>
      </c>
      <c r="C8" s="24">
        <v>83449600</v>
      </c>
      <c r="D8" s="24">
        <v>62562545.512000002</v>
      </c>
      <c r="E8" s="24">
        <v>253571.06478059999</v>
      </c>
      <c r="F8" s="24">
        <v>158339.24298779998</v>
      </c>
      <c r="G8" s="24">
        <v>1526160.0566268</v>
      </c>
      <c r="H8" s="24">
        <v>3572151.6212171996</v>
      </c>
      <c r="I8" s="24">
        <v>526461.3561333</v>
      </c>
      <c r="J8" s="24">
        <v>270550869.20374572</v>
      </c>
      <c r="K8" s="24">
        <v>396812860.72999996</v>
      </c>
      <c r="L8" s="24">
        <v>359.983</v>
      </c>
    </row>
    <row r="9" spans="1:12" x14ac:dyDescent="0.2">
      <c r="A9" s="3">
        <v>26846</v>
      </c>
      <c r="B9" s="24">
        <v>125313779.722</v>
      </c>
      <c r="C9" s="24">
        <v>84755200</v>
      </c>
      <c r="D9" s="24">
        <v>67408406.716000006</v>
      </c>
      <c r="E9" s="24">
        <v>239050.43788499999</v>
      </c>
      <c r="F9" s="24">
        <v>149610.08782019999</v>
      </c>
      <c r="G9" s="24">
        <v>1485294.2117244001</v>
      </c>
      <c r="H9" s="24">
        <v>3561465.5405825996</v>
      </c>
      <c r="I9" s="24">
        <v>562844.7888021</v>
      </c>
      <c r="J9" s="24">
        <v>283475651.50481427</v>
      </c>
      <c r="K9" s="24">
        <v>407595657.14999998</v>
      </c>
      <c r="L9" s="24">
        <v>369.76499999999999</v>
      </c>
    </row>
    <row r="10" spans="1:12" x14ac:dyDescent="0.2">
      <c r="A10" s="3">
        <v>26877</v>
      </c>
      <c r="B10" s="24">
        <v>128162251.57000002</v>
      </c>
      <c r="C10" s="24">
        <v>86060800</v>
      </c>
      <c r="D10" s="24">
        <v>68817761.231999993</v>
      </c>
      <c r="E10" s="24">
        <v>265588.70690309996</v>
      </c>
      <c r="F10" s="24">
        <v>166595.13478229998</v>
      </c>
      <c r="G10" s="24">
        <v>1657470.5517762001</v>
      </c>
      <c r="H10" s="24">
        <v>3701164.5975464997</v>
      </c>
      <c r="I10" s="24">
        <v>607117.41026579996</v>
      </c>
      <c r="J10" s="24">
        <v>289438749.20327395</v>
      </c>
      <c r="K10" s="24">
        <v>424754214.60999882</v>
      </c>
      <c r="L10" s="24">
        <v>385.33099999999899</v>
      </c>
    </row>
    <row r="11" spans="1:12" x14ac:dyDescent="0.2">
      <c r="A11" s="3">
        <v>26908</v>
      </c>
      <c r="B11" s="24">
        <v>119365862.71799999</v>
      </c>
      <c r="C11" s="24">
        <v>83068800</v>
      </c>
      <c r="D11" s="24">
        <v>60867512.416000001</v>
      </c>
      <c r="E11" s="24">
        <v>299611.57358369994</v>
      </c>
      <c r="F11" s="24">
        <v>177060.37832069999</v>
      </c>
      <c r="G11" s="24">
        <v>1586141.9857772999</v>
      </c>
      <c r="H11" s="24">
        <v>3475340.6439863998</v>
      </c>
      <c r="I11" s="24">
        <v>545728.8248096999</v>
      </c>
      <c r="J11" s="24">
        <v>269386058.54047775</v>
      </c>
      <c r="K11" s="24">
        <v>398304286.16000003</v>
      </c>
      <c r="L11" s="24">
        <v>361.33600000000001</v>
      </c>
    </row>
    <row r="12" spans="1:12" x14ac:dyDescent="0.2">
      <c r="A12" s="3">
        <v>26938</v>
      </c>
      <c r="B12" s="24">
        <v>122237305.02200001</v>
      </c>
      <c r="C12" s="24">
        <v>92915200</v>
      </c>
      <c r="D12" s="24">
        <v>59828616.807999998</v>
      </c>
      <c r="E12" s="24">
        <v>411015.53891789995</v>
      </c>
      <c r="F12" s="24">
        <v>229301.00942699998</v>
      </c>
      <c r="G12" s="24">
        <v>1583136.0042246</v>
      </c>
      <c r="H12" s="24">
        <v>3523552.3897517994</v>
      </c>
      <c r="I12" s="24">
        <v>527664.64263659995</v>
      </c>
      <c r="J12" s="24">
        <v>281255791.41495794</v>
      </c>
      <c r="K12" s="24">
        <v>424818148.58999997</v>
      </c>
      <c r="L12" s="24">
        <v>385.38900000000001</v>
      </c>
    </row>
    <row r="13" spans="1:12" x14ac:dyDescent="0.2">
      <c r="A13" s="3">
        <v>26969</v>
      </c>
      <c r="B13" s="24">
        <v>122848246.816</v>
      </c>
      <c r="C13" s="24">
        <v>103632000</v>
      </c>
      <c r="D13" s="24">
        <v>57477392.292000003</v>
      </c>
      <c r="E13" s="24">
        <v>588904.04356979986</v>
      </c>
      <c r="F13" s="24">
        <v>298545.96984869998</v>
      </c>
      <c r="G13" s="24">
        <v>1686689.5356800999</v>
      </c>
      <c r="H13" s="24">
        <v>3624905.0868722997</v>
      </c>
      <c r="I13" s="24">
        <v>525340.94992049993</v>
      </c>
      <c r="J13" s="24">
        <v>290682024.69389135</v>
      </c>
      <c r="K13" s="24">
        <v>450204347.88999993</v>
      </c>
      <c r="L13" s="24">
        <v>408.41899999999998</v>
      </c>
    </row>
    <row r="14" spans="1:12" x14ac:dyDescent="0.2">
      <c r="A14" s="3">
        <v>26999</v>
      </c>
      <c r="B14" s="24">
        <v>131886470.752</v>
      </c>
      <c r="C14" s="24">
        <v>118700800</v>
      </c>
      <c r="D14" s="24">
        <v>59598684.903999999</v>
      </c>
      <c r="E14" s="24">
        <v>728212.61871119984</v>
      </c>
      <c r="F14" s="24">
        <v>356822.99239859998</v>
      </c>
      <c r="G14" s="24">
        <v>1415023.7403518998</v>
      </c>
      <c r="H14" s="24">
        <v>3376674.7727096998</v>
      </c>
      <c r="I14" s="24">
        <v>492145.1947103999</v>
      </c>
      <c r="J14" s="24">
        <v>316554834.97488183</v>
      </c>
      <c r="K14" s="24">
        <v>473760712.58999997</v>
      </c>
      <c r="L14" s="24">
        <v>429.78899999999999</v>
      </c>
    </row>
    <row r="15" spans="1:12" x14ac:dyDescent="0.2">
      <c r="A15" s="3">
        <v>27030</v>
      </c>
      <c r="B15" s="24">
        <v>131476314.89</v>
      </c>
      <c r="C15" s="24">
        <v>121312000</v>
      </c>
      <c r="D15" s="24">
        <v>61131220.108000003</v>
      </c>
      <c r="E15" s="24">
        <v>746961.15528299985</v>
      </c>
      <c r="F15" s="24">
        <v>365311.96386719996</v>
      </c>
      <c r="G15" s="24">
        <v>1476448.3094444999</v>
      </c>
      <c r="H15" s="24">
        <v>3153529.5077936999</v>
      </c>
      <c r="I15" s="24">
        <v>513193.74391529994</v>
      </c>
      <c r="J15" s="24">
        <v>320174979.67830366</v>
      </c>
      <c r="K15" s="24">
        <v>473112554.30999887</v>
      </c>
      <c r="L15" s="24">
        <v>429.200999999999</v>
      </c>
    </row>
    <row r="16" spans="1:12" x14ac:dyDescent="0.2">
      <c r="A16" s="3">
        <v>27061</v>
      </c>
      <c r="B16" s="24">
        <v>118922893.03400001</v>
      </c>
      <c r="C16" s="24">
        <v>111737600</v>
      </c>
      <c r="D16" s="24">
        <v>55386401.704000004</v>
      </c>
      <c r="E16" s="24">
        <v>741964.31948309997</v>
      </c>
      <c r="F16" s="24">
        <v>364621.18201739999</v>
      </c>
      <c r="G16" s="24">
        <v>1439181.0742869</v>
      </c>
      <c r="H16" s="24">
        <v>3255228.2296443</v>
      </c>
      <c r="I16" s="24">
        <v>494184.38814359991</v>
      </c>
      <c r="J16" s="24">
        <v>292342073.9315753</v>
      </c>
      <c r="K16" s="24">
        <v>430701177.05999994</v>
      </c>
      <c r="L16" s="24">
        <v>390.726</v>
      </c>
    </row>
    <row r="17" spans="1:12" x14ac:dyDescent="0.2">
      <c r="A17" s="3">
        <v>27089</v>
      </c>
      <c r="B17" s="24">
        <v>120570807.286</v>
      </c>
      <c r="C17" s="24">
        <v>108963200</v>
      </c>
      <c r="D17" s="24">
        <v>58332775.928000003</v>
      </c>
      <c r="E17" s="24">
        <v>547082.98727039993</v>
      </c>
      <c r="F17" s="24">
        <v>277583.00722949998</v>
      </c>
      <c r="G17" s="24">
        <v>1333737.7967088001</v>
      </c>
      <c r="H17" s="24">
        <v>3276732.1360514998</v>
      </c>
      <c r="I17" s="24">
        <v>435320.77610909997</v>
      </c>
      <c r="J17" s="24">
        <v>293737239.91736931</v>
      </c>
      <c r="K17" s="24">
        <v>432748166.72999996</v>
      </c>
      <c r="L17" s="24">
        <v>392.58300000000003</v>
      </c>
    </row>
    <row r="18" spans="1:12" x14ac:dyDescent="0.2">
      <c r="A18" s="3">
        <v>27120</v>
      </c>
      <c r="B18" s="24">
        <v>114163848.044</v>
      </c>
      <c r="C18" s="24">
        <v>91990400</v>
      </c>
      <c r="D18" s="24">
        <v>55216913.604000002</v>
      </c>
      <c r="E18" s="24">
        <v>417118.91116769996</v>
      </c>
      <c r="F18" s="24">
        <v>224826.15031379997</v>
      </c>
      <c r="G18" s="24">
        <v>1393724.4859251</v>
      </c>
      <c r="H18" s="24">
        <v>3381655.1264117998</v>
      </c>
      <c r="I18" s="24">
        <v>407486.52997709997</v>
      </c>
      <c r="J18" s="24">
        <v>267195972.85179552</v>
      </c>
      <c r="K18" s="24">
        <v>398030913.27999997</v>
      </c>
      <c r="L18" s="24">
        <v>361.08800000000002</v>
      </c>
    </row>
    <row r="19" spans="1:12" x14ac:dyDescent="0.2">
      <c r="A19" s="3">
        <v>27150</v>
      </c>
      <c r="B19" s="24">
        <v>118090135.94400001</v>
      </c>
      <c r="C19" s="24">
        <v>87475200</v>
      </c>
      <c r="D19" s="24">
        <v>59679394.723999999</v>
      </c>
      <c r="E19" s="24">
        <v>292566.74889119994</v>
      </c>
      <c r="F19" s="24">
        <v>167063.66213879999</v>
      </c>
      <c r="G19" s="24">
        <v>1369889.4764457</v>
      </c>
      <c r="H19" s="24">
        <v>3493664.4552536998</v>
      </c>
      <c r="I19" s="24">
        <v>447115.82545139996</v>
      </c>
      <c r="J19" s="24">
        <v>271015030.83618081</v>
      </c>
      <c r="K19" s="24">
        <v>397097256.70999998</v>
      </c>
      <c r="L19" s="24">
        <v>360.24099999999999</v>
      </c>
    </row>
    <row r="20" spans="1:12" x14ac:dyDescent="0.2">
      <c r="A20" s="3">
        <v>27181</v>
      </c>
      <c r="B20" s="24">
        <v>116397831.572</v>
      </c>
      <c r="C20" s="24">
        <v>78281600</v>
      </c>
      <c r="D20" s="24">
        <v>60698754.531999998</v>
      </c>
      <c r="E20" s="24">
        <v>240540.92996639997</v>
      </c>
      <c r="F20" s="24">
        <v>146953.52079449999</v>
      </c>
      <c r="G20" s="24">
        <v>1507929.6846222</v>
      </c>
      <c r="H20" s="24">
        <v>3548473.1450615996</v>
      </c>
      <c r="I20" s="24">
        <v>466483.76533709996</v>
      </c>
      <c r="J20" s="24">
        <v>261288567.14978182</v>
      </c>
      <c r="K20" s="24">
        <v>382478421.48999995</v>
      </c>
      <c r="L20" s="24">
        <v>346.97899999999998</v>
      </c>
    </row>
    <row r="21" spans="1:12" x14ac:dyDescent="0.2">
      <c r="A21" s="3">
        <v>27211</v>
      </c>
      <c r="B21" s="24">
        <v>127413640.558</v>
      </c>
      <c r="C21" s="24">
        <v>82361600</v>
      </c>
      <c r="D21" s="24">
        <v>69159953.952000007</v>
      </c>
      <c r="E21" s="24">
        <v>227281.09834709999</v>
      </c>
      <c r="F21" s="24">
        <v>142552.4082255</v>
      </c>
      <c r="G21" s="24">
        <v>1516857.1880301</v>
      </c>
      <c r="H21" s="24">
        <v>3553576.7192163002</v>
      </c>
      <c r="I21" s="24">
        <v>549156.34768049989</v>
      </c>
      <c r="J21" s="24">
        <v>284924618.27149951</v>
      </c>
      <c r="K21" s="24">
        <v>405245532.2299999</v>
      </c>
      <c r="L21" s="24">
        <v>367.63299999999998</v>
      </c>
    </row>
    <row r="22" spans="1:12" x14ac:dyDescent="0.2">
      <c r="A22" s="3">
        <v>27242</v>
      </c>
      <c r="B22" s="24">
        <v>127657003.016</v>
      </c>
      <c r="C22" s="24">
        <v>82144000</v>
      </c>
      <c r="D22" s="24">
        <v>67558172.387999997</v>
      </c>
      <c r="E22" s="24">
        <v>231681.19605539998</v>
      </c>
      <c r="F22" s="24">
        <v>143604.81877139997</v>
      </c>
      <c r="G22" s="24">
        <v>1545316.2614294998</v>
      </c>
      <c r="H22" s="24">
        <v>3607389.5707751997</v>
      </c>
      <c r="I22" s="24">
        <v>536393.4595172999</v>
      </c>
      <c r="J22" s="24">
        <v>283423560.71054882</v>
      </c>
      <c r="K22" s="24">
        <v>407928554.76999885</v>
      </c>
      <c r="L22" s="24">
        <v>370.06699999999898</v>
      </c>
    </row>
    <row r="23" spans="1:12" x14ac:dyDescent="0.2">
      <c r="A23" s="3">
        <v>27273</v>
      </c>
      <c r="B23" s="24">
        <v>115373811.86999999</v>
      </c>
      <c r="C23" s="24">
        <v>83612800</v>
      </c>
      <c r="D23" s="24">
        <v>59157367.495999999</v>
      </c>
      <c r="E23" s="24">
        <v>304961.5809072</v>
      </c>
      <c r="F23" s="24">
        <v>178188.2268453</v>
      </c>
      <c r="G23" s="24">
        <v>1498409.8930269</v>
      </c>
      <c r="H23" s="24">
        <v>3370117.3522085994</v>
      </c>
      <c r="I23" s="24">
        <v>504436.84922189993</v>
      </c>
      <c r="J23" s="24">
        <v>264000093.26820987</v>
      </c>
      <c r="K23" s="24">
        <v>385802988.44999999</v>
      </c>
      <c r="L23" s="24">
        <v>349.995</v>
      </c>
    </row>
    <row r="24" spans="1:12" x14ac:dyDescent="0.2">
      <c r="A24" s="3">
        <v>27303</v>
      </c>
      <c r="B24" s="24">
        <v>120678207.43799999</v>
      </c>
      <c r="C24" s="24">
        <v>92806400</v>
      </c>
      <c r="D24" s="24">
        <v>59051982.816</v>
      </c>
      <c r="E24" s="24">
        <v>423667.80726479995</v>
      </c>
      <c r="F24" s="24">
        <v>227291.92352789998</v>
      </c>
      <c r="G24" s="24">
        <v>1560638.5732349998</v>
      </c>
      <c r="H24" s="24">
        <v>3510597.5803437</v>
      </c>
      <c r="I24" s="24">
        <v>499229.59897019994</v>
      </c>
      <c r="J24" s="24">
        <v>278758015.73734158</v>
      </c>
      <c r="K24" s="24">
        <v>420701020.73999995</v>
      </c>
      <c r="L24" s="24">
        <v>381.654</v>
      </c>
    </row>
    <row r="25" spans="1:12" x14ac:dyDescent="0.2">
      <c r="A25" s="3">
        <v>27334</v>
      </c>
      <c r="B25" s="24">
        <v>117268491.99599999</v>
      </c>
      <c r="C25" s="24">
        <v>99388800</v>
      </c>
      <c r="D25" s="24">
        <v>58227491.740000002</v>
      </c>
      <c r="E25" s="24">
        <v>521906.99959859997</v>
      </c>
      <c r="F25" s="24">
        <v>263569.81068389997</v>
      </c>
      <c r="G25" s="24">
        <v>1514750.8589136</v>
      </c>
      <c r="H25" s="24">
        <v>3463756.7589849001</v>
      </c>
      <c r="I25" s="24">
        <v>553165.3857324</v>
      </c>
      <c r="J25" s="24">
        <v>281201933.54991347</v>
      </c>
      <c r="K25" s="24">
        <v>425264584.13999993</v>
      </c>
      <c r="L25" s="24">
        <v>385.79399999999998</v>
      </c>
    </row>
    <row r="26" spans="1:12" x14ac:dyDescent="0.2">
      <c r="A26" s="3">
        <v>27364</v>
      </c>
      <c r="B26" s="24">
        <v>124948497.95199999</v>
      </c>
      <c r="C26" s="24">
        <v>114457600</v>
      </c>
      <c r="D26" s="24">
        <v>62083499.372000001</v>
      </c>
      <c r="E26" s="24">
        <v>728846.90664869989</v>
      </c>
      <c r="F26" s="24">
        <v>364660.76158469997</v>
      </c>
      <c r="G26" s="24">
        <v>1390999.3482546001</v>
      </c>
      <c r="H26" s="24">
        <v>3466004.9510162999</v>
      </c>
      <c r="I26" s="24">
        <v>590143.18848449993</v>
      </c>
      <c r="J26" s="24">
        <v>308030252.47998881</v>
      </c>
      <c r="K26" s="24">
        <v>468476238.44999999</v>
      </c>
      <c r="L26" s="24">
        <v>424.995</v>
      </c>
    </row>
    <row r="27" spans="1:12" x14ac:dyDescent="0.2">
      <c r="A27" s="3">
        <v>27395</v>
      </c>
      <c r="B27" s="24">
        <v>130835067.602</v>
      </c>
      <c r="C27" s="24">
        <v>122291200</v>
      </c>
      <c r="D27" s="24">
        <v>63873755.039999999</v>
      </c>
      <c r="E27" s="24">
        <v>701250.47620739997</v>
      </c>
      <c r="F27" s="24">
        <v>329248.88889269996</v>
      </c>
      <c r="G27" s="24">
        <v>1511582.0151096</v>
      </c>
      <c r="H27" s="24">
        <v>3396948.0245337002</v>
      </c>
      <c r="I27" s="24">
        <v>590400.28652849991</v>
      </c>
      <c r="J27" s="24">
        <v>323529452.33327192</v>
      </c>
      <c r="K27" s="24">
        <v>483418050.5</v>
      </c>
      <c r="L27" s="24">
        <v>438.55</v>
      </c>
    </row>
    <row r="28" spans="1:12" x14ac:dyDescent="0.2">
      <c r="A28" s="3">
        <v>27426</v>
      </c>
      <c r="B28" s="24">
        <v>120101333.63000001</v>
      </c>
      <c r="C28" s="24">
        <v>105481600</v>
      </c>
      <c r="D28" s="24">
        <v>57171412</v>
      </c>
      <c r="E28" s="24">
        <v>707636.31801869976</v>
      </c>
      <c r="F28" s="24">
        <v>331005.95105129998</v>
      </c>
      <c r="G28" s="24">
        <v>1318818.3904728</v>
      </c>
      <c r="H28" s="24">
        <v>3324095.2881338997</v>
      </c>
      <c r="I28" s="24">
        <v>526579.0799745</v>
      </c>
      <c r="J28" s="24">
        <v>288962480.65765119</v>
      </c>
      <c r="K28" s="24">
        <v>423321211.60999995</v>
      </c>
      <c r="L28" s="24">
        <v>384.03100000000001</v>
      </c>
    </row>
    <row r="29" spans="1:12" x14ac:dyDescent="0.2">
      <c r="A29" s="3">
        <v>27454</v>
      </c>
      <c r="B29" s="24">
        <v>123938734.608</v>
      </c>
      <c r="C29" s="24">
        <v>103523200</v>
      </c>
      <c r="D29" s="24">
        <v>60434961.868000001</v>
      </c>
      <c r="E29" s="24">
        <v>560960.19248219987</v>
      </c>
      <c r="F29" s="24">
        <v>262608.06102719996</v>
      </c>
      <c r="G29" s="24">
        <v>1316756.9419767</v>
      </c>
      <c r="H29" s="24">
        <v>3372553.4748044997</v>
      </c>
      <c r="I29" s="24">
        <v>441255.68148269993</v>
      </c>
      <c r="J29" s="24">
        <v>293851030.82777327</v>
      </c>
      <c r="K29" s="24">
        <v>433934252.28999996</v>
      </c>
      <c r="L29" s="24">
        <v>393.65899999999999</v>
      </c>
    </row>
    <row r="30" spans="1:12" x14ac:dyDescent="0.2">
      <c r="A30" s="3">
        <v>27485</v>
      </c>
      <c r="B30" s="24">
        <v>115201049.47799999</v>
      </c>
      <c r="C30" s="24">
        <v>85680000</v>
      </c>
      <c r="D30" s="24">
        <v>56840013.052000001</v>
      </c>
      <c r="E30" s="24">
        <v>471610.50330659997</v>
      </c>
      <c r="F30" s="24">
        <v>233182.51331759998</v>
      </c>
      <c r="G30" s="24">
        <v>1258061.5906110001</v>
      </c>
      <c r="H30" s="24">
        <v>3498790.503579</v>
      </c>
      <c r="I30" s="24">
        <v>417879.7184058</v>
      </c>
      <c r="J30" s="24">
        <v>263600587.35922</v>
      </c>
      <c r="K30" s="24">
        <v>394604933.79999995</v>
      </c>
      <c r="L30" s="24">
        <v>357.98</v>
      </c>
    </row>
    <row r="31" spans="1:12" x14ac:dyDescent="0.2">
      <c r="A31" s="3">
        <v>27515</v>
      </c>
      <c r="B31" s="24">
        <v>112913251.38600001</v>
      </c>
      <c r="C31" s="24">
        <v>72406400</v>
      </c>
      <c r="D31" s="24">
        <v>59570059.039999999</v>
      </c>
      <c r="E31" s="24">
        <v>291752.49232289998</v>
      </c>
      <c r="F31" s="24">
        <v>164053.5853026</v>
      </c>
      <c r="G31" s="24">
        <v>1225960.7268699</v>
      </c>
      <c r="H31" s="24">
        <v>3490703.2895342996</v>
      </c>
      <c r="I31" s="24">
        <v>403761.65292119997</v>
      </c>
      <c r="J31" s="24">
        <v>250465942.17295089</v>
      </c>
      <c r="K31" s="24">
        <v>370707955.30999994</v>
      </c>
      <c r="L31" s="24">
        <v>336.30099999999999</v>
      </c>
    </row>
    <row r="32" spans="1:12" x14ac:dyDescent="0.2">
      <c r="A32" s="3">
        <v>27546</v>
      </c>
      <c r="B32" s="24">
        <v>118151090.39600001</v>
      </c>
      <c r="C32" s="24">
        <v>68380800</v>
      </c>
      <c r="D32" s="24">
        <v>63134180.479999997</v>
      </c>
      <c r="E32" s="24">
        <v>254948.90732429997</v>
      </c>
      <c r="F32" s="24">
        <v>149527.20752969998</v>
      </c>
      <c r="G32" s="24">
        <v>1298484.0693846</v>
      </c>
      <c r="H32" s="24">
        <v>3576332.9794059</v>
      </c>
      <c r="I32" s="24">
        <v>462021.42283919995</v>
      </c>
      <c r="J32" s="24">
        <v>255407385.46248373</v>
      </c>
      <c r="K32" s="24">
        <v>367480391.62999994</v>
      </c>
      <c r="L32" s="24">
        <v>333.37299999999999</v>
      </c>
    </row>
    <row r="33" spans="1:12" x14ac:dyDescent="0.2">
      <c r="A33" s="3">
        <v>27576</v>
      </c>
      <c r="B33" s="24">
        <v>125059444.63000001</v>
      </c>
      <c r="C33" s="24">
        <v>71427200</v>
      </c>
      <c r="D33" s="24">
        <v>68697923.939999998</v>
      </c>
      <c r="E33" s="24">
        <v>217638.56854949999</v>
      </c>
      <c r="F33" s="24">
        <v>132536.74797719999</v>
      </c>
      <c r="G33" s="24">
        <v>1415315.4643844999</v>
      </c>
      <c r="H33" s="24">
        <v>3529328.6390816998</v>
      </c>
      <c r="I33" s="24">
        <v>485040.15494969994</v>
      </c>
      <c r="J33" s="24">
        <v>270964428.14494264</v>
      </c>
      <c r="K33" s="24">
        <v>382377008.96999884</v>
      </c>
      <c r="L33" s="24">
        <v>346.88699999999898</v>
      </c>
    </row>
    <row r="34" spans="1:12" x14ac:dyDescent="0.2">
      <c r="A34" s="3">
        <v>27607</v>
      </c>
      <c r="B34" s="24">
        <v>129079839.064</v>
      </c>
      <c r="C34" s="24">
        <v>74473600</v>
      </c>
      <c r="D34" s="24">
        <v>69813186.096000001</v>
      </c>
      <c r="E34" s="24">
        <v>236370.52906319997</v>
      </c>
      <c r="F34" s="24">
        <v>142092.67632839998</v>
      </c>
      <c r="G34" s="24">
        <v>1356999.8982686999</v>
      </c>
      <c r="H34" s="24">
        <v>3527942.6027327999</v>
      </c>
      <c r="I34" s="24">
        <v>538451.59701689996</v>
      </c>
      <c r="J34" s="24">
        <v>279168482.46341002</v>
      </c>
      <c r="K34" s="24">
        <v>389467066.88999993</v>
      </c>
      <c r="L34" s="24">
        <v>353.31900000000002</v>
      </c>
    </row>
    <row r="35" spans="1:12" x14ac:dyDescent="0.2">
      <c r="A35" s="3">
        <v>27638</v>
      </c>
      <c r="B35" s="24">
        <v>116000953.71599999</v>
      </c>
      <c r="C35" s="24">
        <v>74528000</v>
      </c>
      <c r="D35" s="24">
        <v>60311040.487999998</v>
      </c>
      <c r="E35" s="24">
        <v>304038.73424399993</v>
      </c>
      <c r="F35" s="24">
        <v>170375.15260289999</v>
      </c>
      <c r="G35" s="24">
        <v>1415459.6263773001</v>
      </c>
      <c r="H35" s="24">
        <v>3474493.2127605001</v>
      </c>
      <c r="I35" s="24">
        <v>417989.99993519997</v>
      </c>
      <c r="J35" s="24">
        <v>256622350.92991993</v>
      </c>
      <c r="K35" s="24">
        <v>371187460.15999997</v>
      </c>
      <c r="L35" s="24">
        <v>336.73599999999999</v>
      </c>
    </row>
    <row r="36" spans="1:12" x14ac:dyDescent="0.2">
      <c r="A36" s="3">
        <v>27668</v>
      </c>
      <c r="B36" s="24">
        <v>118028684.50999999</v>
      </c>
      <c r="C36" s="24">
        <v>83993600</v>
      </c>
      <c r="D36" s="24">
        <v>60212843.895999998</v>
      </c>
      <c r="E36" s="24">
        <v>358547.57901479997</v>
      </c>
      <c r="F36" s="24">
        <v>188910.90671459996</v>
      </c>
      <c r="G36" s="24">
        <v>1506215.3809247999</v>
      </c>
      <c r="H36" s="24">
        <v>3526387.6226186994</v>
      </c>
      <c r="I36" s="24">
        <v>415284.71959589992</v>
      </c>
      <c r="J36" s="24">
        <v>268230474.61486879</v>
      </c>
      <c r="K36" s="24">
        <v>397419131.23000002</v>
      </c>
      <c r="L36" s="24">
        <v>360.53300000000002</v>
      </c>
    </row>
    <row r="37" spans="1:12" x14ac:dyDescent="0.2">
      <c r="A37" s="3">
        <v>27699</v>
      </c>
      <c r="B37" s="24">
        <v>120715527.92400001</v>
      </c>
      <c r="C37" s="24">
        <v>89216000</v>
      </c>
      <c r="D37" s="24">
        <v>59377617.636</v>
      </c>
      <c r="E37" s="24">
        <v>447350.9348469</v>
      </c>
      <c r="F37" s="24">
        <v>217195.41271049998</v>
      </c>
      <c r="G37" s="24">
        <v>1344982.4321471998</v>
      </c>
      <c r="H37" s="24">
        <v>3334247.4134738999</v>
      </c>
      <c r="I37" s="24">
        <v>423597.44358959998</v>
      </c>
      <c r="J37" s="24">
        <v>275076519.19676811</v>
      </c>
      <c r="K37" s="24">
        <v>394653435.43999994</v>
      </c>
      <c r="L37" s="24">
        <v>358.024</v>
      </c>
    </row>
    <row r="38" spans="1:12" x14ac:dyDescent="0.2">
      <c r="A38" s="3">
        <v>27729</v>
      </c>
      <c r="B38" s="24">
        <v>133965427.11999999</v>
      </c>
      <c r="C38" s="24">
        <v>111465600</v>
      </c>
      <c r="D38" s="24">
        <v>65815778.847999997</v>
      </c>
      <c r="E38" s="24">
        <v>713004.25454789994</v>
      </c>
      <c r="F38" s="24">
        <v>336530.17612829997</v>
      </c>
      <c r="G38" s="24">
        <v>1496612.6281826999</v>
      </c>
      <c r="H38" s="24">
        <v>3553124.9108901001</v>
      </c>
      <c r="I38" s="24">
        <v>511174.17112229997</v>
      </c>
      <c r="J38" s="24">
        <v>317857252.10887134</v>
      </c>
      <c r="K38" s="24">
        <v>472357471.95999885</v>
      </c>
      <c r="L38" s="24">
        <v>428.515999999999</v>
      </c>
    </row>
    <row r="39" spans="1:12" x14ac:dyDescent="0.2">
      <c r="A39" s="3">
        <v>27760</v>
      </c>
      <c r="B39" s="24">
        <v>138943282.09600002</v>
      </c>
      <c r="C39" s="24">
        <v>124630400</v>
      </c>
      <c r="D39" s="24">
        <v>69300141.456</v>
      </c>
      <c r="E39" s="24">
        <v>826665.60836579988</v>
      </c>
      <c r="F39" s="24">
        <v>391703.75465759996</v>
      </c>
      <c r="G39" s="24">
        <v>1522984.0727241</v>
      </c>
      <c r="H39" s="24">
        <v>3392762.7914879997</v>
      </c>
      <c r="I39" s="24">
        <v>612358.15092059993</v>
      </c>
      <c r="J39" s="24">
        <v>339620297.93015617</v>
      </c>
      <c r="K39" s="24">
        <v>498664100.10999995</v>
      </c>
      <c r="L39" s="24">
        <v>452.38099999999997</v>
      </c>
    </row>
    <row r="40" spans="1:12" x14ac:dyDescent="0.2">
      <c r="A40" s="3">
        <v>27791</v>
      </c>
      <c r="B40" s="24">
        <v>123005415.42200001</v>
      </c>
      <c r="C40" s="24">
        <v>105427200</v>
      </c>
      <c r="D40" s="24">
        <v>60902730.012000002</v>
      </c>
      <c r="E40" s="24">
        <v>671714.64696839987</v>
      </c>
      <c r="F40" s="24">
        <v>334122.92654789996</v>
      </c>
      <c r="G40" s="24">
        <v>1480281.1824275998</v>
      </c>
      <c r="H40" s="24">
        <v>3368849.1115124999</v>
      </c>
      <c r="I40" s="24">
        <v>503409.47190659994</v>
      </c>
      <c r="J40" s="24">
        <v>295693722.77336299</v>
      </c>
      <c r="K40" s="24">
        <v>434547136.64999992</v>
      </c>
      <c r="L40" s="24">
        <v>394.21499999999997</v>
      </c>
    </row>
    <row r="41" spans="1:12" x14ac:dyDescent="0.2">
      <c r="A41" s="3">
        <v>27820</v>
      </c>
      <c r="B41" s="24">
        <v>127630410.57599999</v>
      </c>
      <c r="C41" s="24">
        <v>93622400</v>
      </c>
      <c r="D41" s="24">
        <v>63813070.288000003</v>
      </c>
      <c r="E41" s="24">
        <v>544033.66915379988</v>
      </c>
      <c r="F41" s="24">
        <v>273301.30993619998</v>
      </c>
      <c r="G41" s="24">
        <v>1416504.8008250999</v>
      </c>
      <c r="H41" s="24">
        <v>3603976.5967295999</v>
      </c>
      <c r="I41" s="24">
        <v>479974.64690909995</v>
      </c>
      <c r="J41" s="24">
        <v>291383671.88755381</v>
      </c>
      <c r="K41" s="24">
        <v>436228159.39999998</v>
      </c>
      <c r="L41" s="24">
        <v>395.74</v>
      </c>
    </row>
    <row r="42" spans="1:12" x14ac:dyDescent="0.2">
      <c r="A42" s="3">
        <v>27851</v>
      </c>
      <c r="B42" s="24">
        <v>121903465.82000002</v>
      </c>
      <c r="C42" s="24">
        <v>82035200</v>
      </c>
      <c r="D42" s="24">
        <v>59545348.096000001</v>
      </c>
      <c r="E42" s="24">
        <v>384842.28146489995</v>
      </c>
      <c r="F42" s="24">
        <v>201075.0270648</v>
      </c>
      <c r="G42" s="24">
        <v>1385277.7491629999</v>
      </c>
      <c r="H42" s="24">
        <v>3691238.3763695997</v>
      </c>
      <c r="I42" s="24">
        <v>453001.00265069999</v>
      </c>
      <c r="J42" s="24">
        <v>269599448.35271299</v>
      </c>
      <c r="K42" s="24">
        <v>401643183.14999998</v>
      </c>
      <c r="L42" s="24">
        <v>364.36500000000001</v>
      </c>
    </row>
    <row r="43" spans="1:12" x14ac:dyDescent="0.2">
      <c r="A43" s="3">
        <v>27881</v>
      </c>
      <c r="B43" s="24">
        <v>122600627.486</v>
      </c>
      <c r="C43" s="24">
        <v>78009600</v>
      </c>
      <c r="D43" s="24">
        <v>61173813.196000002</v>
      </c>
      <c r="E43" s="24">
        <v>321604.61981339997</v>
      </c>
      <c r="F43" s="24">
        <v>179662.81944239998</v>
      </c>
      <c r="G43" s="24">
        <v>1410283.0548198</v>
      </c>
      <c r="H43" s="24">
        <v>3535953.0946088997</v>
      </c>
      <c r="I43" s="24">
        <v>413520.21512549999</v>
      </c>
      <c r="J43" s="24">
        <v>267645064.48581001</v>
      </c>
      <c r="K43" s="24">
        <v>393490498.38999999</v>
      </c>
      <c r="L43" s="24">
        <v>356.96899999999999</v>
      </c>
    </row>
    <row r="44" spans="1:12" x14ac:dyDescent="0.2">
      <c r="A44" s="3">
        <v>27912</v>
      </c>
      <c r="B44" s="24">
        <v>127083714.764</v>
      </c>
      <c r="C44" s="24">
        <v>72624000</v>
      </c>
      <c r="D44" s="24">
        <v>67385402.972000003</v>
      </c>
      <c r="E44" s="24">
        <v>280697.95300469996</v>
      </c>
      <c r="F44" s="24">
        <v>169233.43431539997</v>
      </c>
      <c r="G44" s="24">
        <v>1458319.9388498999</v>
      </c>
      <c r="H44" s="24">
        <v>3777973.5629432998</v>
      </c>
      <c r="I44" s="24">
        <v>492360.34517879994</v>
      </c>
      <c r="J44" s="24">
        <v>273271702.97029209</v>
      </c>
      <c r="K44" s="24">
        <v>394266524.63</v>
      </c>
      <c r="L44" s="24">
        <v>357.673</v>
      </c>
    </row>
    <row r="45" spans="1:12" x14ac:dyDescent="0.2">
      <c r="A45" s="3">
        <v>27942</v>
      </c>
      <c r="B45" s="24">
        <v>135444736.97600001</v>
      </c>
      <c r="C45" s="24">
        <v>74636800</v>
      </c>
      <c r="D45" s="24">
        <v>72436123.519999996</v>
      </c>
      <c r="E45" s="24">
        <v>233932.15708799998</v>
      </c>
      <c r="F45" s="24">
        <v>144354.80082869998</v>
      </c>
      <c r="G45" s="24">
        <v>1466993.4587469001</v>
      </c>
      <c r="H45" s="24">
        <v>3739027.3752362998</v>
      </c>
      <c r="I45" s="24">
        <v>515688.27151589998</v>
      </c>
      <c r="J45" s="24">
        <v>288617656.55941576</v>
      </c>
      <c r="K45" s="24">
        <v>407214257.88999993</v>
      </c>
      <c r="L45" s="24">
        <v>369.41899999999998</v>
      </c>
    </row>
    <row r="46" spans="1:12" x14ac:dyDescent="0.2">
      <c r="A46" s="3">
        <v>27973</v>
      </c>
      <c r="B46" s="24">
        <v>136457516.03800002</v>
      </c>
      <c r="C46" s="24">
        <v>71644800</v>
      </c>
      <c r="D46" s="24">
        <v>72415814.047999993</v>
      </c>
      <c r="E46" s="24">
        <v>238176.98110919996</v>
      </c>
      <c r="F46" s="24">
        <v>145643.67391769998</v>
      </c>
      <c r="G46" s="24">
        <v>1536135.1145154</v>
      </c>
      <c r="H46" s="24">
        <v>3644581.9982039998</v>
      </c>
      <c r="I46" s="24">
        <v>535754.77385009988</v>
      </c>
      <c r="J46" s="24">
        <v>286618422.62759644</v>
      </c>
      <c r="K46" s="24">
        <v>404506984.53000003</v>
      </c>
      <c r="L46" s="24">
        <v>366.96300000000002</v>
      </c>
    </row>
    <row r="47" spans="1:12" x14ac:dyDescent="0.2">
      <c r="A47" s="3">
        <v>28004</v>
      </c>
      <c r="B47" s="24">
        <v>125133612.038</v>
      </c>
      <c r="C47" s="24">
        <v>70828800</v>
      </c>
      <c r="D47" s="24">
        <v>64112125.556000002</v>
      </c>
      <c r="E47" s="24">
        <v>289055.66915609996</v>
      </c>
      <c r="F47" s="24">
        <v>165428.38326419998</v>
      </c>
      <c r="G47" s="24">
        <v>1562368.8571533</v>
      </c>
      <c r="H47" s="24">
        <v>3695961.8270525998</v>
      </c>
      <c r="I47" s="24">
        <v>460021.47068639996</v>
      </c>
      <c r="J47" s="24">
        <v>266247373.8013126</v>
      </c>
      <c r="K47" s="24">
        <v>390117429.78999996</v>
      </c>
      <c r="L47" s="24">
        <v>353.90899999999999</v>
      </c>
    </row>
    <row r="48" spans="1:12" x14ac:dyDescent="0.2">
      <c r="A48" s="3">
        <v>28034</v>
      </c>
      <c r="B48" s="24">
        <v>129465322.76199999</v>
      </c>
      <c r="C48" s="24">
        <v>88182400</v>
      </c>
      <c r="D48" s="24">
        <v>63635664.659999996</v>
      </c>
      <c r="E48" s="24">
        <v>402083.74989719997</v>
      </c>
      <c r="F48" s="24">
        <v>204880.07811599996</v>
      </c>
      <c r="G48" s="24">
        <v>1578577.2212070001</v>
      </c>
      <c r="H48" s="24">
        <v>3599985.8815052994</v>
      </c>
      <c r="I48" s="24">
        <v>460979.83747409994</v>
      </c>
      <c r="J48" s="24">
        <v>287529894.19019961</v>
      </c>
      <c r="K48" s="24">
        <v>423520729.71999997</v>
      </c>
      <c r="L48" s="24">
        <v>384.21199999999999</v>
      </c>
    </row>
    <row r="49" spans="1:12" x14ac:dyDescent="0.2">
      <c r="A49" s="3">
        <v>28065</v>
      </c>
      <c r="B49" s="24">
        <v>136036616.51800001</v>
      </c>
      <c r="C49" s="24">
        <v>102000000</v>
      </c>
      <c r="D49" s="24">
        <v>65706360.908</v>
      </c>
      <c r="E49" s="24">
        <v>649607.59805339994</v>
      </c>
      <c r="F49" s="24">
        <v>318922.00469639996</v>
      </c>
      <c r="G49" s="24">
        <v>1597590.9640404</v>
      </c>
      <c r="H49" s="24">
        <v>3696725.5613672994</v>
      </c>
      <c r="I49" s="24">
        <v>590267.00148989994</v>
      </c>
      <c r="J49" s="24">
        <v>310596090.55564737</v>
      </c>
      <c r="K49" s="24">
        <v>462858866.68999994</v>
      </c>
      <c r="L49" s="24">
        <v>419.899</v>
      </c>
    </row>
    <row r="50" spans="1:12" x14ac:dyDescent="0.2">
      <c r="A50" s="3">
        <v>28095</v>
      </c>
      <c r="B50" s="24">
        <v>147356791.852</v>
      </c>
      <c r="C50" s="24">
        <v>121420800</v>
      </c>
      <c r="D50" s="24">
        <v>71447913.516000003</v>
      </c>
      <c r="E50" s="24">
        <v>843290.37977939984</v>
      </c>
      <c r="F50" s="24">
        <v>406284.59662139992</v>
      </c>
      <c r="G50" s="24">
        <v>1725296.7293604</v>
      </c>
      <c r="H50" s="24">
        <v>3824952.3292112998</v>
      </c>
      <c r="I50" s="24">
        <v>649700.96523779992</v>
      </c>
      <c r="J50" s="24">
        <v>347675030.36821032</v>
      </c>
      <c r="K50" s="24">
        <v>527770595.65999991</v>
      </c>
      <c r="L50" s="24">
        <v>478.786</v>
      </c>
    </row>
    <row r="51" spans="1:12" x14ac:dyDescent="0.2">
      <c r="A51" s="3">
        <v>28126</v>
      </c>
      <c r="B51" s="24">
        <v>148001770.40799999</v>
      </c>
      <c r="C51" s="24">
        <v>130940800</v>
      </c>
      <c r="D51" s="24">
        <v>76306090.615999997</v>
      </c>
      <c r="E51" s="24">
        <v>997443.32237969991</v>
      </c>
      <c r="F51" s="24">
        <v>489586.39259879995</v>
      </c>
      <c r="G51" s="24">
        <v>1575277.1355888001</v>
      </c>
      <c r="H51" s="24">
        <v>3497619.9092792999</v>
      </c>
      <c r="I51" s="24">
        <v>828466.30953449989</v>
      </c>
      <c r="J51" s="24">
        <v>362637054.09338111</v>
      </c>
      <c r="K51" s="24">
        <v>539092421.66999888</v>
      </c>
      <c r="L51" s="24">
        <v>489.05699999999899</v>
      </c>
    </row>
    <row r="52" spans="1:12" x14ac:dyDescent="0.2">
      <c r="A52" s="3">
        <v>28157</v>
      </c>
      <c r="B52" s="24">
        <v>131091590.97600001</v>
      </c>
      <c r="C52" s="24">
        <v>98790400</v>
      </c>
      <c r="D52" s="24">
        <v>63224246.144000001</v>
      </c>
      <c r="E52" s="24">
        <v>817494.65050679992</v>
      </c>
      <c r="F52" s="24">
        <v>418393.57620689995</v>
      </c>
      <c r="G52" s="24">
        <v>1799297.3922965999</v>
      </c>
      <c r="H52" s="24">
        <v>3766725.6280436995</v>
      </c>
      <c r="I52" s="24">
        <v>614170.01555699995</v>
      </c>
      <c r="J52" s="24">
        <v>300522318.38261104</v>
      </c>
      <c r="K52" s="24">
        <v>461554833.95999992</v>
      </c>
      <c r="L52" s="24">
        <v>418.71600000000001</v>
      </c>
    </row>
    <row r="53" spans="1:12" x14ac:dyDescent="0.2">
      <c r="A53" s="3">
        <v>28185</v>
      </c>
      <c r="B53" s="24">
        <v>131966359.958</v>
      </c>
      <c r="C53" s="24">
        <v>93296000</v>
      </c>
      <c r="D53" s="24">
        <v>65741622.347999997</v>
      </c>
      <c r="E53" s="24">
        <v>515669.66573639994</v>
      </c>
      <c r="F53" s="24">
        <v>268461.77754479996</v>
      </c>
      <c r="G53" s="24">
        <v>1578639.4420671</v>
      </c>
      <c r="H53" s="24">
        <v>3716560.5668645995</v>
      </c>
      <c r="I53" s="24">
        <v>531557.98656869994</v>
      </c>
      <c r="J53" s="24">
        <v>297614871.74478155</v>
      </c>
      <c r="K53" s="24">
        <v>449559496.53999996</v>
      </c>
      <c r="L53" s="24">
        <v>407.834</v>
      </c>
    </row>
    <row r="54" spans="1:12" x14ac:dyDescent="0.2">
      <c r="A54" s="3">
        <v>28216</v>
      </c>
      <c r="B54" s="24">
        <v>121684895.21799999</v>
      </c>
      <c r="C54" s="24">
        <v>78281600</v>
      </c>
      <c r="D54" s="24">
        <v>60961533.740000002</v>
      </c>
      <c r="E54" s="24">
        <v>369161.33050229994</v>
      </c>
      <c r="F54" s="24">
        <v>204438.61371149999</v>
      </c>
      <c r="G54" s="24">
        <v>1538832.0317958</v>
      </c>
      <c r="H54" s="24">
        <v>3826487.160069</v>
      </c>
      <c r="I54" s="24">
        <v>501673.04524889996</v>
      </c>
      <c r="J54" s="24">
        <v>267368621.1393275</v>
      </c>
      <c r="K54" s="24">
        <v>407752185.16999996</v>
      </c>
      <c r="L54" s="24">
        <v>369.90699999999998</v>
      </c>
    </row>
    <row r="55" spans="1:12" x14ac:dyDescent="0.2">
      <c r="A55" s="3">
        <v>28246</v>
      </c>
      <c r="B55" s="24">
        <v>128947332.214</v>
      </c>
      <c r="C55" s="24">
        <v>75017600</v>
      </c>
      <c r="D55" s="24">
        <v>65803404.364</v>
      </c>
      <c r="E55" s="24">
        <v>316105.76625390002</v>
      </c>
      <c r="F55" s="24">
        <v>187922.77067969998</v>
      </c>
      <c r="G55" s="24">
        <v>1517876.182116</v>
      </c>
      <c r="H55" s="24">
        <v>3661092.3763953</v>
      </c>
      <c r="I55" s="24">
        <v>531032.2887261</v>
      </c>
      <c r="J55" s="24">
        <v>275982365.96217096</v>
      </c>
      <c r="K55" s="24">
        <v>408074059.68999994</v>
      </c>
      <c r="L55" s="24">
        <v>370.19900000000001</v>
      </c>
    </row>
    <row r="56" spans="1:12" x14ac:dyDescent="0.2">
      <c r="A56" s="3">
        <v>28277</v>
      </c>
      <c r="B56" s="24">
        <v>135808871.264</v>
      </c>
      <c r="C56" s="24">
        <v>72515200</v>
      </c>
      <c r="D56" s="24">
        <v>70240110.255999997</v>
      </c>
      <c r="E56" s="24">
        <v>271995.8607891</v>
      </c>
      <c r="F56" s="24">
        <v>170860.5943044</v>
      </c>
      <c r="G56" s="24">
        <v>1673131.1682581999</v>
      </c>
      <c r="H56" s="24">
        <v>3923993.6741312998</v>
      </c>
      <c r="I56" s="24">
        <v>570521.87171069987</v>
      </c>
      <c r="J56" s="24">
        <v>285174684.68919367</v>
      </c>
      <c r="K56" s="24">
        <v>415124434.44999999</v>
      </c>
      <c r="L56" s="24">
        <v>376.59500000000003</v>
      </c>
    </row>
    <row r="57" spans="1:12" x14ac:dyDescent="0.2">
      <c r="A57" s="3">
        <v>28307</v>
      </c>
      <c r="B57" s="24">
        <v>146913254.93199998</v>
      </c>
      <c r="C57" s="24">
        <v>72080000</v>
      </c>
      <c r="D57" s="24">
        <v>77277077.687999994</v>
      </c>
      <c r="E57" s="24">
        <v>241285.49943329999</v>
      </c>
      <c r="F57" s="24">
        <v>153394.5033705</v>
      </c>
      <c r="G57" s="24">
        <v>1568621.883591</v>
      </c>
      <c r="H57" s="24">
        <v>3786815.5991316</v>
      </c>
      <c r="I57" s="24">
        <v>681608.86221960001</v>
      </c>
      <c r="J57" s="24">
        <v>302702058.96774596</v>
      </c>
      <c r="K57" s="24">
        <v>427382121.64999992</v>
      </c>
      <c r="L57" s="24">
        <v>387.71499999999997</v>
      </c>
    </row>
    <row r="58" spans="1:12" x14ac:dyDescent="0.2">
      <c r="A58" s="3">
        <v>28338</v>
      </c>
      <c r="B58" s="24">
        <v>143861158.37</v>
      </c>
      <c r="C58" s="24">
        <v>74201600</v>
      </c>
      <c r="D58" s="24">
        <v>76188908.408000007</v>
      </c>
      <c r="E58" s="24">
        <v>255851.11848659997</v>
      </c>
      <c r="F58" s="24">
        <v>162134.48371889998</v>
      </c>
      <c r="G58" s="24">
        <v>1676962.6812224998</v>
      </c>
      <c r="H58" s="24">
        <v>3881369.4721598998</v>
      </c>
      <c r="I58" s="24">
        <v>618149.62264860002</v>
      </c>
      <c r="J58" s="24">
        <v>300846134.15623647</v>
      </c>
      <c r="K58" s="24">
        <v>431273275.94999999</v>
      </c>
      <c r="L58" s="24">
        <v>391.245</v>
      </c>
    </row>
    <row r="59" spans="1:12" x14ac:dyDescent="0.2">
      <c r="A59" s="3">
        <v>28369</v>
      </c>
      <c r="B59" s="24">
        <v>132716048.198</v>
      </c>
      <c r="C59" s="24">
        <v>77628800</v>
      </c>
      <c r="D59" s="24">
        <v>68481053.280000001</v>
      </c>
      <c r="E59" s="24">
        <v>289577.98412969994</v>
      </c>
      <c r="F59" s="24">
        <v>177027.22620449995</v>
      </c>
      <c r="G59" s="24">
        <v>1664741.8922904001</v>
      </c>
      <c r="H59" s="24">
        <v>3840135.1813943996</v>
      </c>
      <c r="I59" s="24">
        <v>517057.6568870999</v>
      </c>
      <c r="J59" s="24">
        <v>285314441.41890621</v>
      </c>
      <c r="K59" s="24">
        <v>415651338.62999994</v>
      </c>
      <c r="L59" s="24">
        <v>377.07299999999998</v>
      </c>
    </row>
    <row r="60" spans="1:12" x14ac:dyDescent="0.2">
      <c r="A60" s="3">
        <v>28399</v>
      </c>
      <c r="B60" s="24">
        <v>131765756.16599999</v>
      </c>
      <c r="C60" s="24">
        <v>82579200</v>
      </c>
      <c r="D60" s="24">
        <v>64658369.416000001</v>
      </c>
      <c r="E60" s="24">
        <v>397087.59067109996</v>
      </c>
      <c r="F60" s="24">
        <v>216022.23374129998</v>
      </c>
      <c r="G60" s="24">
        <v>1706800.4736803998</v>
      </c>
      <c r="H60" s="24">
        <v>3759220.4175203997</v>
      </c>
      <c r="I60" s="24">
        <v>436456.40523239993</v>
      </c>
      <c r="J60" s="24">
        <v>285518912.70284563</v>
      </c>
      <c r="K60" s="24">
        <v>427564002.79999995</v>
      </c>
      <c r="L60" s="24">
        <v>387.88</v>
      </c>
    </row>
    <row r="61" spans="1:12" x14ac:dyDescent="0.2">
      <c r="A61" s="3">
        <v>28430</v>
      </c>
      <c r="B61" s="24">
        <v>133164380.60399999</v>
      </c>
      <c r="C61" s="24">
        <v>91936000</v>
      </c>
      <c r="D61" s="24">
        <v>64946571.935999997</v>
      </c>
      <c r="E61" s="24">
        <v>474145.28704829997</v>
      </c>
      <c r="F61" s="24">
        <v>243496.88089859998</v>
      </c>
      <c r="G61" s="24">
        <v>1702979.1608571</v>
      </c>
      <c r="H61" s="24">
        <v>3824069.2493009996</v>
      </c>
      <c r="I61" s="24">
        <v>486560.75456519995</v>
      </c>
      <c r="J61" s="24">
        <v>296778203.87267011</v>
      </c>
      <c r="K61" s="24">
        <v>440808257.44999993</v>
      </c>
      <c r="L61" s="24">
        <v>399.89499999999998</v>
      </c>
    </row>
    <row r="62" spans="1:12" x14ac:dyDescent="0.2">
      <c r="A62" s="3">
        <v>28460</v>
      </c>
      <c r="B62" s="24">
        <v>141085667.41799998</v>
      </c>
      <c r="C62" s="24">
        <v>114675200</v>
      </c>
      <c r="D62" s="24">
        <v>71620636.760000005</v>
      </c>
      <c r="E62" s="24">
        <v>715082.01268769987</v>
      </c>
      <c r="F62" s="24">
        <v>354961.06130099995</v>
      </c>
      <c r="G62" s="24">
        <v>1685024.8726689001</v>
      </c>
      <c r="H62" s="24">
        <v>3912854.6227134001</v>
      </c>
      <c r="I62" s="24">
        <v>620634.33992909989</v>
      </c>
      <c r="J62" s="24">
        <v>334670061.08730006</v>
      </c>
      <c r="K62" s="24">
        <v>505955880.75999993</v>
      </c>
      <c r="L62" s="24">
        <v>458.99599999999998</v>
      </c>
    </row>
    <row r="63" spans="1:12" x14ac:dyDescent="0.2">
      <c r="A63" s="3">
        <v>28491</v>
      </c>
      <c r="B63" s="24">
        <v>141321504.89199999</v>
      </c>
      <c r="C63" s="24">
        <v>129580800</v>
      </c>
      <c r="D63" s="24">
        <v>76865762.379999995</v>
      </c>
      <c r="E63" s="24">
        <v>728181.49631639989</v>
      </c>
      <c r="F63" s="24">
        <v>345393.63119519997</v>
      </c>
      <c r="G63" s="24">
        <v>1672616.4011424</v>
      </c>
      <c r="H63" s="24">
        <v>3648143.3792726998</v>
      </c>
      <c r="I63" s="24">
        <v>759259.23724559997</v>
      </c>
      <c r="J63" s="24">
        <v>354921661.41717225</v>
      </c>
      <c r="K63" s="24">
        <v>517762723.16999996</v>
      </c>
      <c r="L63" s="24">
        <v>469.70699999999999</v>
      </c>
    </row>
    <row r="64" spans="1:12" x14ac:dyDescent="0.2">
      <c r="A64" s="3">
        <v>28522</v>
      </c>
      <c r="B64" s="24">
        <v>118359864.46799999</v>
      </c>
      <c r="C64" s="24">
        <v>116361600</v>
      </c>
      <c r="D64" s="24">
        <v>67413343.628000006</v>
      </c>
      <c r="E64" s="24">
        <v>772430.09941019991</v>
      </c>
      <c r="F64" s="24">
        <v>371750.91672179999</v>
      </c>
      <c r="G64" s="24">
        <v>1744574.9958504001</v>
      </c>
      <c r="H64" s="24">
        <v>3863900.4543467998</v>
      </c>
      <c r="I64" s="24">
        <v>816962.18692619994</v>
      </c>
      <c r="J64" s="24">
        <v>309704426.74925536</v>
      </c>
      <c r="K64" s="24">
        <v>474286514.45999885</v>
      </c>
      <c r="L64" s="24">
        <v>430.265999999999</v>
      </c>
    </row>
    <row r="65" spans="1:12" x14ac:dyDescent="0.2">
      <c r="A65" s="3">
        <v>28550</v>
      </c>
      <c r="B65" s="24">
        <v>112634158.264</v>
      </c>
      <c r="C65" s="24">
        <v>104339200</v>
      </c>
      <c r="D65" s="24">
        <v>67302824.156000003</v>
      </c>
      <c r="E65" s="24">
        <v>600865.86835379992</v>
      </c>
      <c r="F65" s="24">
        <v>305839.09712579998</v>
      </c>
      <c r="G65" s="24">
        <v>1601048.1318299999</v>
      </c>
      <c r="H65" s="24">
        <v>3945184.1046071998</v>
      </c>
      <c r="I65" s="24">
        <v>704094.11588879977</v>
      </c>
      <c r="J65" s="24">
        <v>291433213.7378056</v>
      </c>
      <c r="K65" s="24">
        <v>465503308.37999994</v>
      </c>
      <c r="L65" s="24">
        <v>422.298</v>
      </c>
    </row>
    <row r="66" spans="1:12" x14ac:dyDescent="0.2">
      <c r="A66" s="3">
        <v>28581</v>
      </c>
      <c r="B66" s="24">
        <v>120429838.73199999</v>
      </c>
      <c r="C66" s="24">
        <v>83721600</v>
      </c>
      <c r="D66" s="24">
        <v>62085037.016000003</v>
      </c>
      <c r="E66" s="24">
        <v>363046.79478479997</v>
      </c>
      <c r="F66" s="24">
        <v>193901.65335029998</v>
      </c>
      <c r="G66" s="24">
        <v>1579158.629244</v>
      </c>
      <c r="H66" s="24">
        <v>3880820.0174372997</v>
      </c>
      <c r="I66" s="24">
        <v>487407.4866759</v>
      </c>
      <c r="J66" s="24">
        <v>272740810.32949233</v>
      </c>
      <c r="K66" s="24">
        <v>415058295.84999996</v>
      </c>
      <c r="L66" s="24">
        <v>376.53500000000003</v>
      </c>
    </row>
    <row r="67" spans="1:12" x14ac:dyDescent="0.2">
      <c r="A67" s="3">
        <v>28611</v>
      </c>
      <c r="B67" s="24">
        <v>128581532.64600001</v>
      </c>
      <c r="C67" s="24">
        <v>75072000</v>
      </c>
      <c r="D67" s="24">
        <v>68112867.664000005</v>
      </c>
      <c r="E67" s="24">
        <v>332653.06996739993</v>
      </c>
      <c r="F67" s="24">
        <v>193936.15861409999</v>
      </c>
      <c r="G67" s="24">
        <v>1652456.1624605998</v>
      </c>
      <c r="H67" s="24">
        <v>4044181.6636430998</v>
      </c>
      <c r="I67" s="24">
        <v>465698.60144219996</v>
      </c>
      <c r="J67" s="24">
        <v>278455325.96612751</v>
      </c>
      <c r="K67" s="24">
        <v>425138920.80000001</v>
      </c>
      <c r="L67" s="24">
        <v>385.68</v>
      </c>
    </row>
    <row r="68" spans="1:12" x14ac:dyDescent="0.2">
      <c r="A68" s="3">
        <v>28642</v>
      </c>
      <c r="B68" s="24">
        <v>137372626.428</v>
      </c>
      <c r="C68" s="24">
        <v>67945600</v>
      </c>
      <c r="D68" s="24">
        <v>73171129.768000007</v>
      </c>
      <c r="E68" s="24">
        <v>277044.11619779997</v>
      </c>
      <c r="F68" s="24">
        <v>173797.26288329993</v>
      </c>
      <c r="G68" s="24">
        <v>1639029.3768575999</v>
      </c>
      <c r="H68" s="24">
        <v>4091050.3839722998</v>
      </c>
      <c r="I68" s="24">
        <v>523826.10118229996</v>
      </c>
      <c r="J68" s="24">
        <v>285194103.43709326</v>
      </c>
      <c r="K68" s="24">
        <v>413325464.52999997</v>
      </c>
      <c r="L68" s="24">
        <v>374.96300000000002</v>
      </c>
    </row>
    <row r="69" spans="1:12" x14ac:dyDescent="0.2">
      <c r="A69" s="3">
        <v>28672</v>
      </c>
      <c r="B69" s="24">
        <v>146233256.058</v>
      </c>
      <c r="C69" s="24">
        <v>72515200</v>
      </c>
      <c r="D69" s="24">
        <v>78743549.684</v>
      </c>
      <c r="E69" s="24">
        <v>240605.88105119998</v>
      </c>
      <c r="F69" s="24">
        <v>153440.51038889997</v>
      </c>
      <c r="G69" s="24">
        <v>1608375.9131244</v>
      </c>
      <c r="H69" s="24">
        <v>3907413.1610282999</v>
      </c>
      <c r="I69" s="24">
        <v>559533.97491179989</v>
      </c>
      <c r="J69" s="24">
        <v>303961375.18250459</v>
      </c>
      <c r="K69" s="24">
        <v>425987699.49999994</v>
      </c>
      <c r="L69" s="24">
        <v>386.45</v>
      </c>
    </row>
    <row r="70" spans="1:12" x14ac:dyDescent="0.2">
      <c r="A70" s="3">
        <v>28703</v>
      </c>
      <c r="B70" s="24">
        <v>151061607.91999999</v>
      </c>
      <c r="C70" s="24">
        <v>69904000</v>
      </c>
      <c r="D70" s="24">
        <v>80183594.612000003</v>
      </c>
      <c r="E70" s="24">
        <v>296389.05257429997</v>
      </c>
      <c r="F70" s="24">
        <v>186393.71389169997</v>
      </c>
      <c r="G70" s="24">
        <v>1643852.3435270998</v>
      </c>
      <c r="H70" s="24">
        <v>4091401.4460164993</v>
      </c>
      <c r="I70" s="24">
        <v>614960.93032919988</v>
      </c>
      <c r="J70" s="24">
        <v>307982200.01833874</v>
      </c>
      <c r="K70" s="24">
        <v>440560237.69999999</v>
      </c>
      <c r="L70" s="24">
        <v>399.67</v>
      </c>
    </row>
    <row r="71" spans="1:12" x14ac:dyDescent="0.2">
      <c r="A71" s="3">
        <v>28734</v>
      </c>
      <c r="B71" s="24">
        <v>143172658.76199999</v>
      </c>
      <c r="C71" s="24">
        <v>67184000</v>
      </c>
      <c r="D71" s="24">
        <v>72091198.503999993</v>
      </c>
      <c r="E71" s="24">
        <v>317527.92438149994</v>
      </c>
      <c r="F71" s="24">
        <v>190953.14472989997</v>
      </c>
      <c r="G71" s="24">
        <v>1662650.8633854</v>
      </c>
      <c r="H71" s="24">
        <v>3878129.7042222</v>
      </c>
      <c r="I71" s="24">
        <v>524975.93835539999</v>
      </c>
      <c r="J71" s="24">
        <v>289022094.84107435</v>
      </c>
      <c r="K71" s="24">
        <v>412735728.67999995</v>
      </c>
      <c r="L71" s="24">
        <v>374.428</v>
      </c>
    </row>
    <row r="72" spans="1:12" x14ac:dyDescent="0.2">
      <c r="A72" s="3">
        <v>28764</v>
      </c>
      <c r="B72" s="24">
        <v>137913418.30200002</v>
      </c>
      <c r="C72" s="24">
        <v>78336000</v>
      </c>
      <c r="D72" s="24">
        <v>68293089.008000001</v>
      </c>
      <c r="E72" s="24">
        <v>408377.9159586</v>
      </c>
      <c r="F72" s="24">
        <v>225709.75569659998</v>
      </c>
      <c r="G72" s="24">
        <v>1695891.7628855999</v>
      </c>
      <c r="H72" s="24">
        <v>3925008.8866653</v>
      </c>
      <c r="I72" s="24">
        <v>482329.12373309996</v>
      </c>
      <c r="J72" s="24">
        <v>291279824.75493914</v>
      </c>
      <c r="K72" s="24">
        <v>433275070.90999997</v>
      </c>
      <c r="L72" s="24">
        <v>393.06099999999998</v>
      </c>
    </row>
    <row r="73" spans="1:12" x14ac:dyDescent="0.2">
      <c r="A73" s="3">
        <v>28795</v>
      </c>
      <c r="B73" s="24">
        <v>138309416.68199998</v>
      </c>
      <c r="C73" s="24">
        <v>90195200</v>
      </c>
      <c r="D73" s="24">
        <v>68438968.084000006</v>
      </c>
      <c r="E73" s="24">
        <v>503434.50513719994</v>
      </c>
      <c r="F73" s="24">
        <v>261456.19413269998</v>
      </c>
      <c r="G73" s="24">
        <v>1698762.4225676998</v>
      </c>
      <c r="H73" s="24">
        <v>4006017.4220786998</v>
      </c>
      <c r="I73" s="24">
        <v>527844.94955429994</v>
      </c>
      <c r="J73" s="24">
        <v>303941100.25947064</v>
      </c>
      <c r="K73" s="24">
        <v>452343931.59999996</v>
      </c>
      <c r="L73" s="24">
        <v>410.36</v>
      </c>
    </row>
    <row r="74" spans="1:12" x14ac:dyDescent="0.2">
      <c r="A74" s="3">
        <v>28825</v>
      </c>
      <c r="B74" s="24">
        <v>151445116.69999999</v>
      </c>
      <c r="C74" s="24">
        <v>112553600</v>
      </c>
      <c r="D74" s="24">
        <v>74536876.964000002</v>
      </c>
      <c r="E74" s="24">
        <v>663518.29366829991</v>
      </c>
      <c r="F74" s="24">
        <v>329758.34896409995</v>
      </c>
      <c r="G74" s="24">
        <v>1668549.6049257</v>
      </c>
      <c r="H74" s="24">
        <v>3956816.8128068997</v>
      </c>
      <c r="I74" s="24">
        <v>639062.51880660001</v>
      </c>
      <c r="J74" s="24">
        <v>345793299.24317157</v>
      </c>
      <c r="K74" s="24">
        <v>507733906.78999996</v>
      </c>
      <c r="L74" s="24">
        <v>460.60899999999998</v>
      </c>
    </row>
    <row r="75" spans="1:12" x14ac:dyDescent="0.2">
      <c r="A75" s="3">
        <v>28856</v>
      </c>
      <c r="B75" s="24">
        <v>159238502.204</v>
      </c>
      <c r="C75" s="24">
        <v>131974400</v>
      </c>
      <c r="D75" s="24">
        <v>81474858.612000003</v>
      </c>
      <c r="E75" s="24">
        <v>646651.30883429991</v>
      </c>
      <c r="F75" s="24">
        <v>361460.90579759999</v>
      </c>
      <c r="G75" s="24">
        <v>1878685.7697089999</v>
      </c>
      <c r="H75" s="24">
        <v>3822916.4793434995</v>
      </c>
      <c r="I75" s="24">
        <v>749002.71672449994</v>
      </c>
      <c r="J75" s="24">
        <v>380146477.99640888</v>
      </c>
      <c r="K75" s="24">
        <v>545213549.10000002</v>
      </c>
      <c r="L75" s="24">
        <v>494.61</v>
      </c>
    </row>
    <row r="76" spans="1:12" x14ac:dyDescent="0.2">
      <c r="A76" s="3">
        <v>28887</v>
      </c>
      <c r="B76" s="24">
        <v>141714006.18399999</v>
      </c>
      <c r="C76" s="24">
        <v>119897600</v>
      </c>
      <c r="D76" s="24">
        <v>72395875.892000005</v>
      </c>
      <c r="E76" s="24">
        <v>667660.27847190003</v>
      </c>
      <c r="F76" s="24">
        <v>377351.25635129993</v>
      </c>
      <c r="G76" s="24">
        <v>1920646.4297453999</v>
      </c>
      <c r="H76" s="24">
        <v>4077234.5813388</v>
      </c>
      <c r="I76" s="24">
        <v>685934.19852299988</v>
      </c>
      <c r="J76" s="24">
        <v>341736308.82043034</v>
      </c>
      <c r="K76" s="24">
        <v>500910607.88999993</v>
      </c>
      <c r="L76" s="24">
        <v>454.41899999999998</v>
      </c>
    </row>
    <row r="77" spans="1:12" x14ac:dyDescent="0.2">
      <c r="A77" s="3">
        <v>28915</v>
      </c>
      <c r="B77" s="24">
        <v>142756796.71399999</v>
      </c>
      <c r="C77" s="24">
        <v>102326400</v>
      </c>
      <c r="D77" s="24">
        <v>71063753.552000001</v>
      </c>
      <c r="E77" s="24">
        <v>435963.52121909993</v>
      </c>
      <c r="F77" s="24">
        <v>258738.39717809996</v>
      </c>
      <c r="G77" s="24">
        <v>1874728.115001</v>
      </c>
      <c r="H77" s="24">
        <v>4075216.1683274996</v>
      </c>
      <c r="I77" s="24">
        <v>418511.97662189999</v>
      </c>
      <c r="J77" s="24">
        <v>323210108.44434762</v>
      </c>
      <c r="K77" s="24">
        <v>480506849.78999996</v>
      </c>
      <c r="L77" s="24">
        <v>435.90899999999999</v>
      </c>
    </row>
    <row r="78" spans="1:12" x14ac:dyDescent="0.2">
      <c r="A78" s="3">
        <v>28946</v>
      </c>
      <c r="B78" s="24">
        <v>134266572.192</v>
      </c>
      <c r="C78" s="24">
        <v>86713600</v>
      </c>
      <c r="D78" s="24">
        <v>66061063.136</v>
      </c>
      <c r="E78" s="24">
        <v>320131.7186508</v>
      </c>
      <c r="F78" s="24">
        <v>195700.32479759998</v>
      </c>
      <c r="G78" s="24">
        <v>1656442.0375587</v>
      </c>
      <c r="H78" s="24">
        <v>3817576.9263974996</v>
      </c>
      <c r="I78" s="24">
        <v>400938.31045379996</v>
      </c>
      <c r="J78" s="24">
        <v>293432024.64585835</v>
      </c>
      <c r="K78" s="24">
        <v>422421726.64999992</v>
      </c>
      <c r="L78" s="24">
        <v>383.21499999999997</v>
      </c>
    </row>
    <row r="79" spans="1:12" x14ac:dyDescent="0.2">
      <c r="A79" s="3">
        <v>28976</v>
      </c>
      <c r="B79" s="24">
        <v>140575139.40599999</v>
      </c>
      <c r="C79" s="24">
        <v>77737600</v>
      </c>
      <c r="D79" s="24">
        <v>69222830.128000006</v>
      </c>
      <c r="E79" s="24">
        <v>256833.50364419995</v>
      </c>
      <c r="F79" s="24">
        <v>170143.42607639998</v>
      </c>
      <c r="G79" s="24">
        <v>1782638.8620200998</v>
      </c>
      <c r="H79" s="24">
        <v>3908660.4774965998</v>
      </c>
      <c r="I79" s="24">
        <v>408723.98345729994</v>
      </c>
      <c r="J79" s="24">
        <v>294062569.78669465</v>
      </c>
      <c r="K79" s="24">
        <v>427586048.99999994</v>
      </c>
      <c r="L79" s="24">
        <v>387.9</v>
      </c>
    </row>
    <row r="80" spans="1:12" x14ac:dyDescent="0.2">
      <c r="A80" s="3">
        <v>29007</v>
      </c>
      <c r="B80" s="24">
        <v>145777276.37400001</v>
      </c>
      <c r="C80" s="24">
        <v>71209600</v>
      </c>
      <c r="D80" s="24">
        <v>72546835.052000001</v>
      </c>
      <c r="E80" s="24">
        <v>214939.03908749999</v>
      </c>
      <c r="F80" s="24">
        <v>150548.4956808</v>
      </c>
      <c r="G80" s="24">
        <v>1787080.6834208998</v>
      </c>
      <c r="H80" s="24">
        <v>3897823.6649246998</v>
      </c>
      <c r="I80" s="24">
        <v>470187.66860519996</v>
      </c>
      <c r="J80" s="24">
        <v>296054290.97771907</v>
      </c>
      <c r="K80" s="24">
        <v>417094262.41999882</v>
      </c>
      <c r="L80" s="24">
        <v>378.38199999999898</v>
      </c>
    </row>
    <row r="81" spans="1:12" x14ac:dyDescent="0.2">
      <c r="A81" s="3">
        <v>29037</v>
      </c>
      <c r="B81" s="24">
        <v>157154055.616</v>
      </c>
      <c r="C81" s="24">
        <v>72352000</v>
      </c>
      <c r="D81" s="24">
        <v>78578721.076000005</v>
      </c>
      <c r="E81" s="24">
        <v>198118.73784569997</v>
      </c>
      <c r="F81" s="24">
        <v>141177.61026389999</v>
      </c>
      <c r="G81" s="24">
        <v>1720196.3188557001</v>
      </c>
      <c r="H81" s="24">
        <v>3738675.5382206999</v>
      </c>
      <c r="I81" s="24">
        <v>484788.80778299994</v>
      </c>
      <c r="J81" s="24">
        <v>314367733.70496905</v>
      </c>
      <c r="K81" s="24">
        <v>425377019.75999886</v>
      </c>
      <c r="L81" s="24">
        <v>385.89599999999899</v>
      </c>
    </row>
    <row r="82" spans="1:12" x14ac:dyDescent="0.2">
      <c r="A82" s="3">
        <v>29068</v>
      </c>
      <c r="B82" s="24">
        <v>158071838.25999999</v>
      </c>
      <c r="C82" s="24">
        <v>73004800</v>
      </c>
      <c r="D82" s="24">
        <v>79579029.695999995</v>
      </c>
      <c r="E82" s="24">
        <v>221019.06954119998</v>
      </c>
      <c r="F82" s="24">
        <v>156300.38784149999</v>
      </c>
      <c r="G82" s="24">
        <v>1846762.0484166001</v>
      </c>
      <c r="H82" s="24">
        <v>3932928.3194018998</v>
      </c>
      <c r="I82" s="24">
        <v>491174.64959429996</v>
      </c>
      <c r="J82" s="24">
        <v>317303852.43079555</v>
      </c>
      <c r="K82" s="24">
        <v>439367538.27999997</v>
      </c>
      <c r="L82" s="24">
        <v>398.58800000000002</v>
      </c>
    </row>
    <row r="83" spans="1:12" x14ac:dyDescent="0.2">
      <c r="A83" s="3">
        <v>29099</v>
      </c>
      <c r="B83" s="24">
        <v>141078915.22799999</v>
      </c>
      <c r="C83" s="24">
        <v>72297600</v>
      </c>
      <c r="D83" s="24">
        <v>70218162.648000002</v>
      </c>
      <c r="E83" s="24">
        <v>238007.16108539997</v>
      </c>
      <c r="F83" s="24">
        <v>162840.1501923</v>
      </c>
      <c r="G83" s="24">
        <v>1756618.6423338</v>
      </c>
      <c r="H83" s="24">
        <v>3782516.8327757996</v>
      </c>
      <c r="I83" s="24">
        <v>435280.18168109993</v>
      </c>
      <c r="J83" s="24">
        <v>289969940.84406841</v>
      </c>
      <c r="K83" s="24">
        <v>408578917.66999996</v>
      </c>
      <c r="L83" s="24">
        <v>370.65699999999998</v>
      </c>
    </row>
    <row r="84" spans="1:12" x14ac:dyDescent="0.2">
      <c r="A84" s="3">
        <v>29129</v>
      </c>
      <c r="B84" s="24">
        <v>144980936.87599999</v>
      </c>
      <c r="C84" s="24">
        <v>84700800</v>
      </c>
      <c r="D84" s="24">
        <v>69821904.843999997</v>
      </c>
      <c r="E84" s="24">
        <v>310440.81382649997</v>
      </c>
      <c r="F84" s="24">
        <v>195972.98403899997</v>
      </c>
      <c r="G84" s="24">
        <v>1881314.0060399999</v>
      </c>
      <c r="H84" s="24">
        <v>3885571.7545763999</v>
      </c>
      <c r="I84" s="24">
        <v>378191.22272399999</v>
      </c>
      <c r="J84" s="24">
        <v>306155132.50120586</v>
      </c>
      <c r="K84" s="24">
        <v>440869986.80999887</v>
      </c>
      <c r="L84" s="24">
        <v>399.950999999999</v>
      </c>
    </row>
    <row r="85" spans="1:12" x14ac:dyDescent="0.2">
      <c r="A85" s="3">
        <v>29160</v>
      </c>
      <c r="B85" s="24">
        <v>145703993.646</v>
      </c>
      <c r="C85" s="24">
        <v>96179200</v>
      </c>
      <c r="D85" s="24">
        <v>68974569.104000002</v>
      </c>
      <c r="E85" s="24">
        <v>388193.01320939994</v>
      </c>
      <c r="F85" s="24">
        <v>228503.66720369997</v>
      </c>
      <c r="G85" s="24">
        <v>1839152.0632211999</v>
      </c>
      <c r="H85" s="24">
        <v>3778694.2863452998</v>
      </c>
      <c r="I85" s="24">
        <v>449541.00423749996</v>
      </c>
      <c r="J85" s="24">
        <v>317541846.78421712</v>
      </c>
      <c r="K85" s="24">
        <v>449951918.89999998</v>
      </c>
      <c r="L85" s="24">
        <v>408.19</v>
      </c>
    </row>
    <row r="86" spans="1:12" x14ac:dyDescent="0.2">
      <c r="A86" s="3">
        <v>29190</v>
      </c>
      <c r="B86" s="24">
        <v>159406060.59600002</v>
      </c>
      <c r="C86" s="24">
        <v>112716800</v>
      </c>
      <c r="D86" s="24">
        <v>73320426.348000005</v>
      </c>
      <c r="E86" s="24">
        <v>472947.41313539993</v>
      </c>
      <c r="F86" s="24">
        <v>270164.71379939996</v>
      </c>
      <c r="G86" s="24">
        <v>1858701.6534618</v>
      </c>
      <c r="H86" s="24">
        <v>3817439.3689739997</v>
      </c>
      <c r="I86" s="24">
        <v>475834.69182689994</v>
      </c>
      <c r="J86" s="24">
        <v>352338374.7851975</v>
      </c>
      <c r="K86" s="24">
        <v>498388522.60999995</v>
      </c>
      <c r="L86" s="24">
        <v>452.13099999999997</v>
      </c>
    </row>
    <row r="87" spans="1:12" x14ac:dyDescent="0.2">
      <c r="A87" s="3">
        <v>29221</v>
      </c>
      <c r="B87" s="24">
        <v>165275243.68199998</v>
      </c>
      <c r="C87" s="24">
        <v>121733219.2</v>
      </c>
      <c r="D87" s="24">
        <v>77714976.040000007</v>
      </c>
      <c r="E87" s="24">
        <v>521497.33416269993</v>
      </c>
      <c r="F87" s="24">
        <v>344819.22003899998</v>
      </c>
      <c r="G87" s="24">
        <v>1836883.5518627998</v>
      </c>
      <c r="H87" s="24">
        <v>3679432.4620619998</v>
      </c>
      <c r="I87" s="24">
        <v>471033.38585519994</v>
      </c>
      <c r="J87" s="24">
        <v>371577104.87598169</v>
      </c>
      <c r="K87" s="24">
        <v>511302084.25999993</v>
      </c>
      <c r="L87" s="24">
        <v>463.846</v>
      </c>
    </row>
    <row r="88" spans="1:12" x14ac:dyDescent="0.2">
      <c r="A88" s="3">
        <v>29252</v>
      </c>
      <c r="B88" s="24">
        <v>155283149.96399999</v>
      </c>
      <c r="C88" s="24">
        <v>116784342.40000001</v>
      </c>
      <c r="D88" s="24">
        <v>73317015.052000001</v>
      </c>
      <c r="E88" s="24">
        <v>483274.97390549991</v>
      </c>
      <c r="F88" s="24">
        <v>315333.79554809997</v>
      </c>
      <c r="G88" s="24">
        <v>1755828.471411</v>
      </c>
      <c r="H88" s="24">
        <v>3811008.2688111002</v>
      </c>
      <c r="I88" s="24">
        <v>492921.22485899995</v>
      </c>
      <c r="J88" s="24">
        <v>352242874.15053463</v>
      </c>
      <c r="K88" s="24">
        <v>483112710.63</v>
      </c>
      <c r="L88" s="24">
        <v>438.27300000000002</v>
      </c>
    </row>
    <row r="89" spans="1:12" x14ac:dyDescent="0.2">
      <c r="A89" s="3">
        <v>29281</v>
      </c>
      <c r="B89" s="24">
        <v>153132682.83000001</v>
      </c>
      <c r="C89" s="24">
        <v>111734608</v>
      </c>
      <c r="D89" s="24">
        <v>72844982.400000006</v>
      </c>
      <c r="E89" s="24">
        <v>353305.48521239997</v>
      </c>
      <c r="F89" s="24">
        <v>230171.42162069998</v>
      </c>
      <c r="G89" s="24">
        <v>1681834.6085687999</v>
      </c>
      <c r="H89" s="24">
        <v>3712651.6111229998</v>
      </c>
      <c r="I89" s="24">
        <v>380305.85413589998</v>
      </c>
      <c r="J89" s="24">
        <v>344070542.21066082</v>
      </c>
      <c r="K89" s="24">
        <v>471560501.82999998</v>
      </c>
      <c r="L89" s="24">
        <v>427.79300000000001</v>
      </c>
    </row>
    <row r="90" spans="1:12" x14ac:dyDescent="0.2">
      <c r="A90" s="3">
        <v>29312</v>
      </c>
      <c r="B90" s="24">
        <v>136956977.74399999</v>
      </c>
      <c r="C90" s="24">
        <v>83482566.400000006</v>
      </c>
      <c r="D90" s="24">
        <v>65578434.979999997</v>
      </c>
      <c r="E90" s="24">
        <v>238480.08617159998</v>
      </c>
      <c r="F90" s="24">
        <v>166806.56409480001</v>
      </c>
      <c r="G90" s="24">
        <v>1606259.3838668999</v>
      </c>
      <c r="H90" s="24">
        <v>3852765.6652715998</v>
      </c>
      <c r="I90" s="24">
        <v>310951.62704549998</v>
      </c>
      <c r="J90" s="24">
        <v>292193242.45045042</v>
      </c>
      <c r="K90" s="24">
        <v>411882540.73999995</v>
      </c>
      <c r="L90" s="24">
        <v>373.654</v>
      </c>
    </row>
    <row r="91" spans="1:12" x14ac:dyDescent="0.2">
      <c r="A91" s="3">
        <v>29342</v>
      </c>
      <c r="B91" s="24">
        <v>137473118.27000001</v>
      </c>
      <c r="C91" s="24">
        <v>73814598.400000006</v>
      </c>
      <c r="D91" s="24">
        <v>68313796.568000004</v>
      </c>
      <c r="E91" s="24">
        <v>209790.98904329998</v>
      </c>
      <c r="F91" s="24">
        <v>161402.76915419998</v>
      </c>
      <c r="G91" s="24">
        <v>1593389.5259624999</v>
      </c>
      <c r="H91" s="24">
        <v>3702251.1074492997</v>
      </c>
      <c r="I91" s="24">
        <v>304303.61288669996</v>
      </c>
      <c r="J91" s="24">
        <v>285572651.24249601</v>
      </c>
      <c r="K91" s="24">
        <v>398039731.75999999</v>
      </c>
      <c r="L91" s="24">
        <v>361.096</v>
      </c>
    </row>
    <row r="92" spans="1:12" x14ac:dyDescent="0.2">
      <c r="A92" s="3">
        <v>29373</v>
      </c>
      <c r="B92" s="24">
        <v>145965978.618</v>
      </c>
      <c r="C92" s="24">
        <v>68266233.599999994</v>
      </c>
      <c r="D92" s="24">
        <v>73622412.568000004</v>
      </c>
      <c r="E92" s="24">
        <v>188344.9527309</v>
      </c>
      <c r="F92" s="24">
        <v>151427.02676009998</v>
      </c>
      <c r="G92" s="24">
        <v>1587803.9287509001</v>
      </c>
      <c r="H92" s="24">
        <v>3676400.3864595001</v>
      </c>
      <c r="I92" s="24">
        <v>346686.22544009995</v>
      </c>
      <c r="J92" s="24">
        <v>293805287.3061415</v>
      </c>
      <c r="K92" s="24">
        <v>391624287.55999994</v>
      </c>
      <c r="L92" s="24">
        <v>355.27600000000001</v>
      </c>
    </row>
    <row r="93" spans="1:12" x14ac:dyDescent="0.2">
      <c r="A93" s="3">
        <v>29403</v>
      </c>
      <c r="B93" s="24">
        <v>164243805.678</v>
      </c>
      <c r="C93" s="24">
        <v>70466441.599999994</v>
      </c>
      <c r="D93" s="24">
        <v>84218446.964000002</v>
      </c>
      <c r="E93" s="24">
        <v>151075.2083841</v>
      </c>
      <c r="F93" s="24">
        <v>126193.19202839999</v>
      </c>
      <c r="G93" s="24">
        <v>1488998.5629308999</v>
      </c>
      <c r="H93" s="24">
        <v>3686509.5008867998</v>
      </c>
      <c r="I93" s="24">
        <v>438051.08967899997</v>
      </c>
      <c r="J93" s="24">
        <v>324819521.79590917</v>
      </c>
      <c r="K93" s="24">
        <v>415013101.13999999</v>
      </c>
      <c r="L93" s="24">
        <v>376.49400000000003</v>
      </c>
    </row>
    <row r="94" spans="1:12" x14ac:dyDescent="0.2">
      <c r="A94" s="3">
        <v>29434</v>
      </c>
      <c r="B94" s="24">
        <v>163280376.148</v>
      </c>
      <c r="C94" s="24">
        <v>69759459.200000003</v>
      </c>
      <c r="D94" s="24">
        <v>83664200.216000006</v>
      </c>
      <c r="E94" s="24">
        <v>146147.04482489996</v>
      </c>
      <c r="F94" s="24">
        <v>120586.4249478</v>
      </c>
      <c r="G94" s="24">
        <v>1466668.4142537001</v>
      </c>
      <c r="H94" s="24">
        <v>3590420.4095151001</v>
      </c>
      <c r="I94" s="24">
        <v>468450.90366059996</v>
      </c>
      <c r="J94" s="24">
        <v>322496308.7612021</v>
      </c>
      <c r="K94" s="24">
        <v>409767207.84999996</v>
      </c>
      <c r="L94" s="24">
        <v>371.73500000000001</v>
      </c>
    </row>
    <row r="95" spans="1:12" x14ac:dyDescent="0.2">
      <c r="A95" s="3">
        <v>29465</v>
      </c>
      <c r="B95" s="24">
        <v>149111036.83400002</v>
      </c>
      <c r="C95" s="24">
        <v>70681158.400000006</v>
      </c>
      <c r="D95" s="24">
        <v>74378723.120000005</v>
      </c>
      <c r="E95" s="24">
        <v>188944.05883079997</v>
      </c>
      <c r="F95" s="24">
        <v>150503.16523619997</v>
      </c>
      <c r="G95" s="24">
        <v>1727894.7052730999</v>
      </c>
      <c r="H95" s="24">
        <v>3676973.0903240996</v>
      </c>
      <c r="I95" s="24">
        <v>346298.54865269997</v>
      </c>
      <c r="J95" s="24">
        <v>300261531.92231691</v>
      </c>
      <c r="K95" s="24">
        <v>400419619.04999995</v>
      </c>
      <c r="L95" s="24">
        <v>363.255</v>
      </c>
    </row>
    <row r="96" spans="1:12" x14ac:dyDescent="0.2">
      <c r="A96" s="3">
        <v>29495</v>
      </c>
      <c r="B96" s="24">
        <v>145126872.648</v>
      </c>
      <c r="C96" s="24">
        <v>82811270.400000006</v>
      </c>
      <c r="D96" s="24">
        <v>69359281.192000002</v>
      </c>
      <c r="E96" s="24">
        <v>288900.05718210002</v>
      </c>
      <c r="F96" s="24">
        <v>208708.4709633</v>
      </c>
      <c r="G96" s="24">
        <v>1702545.3148598999</v>
      </c>
      <c r="H96" s="24">
        <v>3737463.4829511</v>
      </c>
      <c r="I96" s="24">
        <v>294615.07607070002</v>
      </c>
      <c r="J96" s="24">
        <v>303529656.64202714</v>
      </c>
      <c r="K96" s="24">
        <v>421089033.8599999</v>
      </c>
      <c r="L96" s="24">
        <v>382.00599999999997</v>
      </c>
    </row>
    <row r="97" spans="1:12" x14ac:dyDescent="0.2">
      <c r="A97" s="3">
        <v>29526</v>
      </c>
      <c r="B97" s="24">
        <v>147790808.05400002</v>
      </c>
      <c r="C97" s="24">
        <v>95774409.599999994</v>
      </c>
      <c r="D97" s="24">
        <v>69363288.068000004</v>
      </c>
      <c r="E97" s="24">
        <v>370158.93857039994</v>
      </c>
      <c r="F97" s="24">
        <v>252366.76341659998</v>
      </c>
      <c r="G97" s="24">
        <v>1574933.7308417999</v>
      </c>
      <c r="H97" s="24">
        <v>3522945.9746313002</v>
      </c>
      <c r="I97" s="24">
        <v>384936.66350999998</v>
      </c>
      <c r="J97" s="24">
        <v>319033847.79297012</v>
      </c>
      <c r="K97" s="24">
        <v>431457361.71999991</v>
      </c>
      <c r="L97" s="24">
        <v>391.41199999999998</v>
      </c>
    </row>
    <row r="98" spans="1:12" x14ac:dyDescent="0.2">
      <c r="A98" s="3">
        <v>29556</v>
      </c>
      <c r="B98" s="24">
        <v>164860118</v>
      </c>
      <c r="C98" s="24">
        <v>115815260.8</v>
      </c>
      <c r="D98" s="24">
        <v>75989383.675999999</v>
      </c>
      <c r="E98" s="24">
        <v>479387.71913759992</v>
      </c>
      <c r="F98" s="24">
        <v>316552.30496189999</v>
      </c>
      <c r="G98" s="24">
        <v>1737808.2223109999</v>
      </c>
      <c r="H98" s="24">
        <v>3745134.9248396996</v>
      </c>
      <c r="I98" s="24">
        <v>433407.08711579995</v>
      </c>
      <c r="J98" s="24">
        <v>363377052.73436606</v>
      </c>
      <c r="K98" s="24">
        <v>497452661.4199999</v>
      </c>
      <c r="L98" s="24">
        <v>451.28199999999998</v>
      </c>
    </row>
    <row r="99" spans="1:12" x14ac:dyDescent="0.2">
      <c r="A99" s="3">
        <v>29587</v>
      </c>
      <c r="B99" s="24">
        <v>175843295.30399999</v>
      </c>
      <c r="C99" s="24">
        <v>123956166.40000001</v>
      </c>
      <c r="D99" s="24">
        <v>80222183.540000007</v>
      </c>
      <c r="E99" s="24">
        <v>557041.81531949993</v>
      </c>
      <c r="F99" s="24">
        <v>353983.07387309993</v>
      </c>
      <c r="G99" s="24">
        <v>1594958.3076483</v>
      </c>
      <c r="H99" s="24">
        <v>3730273.6857875995</v>
      </c>
      <c r="I99" s="24">
        <v>479970.24917939998</v>
      </c>
      <c r="J99" s="24">
        <v>386737872.37580794</v>
      </c>
      <c r="K99" s="24">
        <v>518238921.08999997</v>
      </c>
      <c r="L99" s="24">
        <v>470.13900000000001</v>
      </c>
    </row>
    <row r="100" spans="1:12" x14ac:dyDescent="0.2">
      <c r="A100" s="3">
        <v>29618</v>
      </c>
      <c r="B100" s="24">
        <v>155429868.93799999</v>
      </c>
      <c r="C100" s="24">
        <v>103088163.2</v>
      </c>
      <c r="D100" s="24">
        <v>69785645.079999998</v>
      </c>
      <c r="E100" s="24">
        <v>414339.88428419997</v>
      </c>
      <c r="F100" s="24">
        <v>263159.46867419995</v>
      </c>
      <c r="G100" s="24">
        <v>1521313.9696377001</v>
      </c>
      <c r="H100" s="24">
        <v>3657453.1107008997</v>
      </c>
      <c r="I100" s="24">
        <v>362936.85154229996</v>
      </c>
      <c r="J100" s="24">
        <v>334522880.50283927</v>
      </c>
      <c r="K100" s="24">
        <v>437328264.77999997</v>
      </c>
      <c r="L100" s="24">
        <v>396.738</v>
      </c>
    </row>
    <row r="101" spans="1:12" x14ac:dyDescent="0.2">
      <c r="A101" s="3">
        <v>29646</v>
      </c>
      <c r="B101" s="24">
        <v>156300055.79800001</v>
      </c>
      <c r="C101" s="24">
        <v>103329046.40000001</v>
      </c>
      <c r="D101" s="24">
        <v>72103546.216000006</v>
      </c>
      <c r="E101" s="24">
        <v>272785.76070059999</v>
      </c>
      <c r="F101" s="24">
        <v>168460.11046199998</v>
      </c>
      <c r="G101" s="24">
        <v>1472298.8920857001</v>
      </c>
      <c r="H101" s="24">
        <v>3613941.5664764997</v>
      </c>
      <c r="I101" s="24">
        <v>319866.50172120001</v>
      </c>
      <c r="J101" s="24">
        <v>337580001.24544603</v>
      </c>
      <c r="K101" s="24">
        <v>442770369.25</v>
      </c>
      <c r="L101" s="24">
        <v>401.67500000000001</v>
      </c>
    </row>
    <row r="102" spans="1:12" x14ac:dyDescent="0.2">
      <c r="A102" s="3">
        <v>29677</v>
      </c>
      <c r="B102" s="24">
        <v>142197278.24599999</v>
      </c>
      <c r="C102" s="24">
        <v>80950083.200000003</v>
      </c>
      <c r="D102" s="24">
        <v>67062440.696000002</v>
      </c>
      <c r="E102" s="24">
        <v>183620.77617239996</v>
      </c>
      <c r="F102" s="24">
        <v>127251.35345159998</v>
      </c>
      <c r="G102" s="24">
        <v>1398662.0341784996</v>
      </c>
      <c r="H102" s="24">
        <v>3666778.7290428001</v>
      </c>
      <c r="I102" s="24">
        <v>288903.44005109998</v>
      </c>
      <c r="J102" s="24">
        <v>295875018.47489637</v>
      </c>
      <c r="K102" s="24">
        <v>392854465.51999998</v>
      </c>
      <c r="L102" s="24">
        <v>356.392</v>
      </c>
    </row>
    <row r="103" spans="1:12" x14ac:dyDescent="0.2">
      <c r="A103" s="3">
        <v>29707</v>
      </c>
      <c r="B103" s="24">
        <v>143176301.56200001</v>
      </c>
      <c r="C103" s="24">
        <v>77591264</v>
      </c>
      <c r="D103" s="24">
        <v>69117758.563999996</v>
      </c>
      <c r="E103" s="24">
        <v>174233.65298429999</v>
      </c>
      <c r="F103" s="24">
        <v>127707.36419279999</v>
      </c>
      <c r="G103" s="24">
        <v>1470430.2262545</v>
      </c>
      <c r="H103" s="24">
        <v>3614988.1653521997</v>
      </c>
      <c r="I103" s="24">
        <v>272768.84635559999</v>
      </c>
      <c r="J103" s="24">
        <v>295545452.38113946</v>
      </c>
      <c r="K103" s="24">
        <v>393888432.29999989</v>
      </c>
      <c r="L103" s="24">
        <v>357.33</v>
      </c>
    </row>
    <row r="104" spans="1:12" x14ac:dyDescent="0.2">
      <c r="A104" s="3">
        <v>29738</v>
      </c>
      <c r="B104" s="24">
        <v>155299677.868</v>
      </c>
      <c r="C104" s="24">
        <v>71197360</v>
      </c>
      <c r="D104" s="24">
        <v>78772051.387999997</v>
      </c>
      <c r="E104" s="24">
        <v>152887.41130739998</v>
      </c>
      <c r="F104" s="24">
        <v>123309.29620589998</v>
      </c>
      <c r="G104" s="24">
        <v>1473404.5873701</v>
      </c>
      <c r="H104" s="24">
        <v>3821488.9820246999</v>
      </c>
      <c r="I104" s="24">
        <v>366151.93023990002</v>
      </c>
      <c r="J104" s="24">
        <v>311206331.463148</v>
      </c>
      <c r="K104" s="24">
        <v>400330331.93999994</v>
      </c>
      <c r="L104" s="24">
        <v>363.17399999999998</v>
      </c>
    </row>
    <row r="105" spans="1:12" x14ac:dyDescent="0.2">
      <c r="A105" s="3">
        <v>29768</v>
      </c>
      <c r="B105" s="24">
        <v>175359838.5</v>
      </c>
      <c r="C105" s="24">
        <v>71463430.400000006</v>
      </c>
      <c r="D105" s="24">
        <v>85614041.835999995</v>
      </c>
      <c r="E105" s="24">
        <v>136805.59036829998</v>
      </c>
      <c r="F105" s="24">
        <v>112579.85059859998</v>
      </c>
      <c r="G105" s="24">
        <v>1413990.1260639001</v>
      </c>
      <c r="H105" s="24">
        <v>3750882.8877134994</v>
      </c>
      <c r="I105" s="24">
        <v>374275.21356959996</v>
      </c>
      <c r="J105" s="24">
        <v>338225844.4043138</v>
      </c>
      <c r="K105" s="24">
        <v>419509423.62999994</v>
      </c>
      <c r="L105" s="24">
        <v>380.57299999999998</v>
      </c>
    </row>
    <row r="106" spans="1:12" x14ac:dyDescent="0.2">
      <c r="A106" s="3">
        <v>29799</v>
      </c>
      <c r="B106" s="24">
        <v>171460928.84400001</v>
      </c>
      <c r="C106" s="24">
        <v>71403481.599999994</v>
      </c>
      <c r="D106" s="24">
        <v>81728093.019999996</v>
      </c>
      <c r="E106" s="24">
        <v>151006.53614339998</v>
      </c>
      <c r="F106" s="24">
        <v>122168.93106599999</v>
      </c>
      <c r="G106" s="24">
        <v>1403579.8621592997</v>
      </c>
      <c r="H106" s="24">
        <v>3660987.3677705997</v>
      </c>
      <c r="I106" s="24">
        <v>297345.38964059995</v>
      </c>
      <c r="J106" s="24">
        <v>330227591.55077994</v>
      </c>
      <c r="K106" s="24">
        <v>410973134.98999995</v>
      </c>
      <c r="L106" s="24">
        <v>372.82900000000001</v>
      </c>
    </row>
    <row r="107" spans="1:12" x14ac:dyDescent="0.2">
      <c r="A107" s="3">
        <v>29830</v>
      </c>
      <c r="B107" s="24">
        <v>155393079.25999999</v>
      </c>
      <c r="C107" s="24">
        <v>68806643.200000003</v>
      </c>
      <c r="D107" s="24">
        <v>72575977.731999993</v>
      </c>
      <c r="E107" s="24">
        <v>163223.0909631</v>
      </c>
      <c r="F107" s="24">
        <v>126167.8205109</v>
      </c>
      <c r="G107" s="24">
        <v>1496076.4407707998</v>
      </c>
      <c r="H107" s="24">
        <v>3689130.8416472999</v>
      </c>
      <c r="I107" s="24">
        <v>297098.7784905</v>
      </c>
      <c r="J107" s="24">
        <v>302547397.16438264</v>
      </c>
      <c r="K107" s="24">
        <v>392616366.55999994</v>
      </c>
      <c r="L107" s="24">
        <v>356.17599999999999</v>
      </c>
    </row>
    <row r="108" spans="1:12" x14ac:dyDescent="0.2">
      <c r="A108" s="3">
        <v>29860</v>
      </c>
      <c r="B108" s="24">
        <v>153938103.308</v>
      </c>
      <c r="C108" s="24">
        <v>82615648</v>
      </c>
      <c r="D108" s="24">
        <v>70444344.920000002</v>
      </c>
      <c r="E108" s="24">
        <v>287262.7485861</v>
      </c>
      <c r="F108" s="24">
        <v>199847.04561779997</v>
      </c>
      <c r="G108" s="24">
        <v>1430625.8760255</v>
      </c>
      <c r="H108" s="24">
        <v>3601349.0561978999</v>
      </c>
      <c r="I108" s="24">
        <v>297655.26044099999</v>
      </c>
      <c r="J108" s="24">
        <v>312814836.21486831</v>
      </c>
      <c r="K108" s="24">
        <v>414261325.71999884</v>
      </c>
      <c r="L108" s="24">
        <v>375.81199999999899</v>
      </c>
    </row>
    <row r="109" spans="1:12" x14ac:dyDescent="0.2">
      <c r="A109" s="3">
        <v>29891</v>
      </c>
      <c r="B109" s="24">
        <v>152723877.40599999</v>
      </c>
      <c r="C109" s="24">
        <v>88063318.400000006</v>
      </c>
      <c r="D109" s="24">
        <v>68207200.164000005</v>
      </c>
      <c r="E109" s="24">
        <v>329684.60241989995</v>
      </c>
      <c r="F109" s="24">
        <v>217267.46782019996</v>
      </c>
      <c r="G109" s="24">
        <v>1361775.6042849</v>
      </c>
      <c r="H109" s="24">
        <v>3563302.6102862996</v>
      </c>
      <c r="I109" s="24">
        <v>262061.72768369995</v>
      </c>
      <c r="J109" s="24">
        <v>314728487.98249507</v>
      </c>
      <c r="K109" s="24">
        <v>412396217.19999999</v>
      </c>
      <c r="L109" s="24">
        <v>374.12</v>
      </c>
    </row>
    <row r="110" spans="1:12" x14ac:dyDescent="0.2">
      <c r="A110" s="3">
        <v>29921</v>
      </c>
      <c r="B110" s="24">
        <v>169175316.43199998</v>
      </c>
      <c r="C110" s="24">
        <v>112958118.40000001</v>
      </c>
      <c r="D110" s="24">
        <v>75980371.211999997</v>
      </c>
      <c r="E110" s="24">
        <v>406657.72707209998</v>
      </c>
      <c r="F110" s="24">
        <v>253290.28665359996</v>
      </c>
      <c r="G110" s="24">
        <v>1400621.1412599001</v>
      </c>
      <c r="H110" s="24">
        <v>3741488.2969169999</v>
      </c>
      <c r="I110" s="24">
        <v>294329.56192709995</v>
      </c>
      <c r="J110" s="24">
        <v>364210193.05782974</v>
      </c>
      <c r="K110" s="24">
        <v>475598263.35999882</v>
      </c>
      <c r="L110" s="24">
        <v>431.45599999999899</v>
      </c>
    </row>
    <row r="111" spans="1:12" x14ac:dyDescent="0.2">
      <c r="A111" s="3">
        <v>29952</v>
      </c>
      <c r="B111" s="24">
        <v>178737840.76599997</v>
      </c>
      <c r="C111" s="24">
        <v>130542320</v>
      </c>
      <c r="D111" s="24">
        <v>81361416.724000007</v>
      </c>
      <c r="E111" s="24">
        <v>422703.01302599994</v>
      </c>
      <c r="F111" s="24">
        <v>247502.19779459998</v>
      </c>
      <c r="G111" s="24">
        <v>1422001.3168053001</v>
      </c>
      <c r="H111" s="24">
        <v>3416442.8175863996</v>
      </c>
      <c r="I111" s="24">
        <v>386841.218757</v>
      </c>
      <c r="J111" s="24">
        <v>396537068.05396932</v>
      </c>
      <c r="K111" s="24">
        <v>499498548.77999991</v>
      </c>
      <c r="L111" s="24">
        <v>453.13799999999998</v>
      </c>
    </row>
    <row r="112" spans="1:12" x14ac:dyDescent="0.2">
      <c r="A112" s="3">
        <v>29983</v>
      </c>
      <c r="B112" s="24">
        <v>155458019.97600001</v>
      </c>
      <c r="C112" s="24">
        <v>107931340.8</v>
      </c>
      <c r="D112" s="24">
        <v>70051682.324000001</v>
      </c>
      <c r="E112" s="24">
        <v>350770.36318379996</v>
      </c>
      <c r="F112" s="24">
        <v>208487.56961760001</v>
      </c>
      <c r="G112" s="24">
        <v>1399143.4808336999</v>
      </c>
      <c r="H112" s="24">
        <v>3607879.7401856999</v>
      </c>
      <c r="I112" s="24">
        <v>311933.6739162</v>
      </c>
      <c r="J112" s="24">
        <v>339319257.92773706</v>
      </c>
      <c r="K112" s="24">
        <v>434220852.88999993</v>
      </c>
      <c r="L112" s="24">
        <v>393.91899999999998</v>
      </c>
    </row>
    <row r="113" spans="1:12" x14ac:dyDescent="0.2">
      <c r="A113" s="3">
        <v>30011</v>
      </c>
      <c r="B113" s="24">
        <v>151530441.484</v>
      </c>
      <c r="C113" s="24">
        <v>99962720</v>
      </c>
      <c r="D113" s="24">
        <v>72931570.420000002</v>
      </c>
      <c r="E113" s="24">
        <v>321054.22702709999</v>
      </c>
      <c r="F113" s="24">
        <v>205965.97906499996</v>
      </c>
      <c r="G113" s="24">
        <v>1346317.2905993999</v>
      </c>
      <c r="H113" s="24">
        <v>3604694.2202459997</v>
      </c>
      <c r="I113" s="24">
        <v>250359.70723889998</v>
      </c>
      <c r="J113" s="24">
        <v>330153123.32817644</v>
      </c>
      <c r="K113" s="24">
        <v>433269559.35999995</v>
      </c>
      <c r="L113" s="24">
        <v>393.05599999999998</v>
      </c>
    </row>
    <row r="114" spans="1:12" x14ac:dyDescent="0.2">
      <c r="A114" s="3">
        <v>30042</v>
      </c>
      <c r="B114" s="24">
        <v>138619403.34999999</v>
      </c>
      <c r="C114" s="24">
        <v>80802713.599999994</v>
      </c>
      <c r="D114" s="24">
        <v>67076082.776000001</v>
      </c>
      <c r="E114" s="24">
        <v>301039.48258859996</v>
      </c>
      <c r="F114" s="24">
        <v>205549.20960419998</v>
      </c>
      <c r="G114" s="24">
        <v>1398582.1330739998</v>
      </c>
      <c r="H114" s="24">
        <v>3796875.5028749998</v>
      </c>
      <c r="I114" s="24">
        <v>215359.86799109998</v>
      </c>
      <c r="J114" s="24">
        <v>292415605.92213285</v>
      </c>
      <c r="K114" s="24">
        <v>400997229.48999995</v>
      </c>
      <c r="L114" s="24">
        <v>363.779</v>
      </c>
    </row>
    <row r="115" spans="1:12" x14ac:dyDescent="0.2">
      <c r="A115" s="3">
        <v>30072</v>
      </c>
      <c r="B115" s="24">
        <v>142703107.046</v>
      </c>
      <c r="C115" s="24">
        <v>61790131.200000003</v>
      </c>
      <c r="D115" s="24">
        <v>68862232.628000006</v>
      </c>
      <c r="E115" s="24">
        <v>194088.72600599998</v>
      </c>
      <c r="F115" s="24">
        <v>144671.775654</v>
      </c>
      <c r="G115" s="24">
        <v>1347758.5705227</v>
      </c>
      <c r="H115" s="24">
        <v>3616462.9359263997</v>
      </c>
      <c r="I115" s="24">
        <v>185408.6224389</v>
      </c>
      <c r="J115" s="24">
        <v>278843861.50454801</v>
      </c>
      <c r="K115" s="24">
        <v>371837823.05999887</v>
      </c>
      <c r="L115" s="24">
        <v>337.325999999999</v>
      </c>
    </row>
    <row r="116" spans="1:12" x14ac:dyDescent="0.2">
      <c r="A116" s="3">
        <v>30103</v>
      </c>
      <c r="B116" s="24">
        <v>145579659.678</v>
      </c>
      <c r="C116" s="24">
        <v>60631900.799999997</v>
      </c>
      <c r="D116" s="24">
        <v>72341482.172000006</v>
      </c>
      <c r="E116" s="24">
        <v>155988.48731969998</v>
      </c>
      <c r="F116" s="24">
        <v>120939.93475829999</v>
      </c>
      <c r="G116" s="24">
        <v>1355339.9953232999</v>
      </c>
      <c r="H116" s="24">
        <v>3721650.5790197998</v>
      </c>
      <c r="I116" s="24">
        <v>199116.68420069999</v>
      </c>
      <c r="J116" s="24">
        <v>284106078.33062178</v>
      </c>
      <c r="K116" s="24">
        <v>366985454.43999994</v>
      </c>
      <c r="L116" s="24">
        <v>332.92399999999998</v>
      </c>
    </row>
    <row r="117" spans="1:12" x14ac:dyDescent="0.2">
      <c r="A117" s="3">
        <v>30133</v>
      </c>
      <c r="B117" s="24">
        <v>166079298.11000001</v>
      </c>
      <c r="C117" s="24">
        <v>62278099.200000003</v>
      </c>
      <c r="D117" s="24">
        <v>81815650.651999995</v>
      </c>
      <c r="E117" s="24">
        <v>118471.45524899998</v>
      </c>
      <c r="F117" s="24">
        <v>95358.002806499993</v>
      </c>
      <c r="G117" s="24">
        <v>1388310.9310917</v>
      </c>
      <c r="H117" s="24">
        <v>3628593.5632505999</v>
      </c>
      <c r="I117" s="24">
        <v>250613.76070079996</v>
      </c>
      <c r="J117" s="24">
        <v>315654395.67509866</v>
      </c>
      <c r="K117" s="24">
        <v>387722110.15999997</v>
      </c>
      <c r="L117" s="24">
        <v>351.73599999999999</v>
      </c>
    </row>
    <row r="118" spans="1:12" x14ac:dyDescent="0.2">
      <c r="A118" s="3">
        <v>30164</v>
      </c>
      <c r="B118" s="24">
        <v>165299736.308</v>
      </c>
      <c r="C118" s="24">
        <v>62633494.399999999</v>
      </c>
      <c r="D118" s="24">
        <v>79885970.288000003</v>
      </c>
      <c r="E118" s="24">
        <v>135082.01861279996</v>
      </c>
      <c r="F118" s="24">
        <v>107727.80159189999</v>
      </c>
      <c r="G118" s="24">
        <v>1441762.0499646</v>
      </c>
      <c r="H118" s="24">
        <v>3578929.9085673001</v>
      </c>
      <c r="I118" s="24">
        <v>218132.46742349997</v>
      </c>
      <c r="J118" s="24">
        <v>313300835.24216008</v>
      </c>
      <c r="K118" s="24">
        <v>389239991.02999997</v>
      </c>
      <c r="L118" s="24">
        <v>353.113</v>
      </c>
    </row>
    <row r="119" spans="1:12" x14ac:dyDescent="0.2">
      <c r="A119" s="3">
        <v>30195</v>
      </c>
      <c r="B119" s="24">
        <v>147622789.10800001</v>
      </c>
      <c r="C119" s="24">
        <v>62028620.799999997</v>
      </c>
      <c r="D119" s="24">
        <v>70179603.983999997</v>
      </c>
      <c r="E119" s="24">
        <v>212097.76741439998</v>
      </c>
      <c r="F119" s="24">
        <v>160881.13075439999</v>
      </c>
      <c r="G119" s="24">
        <v>1387230.7361598001</v>
      </c>
      <c r="H119" s="24">
        <v>3586423.4945195997</v>
      </c>
      <c r="I119" s="24">
        <v>197461.78468589997</v>
      </c>
      <c r="J119" s="24">
        <v>285375108.80553406</v>
      </c>
      <c r="K119" s="24">
        <v>368276259.44999999</v>
      </c>
      <c r="L119" s="24">
        <v>334.09500000000003</v>
      </c>
    </row>
    <row r="120" spans="1:12" x14ac:dyDescent="0.2">
      <c r="A120" s="3">
        <v>30225</v>
      </c>
      <c r="B120" s="24">
        <v>143198077.69999999</v>
      </c>
      <c r="C120" s="24">
        <v>71264163.200000003</v>
      </c>
      <c r="D120" s="24">
        <v>67190832.224000007</v>
      </c>
      <c r="E120" s="24">
        <v>233486.63324069997</v>
      </c>
      <c r="F120" s="24">
        <v>161762.36812889998</v>
      </c>
      <c r="G120" s="24">
        <v>1396686.9468761997</v>
      </c>
      <c r="H120" s="24">
        <v>3501244.0630313996</v>
      </c>
      <c r="I120" s="24">
        <v>184895.10292469998</v>
      </c>
      <c r="J120" s="24">
        <v>287131148.23820186</v>
      </c>
      <c r="K120" s="24">
        <v>378938904.07999992</v>
      </c>
      <c r="L120" s="24">
        <v>343.76799999999997</v>
      </c>
    </row>
    <row r="121" spans="1:12" x14ac:dyDescent="0.2">
      <c r="A121" s="3">
        <v>30256</v>
      </c>
      <c r="B121" s="24">
        <v>147874230.77599999</v>
      </c>
      <c r="C121" s="24">
        <v>84835548.799999997</v>
      </c>
      <c r="D121" s="24">
        <v>67356318.491999999</v>
      </c>
      <c r="E121" s="24">
        <v>235688.2043859</v>
      </c>
      <c r="F121" s="24">
        <v>145220.47700579997</v>
      </c>
      <c r="G121" s="24">
        <v>1346636.2150079999</v>
      </c>
      <c r="H121" s="24">
        <v>3638045.5019306997</v>
      </c>
      <c r="I121" s="24">
        <v>180490.26919979998</v>
      </c>
      <c r="J121" s="24">
        <v>305612178.73553014</v>
      </c>
      <c r="K121" s="24">
        <v>395949751.99999994</v>
      </c>
      <c r="L121" s="24">
        <v>359.2</v>
      </c>
    </row>
    <row r="122" spans="1:12" x14ac:dyDescent="0.2">
      <c r="A122" s="3">
        <v>30286</v>
      </c>
      <c r="B122" s="24">
        <v>156676289.38600001</v>
      </c>
      <c r="C122" s="24">
        <v>94581472</v>
      </c>
      <c r="D122" s="24">
        <v>71763681.884000003</v>
      </c>
      <c r="E122" s="24">
        <v>353464.48005539994</v>
      </c>
      <c r="F122" s="24">
        <v>222765.98309279999</v>
      </c>
      <c r="G122" s="24">
        <v>1327256.9671220998</v>
      </c>
      <c r="H122" s="24">
        <v>3589144.4191049999</v>
      </c>
      <c r="I122" s="24">
        <v>208903.32421769996</v>
      </c>
      <c r="J122" s="24">
        <v>328722978.44359291</v>
      </c>
      <c r="K122" s="24">
        <v>428128385.51999992</v>
      </c>
      <c r="L122" s="24">
        <v>388.392</v>
      </c>
    </row>
    <row r="123" spans="1:12" x14ac:dyDescent="0.2">
      <c r="A123" s="3">
        <v>30317</v>
      </c>
      <c r="B123" s="24">
        <v>163974123.99000001</v>
      </c>
      <c r="C123" s="24">
        <v>120398841.59999999</v>
      </c>
      <c r="D123" s="24">
        <v>75997887.472000003</v>
      </c>
      <c r="E123" s="24">
        <v>372869.96978699992</v>
      </c>
      <c r="F123" s="24">
        <v>262936.53760709998</v>
      </c>
      <c r="G123" s="24">
        <v>1191813.3748395001</v>
      </c>
      <c r="H123" s="24">
        <v>3344137.5984807</v>
      </c>
      <c r="I123" s="24">
        <v>239215.52189219996</v>
      </c>
      <c r="J123" s="24">
        <v>365781826.06460649</v>
      </c>
      <c r="K123" s="24">
        <v>453024056.86999995</v>
      </c>
      <c r="L123" s="24">
        <v>410.97699999999998</v>
      </c>
    </row>
    <row r="124" spans="1:12" x14ac:dyDescent="0.2">
      <c r="A124" s="3">
        <v>30348</v>
      </c>
      <c r="B124" s="24">
        <v>142309536.33200002</v>
      </c>
      <c r="C124" s="24">
        <v>100274976</v>
      </c>
      <c r="D124" s="24">
        <v>67017373.719999999</v>
      </c>
      <c r="E124" s="24">
        <v>339661.69796159997</v>
      </c>
      <c r="F124" s="24">
        <v>240848.43275849998</v>
      </c>
      <c r="G124" s="24">
        <v>1218132.4586570999</v>
      </c>
      <c r="H124" s="24">
        <v>3382575.7924349997</v>
      </c>
      <c r="I124" s="24">
        <v>258328.73174219998</v>
      </c>
      <c r="J124" s="24">
        <v>315041433.16555446</v>
      </c>
      <c r="K124" s="24">
        <v>396756642.91999882</v>
      </c>
      <c r="L124" s="24">
        <v>359.93199999999899</v>
      </c>
    </row>
    <row r="125" spans="1:12" x14ac:dyDescent="0.2">
      <c r="A125" s="3">
        <v>30376</v>
      </c>
      <c r="B125" s="24">
        <v>144238071.08000001</v>
      </c>
      <c r="C125" s="24">
        <v>95045068.799999997</v>
      </c>
      <c r="D125" s="24">
        <v>70914264.136000007</v>
      </c>
      <c r="E125" s="24">
        <v>305886.45729179995</v>
      </c>
      <c r="F125" s="24">
        <v>230547.93494039998</v>
      </c>
      <c r="G125" s="24">
        <v>1221521.9655114</v>
      </c>
      <c r="H125" s="24">
        <v>3750142.0150551</v>
      </c>
      <c r="I125" s="24">
        <v>231363.20636939997</v>
      </c>
      <c r="J125" s="24">
        <v>315936865.59516811</v>
      </c>
      <c r="K125" s="24">
        <v>420969984.38</v>
      </c>
      <c r="L125" s="24">
        <v>381.89800000000002</v>
      </c>
    </row>
    <row r="126" spans="1:12" x14ac:dyDescent="0.2">
      <c r="A126" s="3">
        <v>30407</v>
      </c>
      <c r="B126" s="24">
        <v>137426212.016</v>
      </c>
      <c r="C126" s="24">
        <v>81411830.400000006</v>
      </c>
      <c r="D126" s="24">
        <v>66219523.887999997</v>
      </c>
      <c r="E126" s="24">
        <v>265698.98843249999</v>
      </c>
      <c r="F126" s="24">
        <v>208492.64392109998</v>
      </c>
      <c r="G126" s="24">
        <v>1190339.1144603</v>
      </c>
      <c r="H126" s="24">
        <v>3566598.5636505</v>
      </c>
      <c r="I126" s="24">
        <v>197889.71761439997</v>
      </c>
      <c r="J126" s="24">
        <v>290486585.33207881</v>
      </c>
      <c r="K126" s="24">
        <v>383263266.20999992</v>
      </c>
      <c r="L126" s="24">
        <v>347.69099999999997</v>
      </c>
    </row>
    <row r="127" spans="1:12" x14ac:dyDescent="0.2">
      <c r="A127" s="3">
        <v>30437</v>
      </c>
      <c r="B127" s="24">
        <v>141360909.58000001</v>
      </c>
      <c r="C127" s="24">
        <v>66950406.399999999</v>
      </c>
      <c r="D127" s="24">
        <v>67793227.444000006</v>
      </c>
      <c r="E127" s="24">
        <v>169117.74019559997</v>
      </c>
      <c r="F127" s="24">
        <v>144690.71972039997</v>
      </c>
      <c r="G127" s="24">
        <v>1263370.0839921001</v>
      </c>
      <c r="H127" s="24">
        <v>3628055.7330990001</v>
      </c>
      <c r="I127" s="24">
        <v>168550.43306429998</v>
      </c>
      <c r="J127" s="24">
        <v>281478328.13407141</v>
      </c>
      <c r="K127" s="24">
        <v>371245882.58999997</v>
      </c>
      <c r="L127" s="24">
        <v>336.78899999999999</v>
      </c>
    </row>
    <row r="128" spans="1:12" x14ac:dyDescent="0.2">
      <c r="A128" s="3">
        <v>30468</v>
      </c>
      <c r="B128" s="24">
        <v>151532473.646</v>
      </c>
      <c r="C128" s="24">
        <v>58018252.799999997</v>
      </c>
      <c r="D128" s="24">
        <v>74250475.928000003</v>
      </c>
      <c r="E128" s="24">
        <v>158622.38912309997</v>
      </c>
      <c r="F128" s="24">
        <v>151380.34316789999</v>
      </c>
      <c r="G128" s="24">
        <v>1326908.1222999</v>
      </c>
      <c r="H128" s="24">
        <v>3811152.8009771993</v>
      </c>
      <c r="I128" s="24">
        <v>214537.49253719999</v>
      </c>
      <c r="J128" s="24">
        <v>289463803.52210522</v>
      </c>
      <c r="K128" s="24">
        <v>372512436.77999997</v>
      </c>
      <c r="L128" s="24">
        <v>337.93799999999999</v>
      </c>
    </row>
    <row r="129" spans="1:12" x14ac:dyDescent="0.2">
      <c r="A129" s="3">
        <v>30498</v>
      </c>
      <c r="B129" s="24">
        <v>180781821.04999998</v>
      </c>
      <c r="C129" s="24">
        <v>57771439.999999993</v>
      </c>
      <c r="D129" s="24">
        <v>85533372.368000001</v>
      </c>
      <c r="E129" s="24">
        <v>139989.20838419997</v>
      </c>
      <c r="F129" s="24">
        <v>137817.0681993</v>
      </c>
      <c r="G129" s="24">
        <v>1352649.5381322</v>
      </c>
      <c r="H129" s="24">
        <v>3648092.2311602999</v>
      </c>
      <c r="I129" s="24">
        <v>272160.26822249999</v>
      </c>
      <c r="J129" s="24">
        <v>329637341.73209846</v>
      </c>
      <c r="K129" s="24">
        <v>398469632.65999997</v>
      </c>
      <c r="L129" s="24">
        <v>361.48599999999999</v>
      </c>
    </row>
    <row r="130" spans="1:12" x14ac:dyDescent="0.2">
      <c r="A130" s="3">
        <v>30529</v>
      </c>
      <c r="B130" s="24">
        <v>189807404.47</v>
      </c>
      <c r="C130" s="24">
        <v>59822048</v>
      </c>
      <c r="D130" s="24">
        <v>89315062.480000004</v>
      </c>
      <c r="E130" s="24">
        <v>158331.12410219997</v>
      </c>
      <c r="F130" s="24">
        <v>155313.26666729999</v>
      </c>
      <c r="G130" s="24">
        <v>1382807.6150175</v>
      </c>
      <c r="H130" s="24">
        <v>3747108.0020240997</v>
      </c>
      <c r="I130" s="24">
        <v>275914.91452559998</v>
      </c>
      <c r="J130" s="24">
        <v>344663989.87233669</v>
      </c>
      <c r="K130" s="24">
        <v>413743240.01999998</v>
      </c>
      <c r="L130" s="24">
        <v>375.34199999999998</v>
      </c>
    </row>
    <row r="131" spans="1:12" x14ac:dyDescent="0.2">
      <c r="A131" s="3">
        <v>30560</v>
      </c>
      <c r="B131" s="24">
        <v>164748872.09200001</v>
      </c>
      <c r="C131" s="24">
        <v>56481561.599999994</v>
      </c>
      <c r="D131" s="24">
        <v>75977001.431999996</v>
      </c>
      <c r="E131" s="24">
        <v>156340.30569569999</v>
      </c>
      <c r="F131" s="24">
        <v>147935.90595209997</v>
      </c>
      <c r="G131" s="24">
        <v>1475335.1340566999</v>
      </c>
      <c r="H131" s="24">
        <v>3724574.546112</v>
      </c>
      <c r="I131" s="24">
        <v>221606.33559959999</v>
      </c>
      <c r="J131" s="24">
        <v>302933227.35141611</v>
      </c>
      <c r="K131" s="24">
        <v>382100329.15999889</v>
      </c>
      <c r="L131" s="24">
        <v>346.635999999999</v>
      </c>
    </row>
    <row r="132" spans="1:12" x14ac:dyDescent="0.2">
      <c r="A132" s="3">
        <v>30590</v>
      </c>
      <c r="B132" s="24">
        <v>157301464.12</v>
      </c>
      <c r="C132" s="24">
        <v>59894508.799999997</v>
      </c>
      <c r="D132" s="24">
        <v>71057043.868000001</v>
      </c>
      <c r="E132" s="24">
        <v>195567.03975899998</v>
      </c>
      <c r="F132" s="24">
        <v>162838.45875779999</v>
      </c>
      <c r="G132" s="24">
        <v>1354708.2665907</v>
      </c>
      <c r="H132" s="24">
        <v>3631105.6330436999</v>
      </c>
      <c r="I132" s="24">
        <v>185206.32687269998</v>
      </c>
      <c r="J132" s="24">
        <v>293782442.51302391</v>
      </c>
      <c r="K132" s="24">
        <v>381648382.05999994</v>
      </c>
      <c r="L132" s="24">
        <v>346.226</v>
      </c>
    </row>
    <row r="133" spans="1:12" x14ac:dyDescent="0.2">
      <c r="A133" s="3">
        <v>30621</v>
      </c>
      <c r="B133" s="24">
        <v>159791945.002</v>
      </c>
      <c r="C133" s="24">
        <v>70189980.799999997</v>
      </c>
      <c r="D133" s="24">
        <v>71070224.228</v>
      </c>
      <c r="E133" s="24">
        <v>270050.37282719999</v>
      </c>
      <c r="F133" s="24">
        <v>204572.57532389998</v>
      </c>
      <c r="G133" s="24">
        <v>1401234.1697340002</v>
      </c>
      <c r="H133" s="24">
        <v>3660673.5043535996</v>
      </c>
      <c r="I133" s="24">
        <v>178736.25162329999</v>
      </c>
      <c r="J133" s="24">
        <v>306767416.90386188</v>
      </c>
      <c r="K133" s="24">
        <v>396711448.20999891</v>
      </c>
      <c r="L133" s="24">
        <v>359.890999999999</v>
      </c>
    </row>
    <row r="134" spans="1:12" x14ac:dyDescent="0.2">
      <c r="A134" s="3">
        <v>30651</v>
      </c>
      <c r="B134" s="24">
        <v>183545920.44600001</v>
      </c>
      <c r="C134" s="24">
        <v>89560297.599999994</v>
      </c>
      <c r="D134" s="24">
        <v>82471469.203999996</v>
      </c>
      <c r="E134" s="24">
        <v>401773.8790968</v>
      </c>
      <c r="F134" s="24">
        <v>282306.50721419998</v>
      </c>
      <c r="G134" s="24">
        <v>1341233.8803297</v>
      </c>
      <c r="H134" s="24">
        <v>3824229.6683807997</v>
      </c>
      <c r="I134" s="24">
        <v>300950.17484699993</v>
      </c>
      <c r="J134" s="24">
        <v>361728181.35986853</v>
      </c>
      <c r="K134" s="24">
        <v>462017804.15999883</v>
      </c>
      <c r="L134" s="24">
        <v>419.135999999999</v>
      </c>
    </row>
    <row r="135" spans="1:12" x14ac:dyDescent="0.2">
      <c r="A135" s="3">
        <v>30682</v>
      </c>
      <c r="B135" s="24">
        <v>187134713.33399999</v>
      </c>
      <c r="C135" s="24">
        <v>127301331.2</v>
      </c>
      <c r="D135" s="24">
        <v>84166406.851999998</v>
      </c>
      <c r="E135" s="24">
        <v>464781.84394319996</v>
      </c>
      <c r="F135" s="24">
        <v>312363.29827919998</v>
      </c>
      <c r="G135" s="24">
        <v>1491347.3153985001</v>
      </c>
      <c r="H135" s="24">
        <v>3582310.7212998001</v>
      </c>
      <c r="I135" s="24">
        <v>295059.92334419995</v>
      </c>
      <c r="J135" s="24">
        <v>404748314.48826492</v>
      </c>
      <c r="K135" s="24">
        <v>509247378.41999888</v>
      </c>
      <c r="L135" s="24">
        <v>461.981999999999</v>
      </c>
    </row>
    <row r="136" spans="1:12" x14ac:dyDescent="0.2">
      <c r="A136" s="3">
        <v>30713</v>
      </c>
      <c r="B136" s="24">
        <v>163912807.86000001</v>
      </c>
      <c r="C136" s="24">
        <v>106341609.59999999</v>
      </c>
      <c r="D136" s="24">
        <v>73646296.684</v>
      </c>
      <c r="E136" s="24">
        <v>328009.74397800001</v>
      </c>
      <c r="F136" s="24">
        <v>229530.36794519998</v>
      </c>
      <c r="G136" s="24">
        <v>1407011.8696010998</v>
      </c>
      <c r="H136" s="24">
        <v>3509570.7432387001</v>
      </c>
      <c r="I136" s="24">
        <v>200792.21921639997</v>
      </c>
      <c r="J136" s="24">
        <v>349575629.08797944</v>
      </c>
      <c r="K136" s="24">
        <v>434880034.26999998</v>
      </c>
      <c r="L136" s="24">
        <v>394.517</v>
      </c>
    </row>
    <row r="137" spans="1:12" x14ac:dyDescent="0.2">
      <c r="A137" s="3">
        <v>30742</v>
      </c>
      <c r="B137" s="24">
        <v>169202270.55000001</v>
      </c>
      <c r="C137" s="24">
        <v>100112592</v>
      </c>
      <c r="D137" s="24">
        <v>77750340.299999997</v>
      </c>
      <c r="E137" s="24">
        <v>359759.32269060001</v>
      </c>
      <c r="F137" s="24">
        <v>255218.18369669997</v>
      </c>
      <c r="G137" s="24">
        <v>1421160.8251868999</v>
      </c>
      <c r="H137" s="24">
        <v>3665359.3689236999</v>
      </c>
      <c r="I137" s="24">
        <v>200587.217355</v>
      </c>
      <c r="J137" s="24">
        <v>352967287.76785296</v>
      </c>
      <c r="K137" s="24">
        <v>453539937.94999999</v>
      </c>
      <c r="L137" s="24">
        <v>411.44499999999999</v>
      </c>
    </row>
    <row r="138" spans="1:12" x14ac:dyDescent="0.2">
      <c r="A138" s="3">
        <v>30773</v>
      </c>
      <c r="B138" s="24">
        <v>153374905.61199999</v>
      </c>
      <c r="C138" s="24">
        <v>86965036.799999997</v>
      </c>
      <c r="D138" s="24">
        <v>70375881.931999996</v>
      </c>
      <c r="E138" s="24">
        <v>259285.7453823</v>
      </c>
      <c r="F138" s="24">
        <v>193782.91464839998</v>
      </c>
      <c r="G138" s="24">
        <v>1397578.0991948999</v>
      </c>
      <c r="H138" s="24">
        <v>3753967.2738855002</v>
      </c>
      <c r="I138" s="24">
        <v>145604.77092420001</v>
      </c>
      <c r="J138" s="24">
        <v>316466043.14803529</v>
      </c>
      <c r="K138" s="24">
        <v>412276065.40999889</v>
      </c>
      <c r="L138" s="24">
        <v>374.010999999999</v>
      </c>
    </row>
    <row r="139" spans="1:12" x14ac:dyDescent="0.2">
      <c r="A139" s="3">
        <v>30803</v>
      </c>
      <c r="B139" s="24">
        <v>156549582.39399999</v>
      </c>
      <c r="C139" s="24">
        <v>73215328</v>
      </c>
      <c r="D139" s="24">
        <v>74709476.824000001</v>
      </c>
      <c r="E139" s="24">
        <v>203344.25558999999</v>
      </c>
      <c r="F139" s="24">
        <v>169139.7288441</v>
      </c>
      <c r="G139" s="24">
        <v>1440688.9951313999</v>
      </c>
      <c r="H139" s="24">
        <v>3803308.9279520996</v>
      </c>
      <c r="I139" s="24">
        <v>157707.99963239997</v>
      </c>
      <c r="J139" s="24">
        <v>310248577.12515002</v>
      </c>
      <c r="K139" s="24">
        <v>403406879.14999998</v>
      </c>
      <c r="L139" s="24">
        <v>365.96499999999997</v>
      </c>
    </row>
    <row r="140" spans="1:12" x14ac:dyDescent="0.2">
      <c r="A140" s="3">
        <v>30834</v>
      </c>
      <c r="B140" s="24">
        <v>173570971.30599999</v>
      </c>
      <c r="C140" s="24">
        <v>63941324.799999997</v>
      </c>
      <c r="D140" s="24">
        <v>81467317.832000002</v>
      </c>
      <c r="E140" s="24">
        <v>167508.50941229999</v>
      </c>
      <c r="F140" s="24">
        <v>146748.18064619997</v>
      </c>
      <c r="G140" s="24">
        <v>1419524.0425611001</v>
      </c>
      <c r="H140" s="24">
        <v>3858524.0902592996</v>
      </c>
      <c r="I140" s="24">
        <v>218809.71779729999</v>
      </c>
      <c r="J140" s="24">
        <v>324790728.4786762</v>
      </c>
      <c r="K140" s="24">
        <v>399794609.27999997</v>
      </c>
      <c r="L140" s="24">
        <v>362.68799999999999</v>
      </c>
    </row>
    <row r="141" spans="1:12" x14ac:dyDescent="0.2">
      <c r="A141" s="3">
        <v>30864</v>
      </c>
      <c r="B141" s="24">
        <v>183238756.94800001</v>
      </c>
      <c r="C141" s="24">
        <v>62685337.600000001</v>
      </c>
      <c r="D141" s="24">
        <v>85952150.856000006</v>
      </c>
      <c r="E141" s="24">
        <v>161046.21476159999</v>
      </c>
      <c r="F141" s="24">
        <v>141521.30975429999</v>
      </c>
      <c r="G141" s="24">
        <v>1467583.0268966998</v>
      </c>
      <c r="H141" s="24">
        <v>3763273.1304567</v>
      </c>
      <c r="I141" s="24">
        <v>194486.88968729996</v>
      </c>
      <c r="J141" s="24">
        <v>337604155.97555667</v>
      </c>
      <c r="K141" s="24">
        <v>409359353.14999998</v>
      </c>
      <c r="L141" s="24">
        <v>371.36500000000001</v>
      </c>
    </row>
    <row r="142" spans="1:12" x14ac:dyDescent="0.2">
      <c r="A142" s="3">
        <v>30895</v>
      </c>
      <c r="B142" s="24">
        <v>191396484.90000001</v>
      </c>
      <c r="C142" s="24">
        <v>62771017.600000001</v>
      </c>
      <c r="D142" s="24">
        <v>89058286.408000007</v>
      </c>
      <c r="E142" s="24">
        <v>181307.23206329998</v>
      </c>
      <c r="F142" s="24">
        <v>161847.9547146</v>
      </c>
      <c r="G142" s="24">
        <v>1493724.9682656</v>
      </c>
      <c r="H142" s="24">
        <v>3875051.1303356998</v>
      </c>
      <c r="I142" s="24">
        <v>239621.80445909998</v>
      </c>
      <c r="J142" s="24">
        <v>349177341.99783826</v>
      </c>
      <c r="K142" s="24">
        <v>423432544.91999888</v>
      </c>
      <c r="L142" s="24">
        <v>384.13199999999898</v>
      </c>
    </row>
    <row r="143" spans="1:12" x14ac:dyDescent="0.2">
      <c r="A143" s="3">
        <v>30926</v>
      </c>
      <c r="B143" s="24">
        <v>166874435.484</v>
      </c>
      <c r="C143" s="24">
        <v>59026665.600000001</v>
      </c>
      <c r="D143" s="24">
        <v>75819618.544</v>
      </c>
      <c r="E143" s="24">
        <v>204736.98275729999</v>
      </c>
      <c r="F143" s="24">
        <v>168574.78972109998</v>
      </c>
      <c r="G143" s="24">
        <v>1429581.3815871</v>
      </c>
      <c r="H143" s="24">
        <v>3679045.7513333997</v>
      </c>
      <c r="I143" s="24">
        <v>150405.73860899999</v>
      </c>
      <c r="J143" s="24">
        <v>307353064.27200788</v>
      </c>
      <c r="K143" s="24">
        <v>383259959.27999997</v>
      </c>
      <c r="L143" s="24">
        <v>347.68799999999999</v>
      </c>
    </row>
    <row r="144" spans="1:12" x14ac:dyDescent="0.2">
      <c r="A144" s="3">
        <v>30956</v>
      </c>
      <c r="B144" s="24">
        <v>168257877.252</v>
      </c>
      <c r="C144" s="24">
        <v>64201574.399999999</v>
      </c>
      <c r="D144" s="24">
        <v>74163262.840000004</v>
      </c>
      <c r="E144" s="24">
        <v>213084.88858859998</v>
      </c>
      <c r="F144" s="24">
        <v>170351.81080679997</v>
      </c>
      <c r="G144" s="24">
        <v>1498878.7595082</v>
      </c>
      <c r="H144" s="24">
        <v>3734866.9412753996</v>
      </c>
      <c r="I144" s="24">
        <v>147453.5088327</v>
      </c>
      <c r="J144" s="24">
        <v>312387350.40101171</v>
      </c>
      <c r="K144" s="24">
        <v>400496780.75</v>
      </c>
      <c r="L144" s="24">
        <v>363.32499999999999</v>
      </c>
    </row>
    <row r="145" spans="1:12" x14ac:dyDescent="0.2">
      <c r="A145" s="3">
        <v>30987</v>
      </c>
      <c r="B145" s="24">
        <v>168123996.546</v>
      </c>
      <c r="C145" s="24">
        <v>75744710.400000006</v>
      </c>
      <c r="D145" s="24">
        <v>73953523.620000005</v>
      </c>
      <c r="E145" s="24">
        <v>309150.92587679991</v>
      </c>
      <c r="F145" s="24">
        <v>213079.81428509997</v>
      </c>
      <c r="G145" s="24">
        <v>1323434.9742893998</v>
      </c>
      <c r="H145" s="24">
        <v>3742532.1833927999</v>
      </c>
      <c r="I145" s="24">
        <v>179931.08095409998</v>
      </c>
      <c r="J145" s="24">
        <v>323590359.5447982</v>
      </c>
      <c r="K145" s="24">
        <v>411405240.50999993</v>
      </c>
      <c r="L145" s="24">
        <v>373.221</v>
      </c>
    </row>
    <row r="146" spans="1:12" x14ac:dyDescent="0.2">
      <c r="A146" s="3">
        <v>31017</v>
      </c>
      <c r="B146" s="24">
        <v>177314591</v>
      </c>
      <c r="C146" s="24">
        <v>94202140.799999997</v>
      </c>
      <c r="D146" s="24">
        <v>77689999.703999996</v>
      </c>
      <c r="E146" s="24">
        <v>347136.82359089993</v>
      </c>
      <c r="F146" s="24">
        <v>242705.96612639996</v>
      </c>
      <c r="G146" s="24">
        <v>1302336.3226356001</v>
      </c>
      <c r="H146" s="24">
        <v>3625990.434318</v>
      </c>
      <c r="I146" s="24">
        <v>149998.10289449999</v>
      </c>
      <c r="J146" s="24">
        <v>354874899.15356535</v>
      </c>
      <c r="K146" s="24">
        <v>443719458.15999997</v>
      </c>
      <c r="L146" s="24">
        <v>402.536</v>
      </c>
    </row>
    <row r="147" spans="1:12" x14ac:dyDescent="0.2">
      <c r="A147" s="3">
        <v>31048</v>
      </c>
      <c r="B147" s="24">
        <v>194757358.20000002</v>
      </c>
      <c r="C147" s="24">
        <v>114332915.2</v>
      </c>
      <c r="D147" s="24">
        <v>88521380.544</v>
      </c>
      <c r="E147" s="24">
        <v>448638.45478829998</v>
      </c>
      <c r="F147" s="24">
        <v>246337.13771099996</v>
      </c>
      <c r="G147" s="24">
        <v>1351464.6217526998</v>
      </c>
      <c r="H147" s="24">
        <v>3641518.5362597997</v>
      </c>
      <c r="I147" s="24">
        <v>230755.64309699996</v>
      </c>
      <c r="J147" s="24">
        <v>403530368.33760875</v>
      </c>
      <c r="K147" s="24">
        <v>490367012.73999995</v>
      </c>
      <c r="L147" s="24">
        <v>444.85399999999998</v>
      </c>
    </row>
    <row r="148" spans="1:12" x14ac:dyDescent="0.2">
      <c r="A148" s="3">
        <v>31079</v>
      </c>
      <c r="B148" s="24">
        <v>171152250.98200002</v>
      </c>
      <c r="C148" s="24">
        <v>116805068.8</v>
      </c>
      <c r="D148" s="24">
        <v>77013536.835999995</v>
      </c>
      <c r="E148" s="24">
        <v>421550.13127079996</v>
      </c>
      <c r="F148" s="24">
        <v>246179.83430249998</v>
      </c>
      <c r="G148" s="24">
        <v>1370372.6231243999</v>
      </c>
      <c r="H148" s="24">
        <v>3696753.0728519997</v>
      </c>
      <c r="I148" s="24">
        <v>195067.05172079999</v>
      </c>
      <c r="J148" s="24">
        <v>370900779.33127058</v>
      </c>
      <c r="K148" s="24">
        <v>453598360.38</v>
      </c>
      <c r="L148" s="24">
        <v>411.49799999999999</v>
      </c>
    </row>
    <row r="149" spans="1:12" x14ac:dyDescent="0.2">
      <c r="A149" s="3">
        <v>31107</v>
      </c>
      <c r="B149" s="24">
        <v>168759084.90000001</v>
      </c>
      <c r="C149" s="24">
        <v>93581273.599999994</v>
      </c>
      <c r="D149" s="24">
        <v>75757150.544</v>
      </c>
      <c r="E149" s="24">
        <v>308777.11885229999</v>
      </c>
      <c r="F149" s="24">
        <v>197713.47013949999</v>
      </c>
      <c r="G149" s="24">
        <v>1294429.8533417999</v>
      </c>
      <c r="H149" s="24">
        <v>3746526.7734740996</v>
      </c>
      <c r="I149" s="24">
        <v>135151.70571419998</v>
      </c>
      <c r="J149" s="24">
        <v>343780107.96552199</v>
      </c>
      <c r="K149" s="24">
        <v>435077347.75999886</v>
      </c>
      <c r="L149" s="24">
        <v>394.695999999999</v>
      </c>
    </row>
    <row r="150" spans="1:12" x14ac:dyDescent="0.2">
      <c r="A150" s="3">
        <v>31138</v>
      </c>
      <c r="B150" s="24">
        <v>160682424.86000001</v>
      </c>
      <c r="C150" s="24">
        <v>78656035.200000003</v>
      </c>
      <c r="D150" s="24">
        <v>71847245.055999994</v>
      </c>
      <c r="E150" s="24">
        <v>226141.40978099999</v>
      </c>
      <c r="F150" s="24">
        <v>155168.14158719999</v>
      </c>
      <c r="G150" s="24">
        <v>1334735.7105033</v>
      </c>
      <c r="H150" s="24">
        <v>3900901.8513254994</v>
      </c>
      <c r="I150" s="24">
        <v>118976.85587759998</v>
      </c>
      <c r="J150" s="24">
        <v>316921629.08507454</v>
      </c>
      <c r="K150" s="24">
        <v>405643466.13999999</v>
      </c>
      <c r="L150" s="24">
        <v>367.99400000000003</v>
      </c>
    </row>
    <row r="151" spans="1:12" x14ac:dyDescent="0.2">
      <c r="A151" s="3">
        <v>31168</v>
      </c>
      <c r="B151" s="24">
        <v>168600878.09600002</v>
      </c>
      <c r="C151" s="24">
        <v>62415404.799999997</v>
      </c>
      <c r="D151" s="24">
        <v>76483663.084000006</v>
      </c>
      <c r="E151" s="24">
        <v>185091.30932669996</v>
      </c>
      <c r="F151" s="24">
        <v>136326.23783100001</v>
      </c>
      <c r="G151" s="24">
        <v>1405164.6240659996</v>
      </c>
      <c r="H151" s="24">
        <v>3886939.1916116998</v>
      </c>
      <c r="I151" s="24">
        <v>131763.7624107</v>
      </c>
      <c r="J151" s="24">
        <v>313245231.10524613</v>
      </c>
      <c r="K151" s="24">
        <v>398565533.62999994</v>
      </c>
      <c r="L151" s="24">
        <v>361.57299999999998</v>
      </c>
    </row>
    <row r="152" spans="1:12" x14ac:dyDescent="0.2">
      <c r="A152" s="3">
        <v>31199</v>
      </c>
      <c r="B152" s="24">
        <v>174277916.49199998</v>
      </c>
      <c r="C152" s="24">
        <v>58560838.399999999</v>
      </c>
      <c r="D152" s="24">
        <v>79804604.747999996</v>
      </c>
      <c r="E152" s="24">
        <v>171634.93301849996</v>
      </c>
      <c r="F152" s="24">
        <v>129675.17909009999</v>
      </c>
      <c r="G152" s="24">
        <v>1433789.2797542999</v>
      </c>
      <c r="H152" s="24">
        <v>3849454.9874507999</v>
      </c>
      <c r="I152" s="24">
        <v>149107.39348679999</v>
      </c>
      <c r="J152" s="24">
        <v>318377021.41280043</v>
      </c>
      <c r="K152" s="24">
        <v>389973027.17999995</v>
      </c>
      <c r="L152" s="24">
        <v>353.77800000000002</v>
      </c>
    </row>
    <row r="153" spans="1:12" x14ac:dyDescent="0.2">
      <c r="A153" s="3">
        <v>31229</v>
      </c>
      <c r="B153" s="24">
        <v>192970351.43599999</v>
      </c>
      <c r="C153" s="24">
        <v>60860870.399999999</v>
      </c>
      <c r="D153" s="24">
        <v>88077459.656000003</v>
      </c>
      <c r="E153" s="24">
        <v>161228.21311379998</v>
      </c>
      <c r="F153" s="24">
        <v>128968.49775599998</v>
      </c>
      <c r="G153" s="24">
        <v>1411302.0489057</v>
      </c>
      <c r="H153" s="24">
        <v>3858979.7734424998</v>
      </c>
      <c r="I153" s="24">
        <v>157627.82563709997</v>
      </c>
      <c r="J153" s="24">
        <v>347626787.85085505</v>
      </c>
      <c r="K153" s="24">
        <v>412765491.04999995</v>
      </c>
      <c r="L153" s="24">
        <v>374.45499999999998</v>
      </c>
    </row>
    <row r="154" spans="1:12" x14ac:dyDescent="0.2">
      <c r="A154" s="3">
        <v>31260</v>
      </c>
      <c r="B154" s="24">
        <v>190210266.926</v>
      </c>
      <c r="C154" s="24">
        <v>60827523.200000003</v>
      </c>
      <c r="D154" s="24">
        <v>87799141.436000004</v>
      </c>
      <c r="E154" s="24">
        <v>183868.06389629998</v>
      </c>
      <c r="F154" s="24">
        <v>141266.91800549999</v>
      </c>
      <c r="G154" s="24">
        <v>1454529.5664543</v>
      </c>
      <c r="H154" s="24">
        <v>3978458.6641232995</v>
      </c>
      <c r="I154" s="24">
        <v>187281.37871729996</v>
      </c>
      <c r="J154" s="24">
        <v>344782336.15319669</v>
      </c>
      <c r="K154" s="24">
        <v>419613040.76999992</v>
      </c>
      <c r="L154" s="24">
        <v>380.66699999999997</v>
      </c>
    </row>
    <row r="155" spans="1:12" x14ac:dyDescent="0.2">
      <c r="A155" s="3">
        <v>31291</v>
      </c>
      <c r="B155" s="24">
        <v>173483921.396</v>
      </c>
      <c r="C155" s="24">
        <v>56637580.799999997</v>
      </c>
      <c r="D155" s="24">
        <v>78652419.736000001</v>
      </c>
      <c r="E155" s="24">
        <v>195614.7382119</v>
      </c>
      <c r="F155" s="24">
        <v>145938.99838139999</v>
      </c>
      <c r="G155" s="24">
        <v>1398980.6185823998</v>
      </c>
      <c r="H155" s="24">
        <v>3695964.9269381999</v>
      </c>
      <c r="I155" s="24">
        <v>147637.53690629997</v>
      </c>
      <c r="J155" s="24">
        <v>314358058.75102019</v>
      </c>
      <c r="K155" s="24">
        <v>381169979.51999992</v>
      </c>
      <c r="L155" s="24">
        <v>345.79199999999997</v>
      </c>
    </row>
    <row r="156" spans="1:12" x14ac:dyDescent="0.2">
      <c r="A156" s="3">
        <v>31321</v>
      </c>
      <c r="B156" s="24">
        <v>169215309.17199999</v>
      </c>
      <c r="C156" s="24">
        <v>62413228.799999997</v>
      </c>
      <c r="D156" s="24">
        <v>75658144.195999995</v>
      </c>
      <c r="E156" s="24">
        <v>248491.0104033</v>
      </c>
      <c r="F156" s="24">
        <v>171513.82630829999</v>
      </c>
      <c r="G156" s="24">
        <v>1478776.3216254001</v>
      </c>
      <c r="H156" s="24">
        <v>3847204.8579908996</v>
      </c>
      <c r="I156" s="24">
        <v>143452.25137949997</v>
      </c>
      <c r="J156" s="24">
        <v>313176120.43570739</v>
      </c>
      <c r="K156" s="24">
        <v>401664127.03999996</v>
      </c>
      <c r="L156" s="24">
        <v>364.38400000000001</v>
      </c>
    </row>
    <row r="157" spans="1:12" x14ac:dyDescent="0.2">
      <c r="A157" s="3">
        <v>31352</v>
      </c>
      <c r="B157" s="24">
        <v>168780580.02200001</v>
      </c>
      <c r="C157" s="24">
        <v>71418713.599999994</v>
      </c>
      <c r="D157" s="24">
        <v>74747793.376000002</v>
      </c>
      <c r="E157" s="24">
        <v>308656.01214209996</v>
      </c>
      <c r="F157" s="24">
        <v>195938.47877519997</v>
      </c>
      <c r="G157" s="24">
        <v>1301255.4476943</v>
      </c>
      <c r="H157" s="24">
        <v>3790332.8068304998</v>
      </c>
      <c r="I157" s="24">
        <v>136027.53049829998</v>
      </c>
      <c r="J157" s="24">
        <v>320679297.2739405</v>
      </c>
      <c r="K157" s="24">
        <v>404094720.58999997</v>
      </c>
      <c r="L157" s="24">
        <v>366.589</v>
      </c>
    </row>
    <row r="158" spans="1:12" x14ac:dyDescent="0.2">
      <c r="A158" s="3">
        <v>31382</v>
      </c>
      <c r="B158" s="24">
        <v>195672268.23599997</v>
      </c>
      <c r="C158" s="24">
        <v>103573846.40000001</v>
      </c>
      <c r="D158" s="24">
        <v>85162284.123999998</v>
      </c>
      <c r="E158" s="24">
        <v>455795.25244469993</v>
      </c>
      <c r="F158" s="24">
        <v>259514.08903979999</v>
      </c>
      <c r="G158" s="24">
        <v>1348937.3668176001</v>
      </c>
      <c r="H158" s="24">
        <v>3840810.1814838001</v>
      </c>
      <c r="I158" s="24">
        <v>208824.1650831</v>
      </c>
      <c r="J158" s="24">
        <v>390522279.81486899</v>
      </c>
      <c r="K158" s="24">
        <v>483996763.24999994</v>
      </c>
      <c r="L158" s="24">
        <v>439.07499999999999</v>
      </c>
    </row>
    <row r="159" spans="1:12" x14ac:dyDescent="0.2">
      <c r="A159" s="3">
        <v>31413</v>
      </c>
      <c r="B159" s="24">
        <v>197420351.68199998</v>
      </c>
      <c r="C159" s="24">
        <v>117106064</v>
      </c>
      <c r="D159" s="24">
        <v>84491320.768000007</v>
      </c>
      <c r="E159" s="24">
        <v>432588.77110469999</v>
      </c>
      <c r="F159" s="24">
        <v>273107.1332556</v>
      </c>
      <c r="G159" s="24">
        <v>1327378.6888046998</v>
      </c>
      <c r="H159" s="24">
        <v>3675071.3105084999</v>
      </c>
      <c r="I159" s="24">
        <v>207540.36629759998</v>
      </c>
      <c r="J159" s="24">
        <v>404933422.71997106</v>
      </c>
      <c r="K159" s="24">
        <v>495870846.56999993</v>
      </c>
      <c r="L159" s="24">
        <v>449.84699999999998</v>
      </c>
    </row>
    <row r="160" spans="1:12" x14ac:dyDescent="0.2">
      <c r="A160" s="3">
        <v>31444</v>
      </c>
      <c r="B160" s="24">
        <v>171270772.08199999</v>
      </c>
      <c r="C160" s="24">
        <v>102546883.2</v>
      </c>
      <c r="D160" s="24">
        <v>74721822.208000004</v>
      </c>
      <c r="E160" s="24">
        <v>428805.70870199997</v>
      </c>
      <c r="F160" s="24">
        <v>276089.47056599997</v>
      </c>
      <c r="G160" s="24">
        <v>1346392.7716428</v>
      </c>
      <c r="H160" s="24">
        <v>3706520.0374062001</v>
      </c>
      <c r="I160" s="24">
        <v>195134.70910079998</v>
      </c>
      <c r="J160" s="24">
        <v>354492420.18741781</v>
      </c>
      <c r="K160" s="24">
        <v>440809359.75999886</v>
      </c>
      <c r="L160" s="24">
        <v>399.89599999999899</v>
      </c>
    </row>
    <row r="161" spans="1:12" x14ac:dyDescent="0.2">
      <c r="A161" s="3">
        <v>31472</v>
      </c>
      <c r="B161" s="24">
        <v>167927787.53200001</v>
      </c>
      <c r="C161" s="24">
        <v>94193056</v>
      </c>
      <c r="D161" s="24">
        <v>76480447.340000004</v>
      </c>
      <c r="E161" s="24">
        <v>336717.92535779992</v>
      </c>
      <c r="F161" s="24">
        <v>226718.18894549998</v>
      </c>
      <c r="G161" s="24">
        <v>1361240.7768917999</v>
      </c>
      <c r="H161" s="24">
        <v>3895950.5590508999</v>
      </c>
      <c r="I161" s="24">
        <v>186966.09532649996</v>
      </c>
      <c r="J161" s="24">
        <v>344608884.4175725</v>
      </c>
      <c r="K161" s="24">
        <v>448706308.59999996</v>
      </c>
      <c r="L161" s="24">
        <v>407.06</v>
      </c>
    </row>
    <row r="162" spans="1:12" x14ac:dyDescent="0.2">
      <c r="A162" s="3">
        <v>31503</v>
      </c>
      <c r="B162" s="24">
        <v>153312642.354</v>
      </c>
      <c r="C162" s="24">
        <v>73322115.200000003</v>
      </c>
      <c r="D162" s="24">
        <v>72311736.151999995</v>
      </c>
      <c r="E162" s="24">
        <v>242805.76076189999</v>
      </c>
      <c r="F162" s="24">
        <v>176759.6412666</v>
      </c>
      <c r="G162" s="24">
        <v>1322803.9255661999</v>
      </c>
      <c r="H162" s="24">
        <v>3989397.3854343002</v>
      </c>
      <c r="I162" s="24">
        <v>175309.06703939999</v>
      </c>
      <c r="J162" s="24">
        <v>304853569.48606843</v>
      </c>
      <c r="K162" s="24">
        <v>401062265.77999997</v>
      </c>
      <c r="L162" s="24">
        <v>363.83800000000002</v>
      </c>
    </row>
    <row r="163" spans="1:12" x14ac:dyDescent="0.2">
      <c r="A163" s="3">
        <v>31533</v>
      </c>
      <c r="B163" s="24">
        <v>160176564.836</v>
      </c>
      <c r="C163" s="24">
        <v>63397324.799999997</v>
      </c>
      <c r="D163" s="24">
        <v>76687229.224000007</v>
      </c>
      <c r="E163" s="24">
        <v>205475.8013469</v>
      </c>
      <c r="F163" s="24">
        <v>160973.82136499998</v>
      </c>
      <c r="G163" s="24">
        <v>1393169.5982547</v>
      </c>
      <c r="H163" s="24">
        <v>3968168.9813597999</v>
      </c>
      <c r="I163" s="24">
        <v>193367.16004829996</v>
      </c>
      <c r="J163" s="24">
        <v>306182274.22237468</v>
      </c>
      <c r="K163" s="24">
        <v>400733777.40000004</v>
      </c>
      <c r="L163" s="24">
        <v>363.54</v>
      </c>
    </row>
    <row r="164" spans="1:12" x14ac:dyDescent="0.2">
      <c r="A164" s="3">
        <v>31564</v>
      </c>
      <c r="B164" s="24">
        <v>177438383.752</v>
      </c>
      <c r="C164" s="24">
        <v>56368028.79999999</v>
      </c>
      <c r="D164" s="24">
        <v>83549652.527999997</v>
      </c>
      <c r="E164" s="24">
        <v>165432.44270699998</v>
      </c>
      <c r="F164" s="24">
        <v>140448.94028129999</v>
      </c>
      <c r="G164" s="24">
        <v>1397576.7391760999</v>
      </c>
      <c r="H164" s="24">
        <v>4021543.9740776997</v>
      </c>
      <c r="I164" s="24">
        <v>221974.05345989999</v>
      </c>
      <c r="J164" s="24">
        <v>323303041.22970194</v>
      </c>
      <c r="K164" s="24">
        <v>401084311.98000002</v>
      </c>
      <c r="L164" s="24">
        <v>363.858</v>
      </c>
    </row>
    <row r="165" spans="1:12" x14ac:dyDescent="0.2">
      <c r="A165" s="3">
        <v>31594</v>
      </c>
      <c r="B165" s="24">
        <v>199800640.46599999</v>
      </c>
      <c r="C165" s="24">
        <v>56084441.600000001</v>
      </c>
      <c r="D165" s="24">
        <v>94265978.175999999</v>
      </c>
      <c r="E165" s="24">
        <v>168313.63223429999</v>
      </c>
      <c r="F165" s="24">
        <v>142823.03774550001</v>
      </c>
      <c r="G165" s="24">
        <v>1335868.2661589999</v>
      </c>
      <c r="H165" s="24">
        <v>4093676.3745611995</v>
      </c>
      <c r="I165" s="24">
        <v>302256.97714169999</v>
      </c>
      <c r="J165" s="24">
        <v>356193998.5298416</v>
      </c>
      <c r="K165" s="24">
        <v>427239923.65999997</v>
      </c>
      <c r="L165" s="24">
        <v>387.58600000000001</v>
      </c>
    </row>
    <row r="166" spans="1:12" x14ac:dyDescent="0.2">
      <c r="A166" s="3">
        <v>31625</v>
      </c>
      <c r="B166" s="24">
        <v>183676223.40199998</v>
      </c>
      <c r="C166" s="24">
        <v>54119132.799999997</v>
      </c>
      <c r="D166" s="24">
        <v>87456162.628000006</v>
      </c>
      <c r="E166" s="24">
        <v>187382.52650039998</v>
      </c>
      <c r="F166" s="24">
        <v>154324.45405859998</v>
      </c>
      <c r="G166" s="24">
        <v>1414547.3937671999</v>
      </c>
      <c r="H166" s="24">
        <v>4111629.3620135998</v>
      </c>
      <c r="I166" s="24">
        <v>283066.29959160002</v>
      </c>
      <c r="J166" s="24">
        <v>331402468.86593133</v>
      </c>
      <c r="K166" s="24">
        <v>415791331.99999994</v>
      </c>
      <c r="L166" s="24">
        <v>377.2</v>
      </c>
    </row>
    <row r="167" spans="1:12" x14ac:dyDescent="0.2">
      <c r="A167" s="3">
        <v>31656</v>
      </c>
      <c r="B167" s="24">
        <v>169892711.25</v>
      </c>
      <c r="C167" s="24">
        <v>51132192</v>
      </c>
      <c r="D167" s="24">
        <v>80279179.187999994</v>
      </c>
      <c r="E167" s="24">
        <v>187523.5921377</v>
      </c>
      <c r="F167" s="24">
        <v>150898.96090919999</v>
      </c>
      <c r="G167" s="24">
        <v>1467027.4592168999</v>
      </c>
      <c r="H167" s="24">
        <v>3867753.2246618997</v>
      </c>
      <c r="I167" s="24">
        <v>207091.79786819997</v>
      </c>
      <c r="J167" s="24">
        <v>307184377.47279382</v>
      </c>
      <c r="K167" s="24">
        <v>384698473.82999998</v>
      </c>
      <c r="L167" s="24">
        <v>348.99299999999999</v>
      </c>
    </row>
    <row r="168" spans="1:12" x14ac:dyDescent="0.2">
      <c r="A168" s="3">
        <v>31686</v>
      </c>
      <c r="B168" s="24">
        <v>164392465.74399999</v>
      </c>
      <c r="C168" s="24">
        <v>55293737.600000001</v>
      </c>
      <c r="D168" s="24">
        <v>76808393.088</v>
      </c>
      <c r="E168" s="24">
        <v>247179.81037889997</v>
      </c>
      <c r="F168" s="24">
        <v>181113.73195650001</v>
      </c>
      <c r="G168" s="24">
        <v>1504156.6524662999</v>
      </c>
      <c r="H168" s="24">
        <v>4019474.4129539994</v>
      </c>
      <c r="I168" s="24">
        <v>182388.73528259998</v>
      </c>
      <c r="J168" s="24">
        <v>302628909.77503824</v>
      </c>
      <c r="K168" s="24">
        <v>398671355.38999993</v>
      </c>
      <c r="L168" s="24">
        <v>361.66899999999998</v>
      </c>
    </row>
    <row r="169" spans="1:12" x14ac:dyDescent="0.2">
      <c r="A169" s="3">
        <v>31717</v>
      </c>
      <c r="B169" s="24">
        <v>165701630.82000002</v>
      </c>
      <c r="C169" s="24">
        <v>67686819.200000003</v>
      </c>
      <c r="D169" s="24">
        <v>76301630.167999998</v>
      </c>
      <c r="E169" s="24">
        <v>291828.26858849998</v>
      </c>
      <c r="F169" s="24">
        <v>188040.15623399997</v>
      </c>
      <c r="G169" s="24">
        <v>1396655.3264390999</v>
      </c>
      <c r="H169" s="24">
        <v>3912879.0343125002</v>
      </c>
      <c r="I169" s="24">
        <v>201866.28012389995</v>
      </c>
      <c r="J169" s="24">
        <v>315681349.25369799</v>
      </c>
      <c r="K169" s="24">
        <v>405976363.75999999</v>
      </c>
      <c r="L169" s="24">
        <v>368.29599999999999</v>
      </c>
    </row>
    <row r="170" spans="1:12" x14ac:dyDescent="0.2">
      <c r="A170" s="3">
        <v>31747</v>
      </c>
      <c r="B170" s="24">
        <v>181598804.81600001</v>
      </c>
      <c r="C170" s="24">
        <v>91188816</v>
      </c>
      <c r="D170" s="24">
        <v>82949178.296000004</v>
      </c>
      <c r="E170" s="24">
        <v>367358.26132529997</v>
      </c>
      <c r="F170" s="24">
        <v>229092.96298349998</v>
      </c>
      <c r="G170" s="24">
        <v>1403644.4630523</v>
      </c>
      <c r="H170" s="24">
        <v>4103010.5175884995</v>
      </c>
      <c r="I170" s="24">
        <v>220125.99212519996</v>
      </c>
      <c r="J170" s="24">
        <v>362060031.30907476</v>
      </c>
      <c r="K170" s="24">
        <v>467246060.49000001</v>
      </c>
      <c r="L170" s="24">
        <v>423.87900000000002</v>
      </c>
    </row>
    <row r="171" spans="1:12" x14ac:dyDescent="0.2">
      <c r="A171" s="3">
        <v>31778</v>
      </c>
      <c r="B171" s="24">
        <v>189028943.31400001</v>
      </c>
      <c r="C171" s="24">
        <v>115589500.79999998</v>
      </c>
      <c r="D171" s="24">
        <v>86539898.299999997</v>
      </c>
      <c r="E171" s="24">
        <v>426158.61370949994</v>
      </c>
      <c r="F171" s="24">
        <v>239400.90311339998</v>
      </c>
      <c r="G171" s="24">
        <v>1443315.8714435999</v>
      </c>
      <c r="H171" s="24">
        <v>3801098.7095193001</v>
      </c>
      <c r="I171" s="24">
        <v>223985.1690804</v>
      </c>
      <c r="J171" s="24">
        <v>397292301.68086624</v>
      </c>
      <c r="K171" s="24">
        <v>494210767.70999998</v>
      </c>
      <c r="L171" s="24">
        <v>448.34100000000001</v>
      </c>
    </row>
    <row r="172" spans="1:12" x14ac:dyDescent="0.2">
      <c r="A172" s="3">
        <v>31809</v>
      </c>
      <c r="B172" s="24">
        <v>164162391.69999999</v>
      </c>
      <c r="C172" s="24">
        <v>104352419.2</v>
      </c>
      <c r="D172" s="24">
        <v>75380882.5</v>
      </c>
      <c r="E172" s="24">
        <v>395401.23047459999</v>
      </c>
      <c r="F172" s="24">
        <v>228515.16895829997</v>
      </c>
      <c r="G172" s="24">
        <v>1424119.2060816002</v>
      </c>
      <c r="H172" s="24">
        <v>3967626.5013798</v>
      </c>
      <c r="I172" s="24">
        <v>215066.57324879998</v>
      </c>
      <c r="J172" s="24">
        <v>350126422.08014309</v>
      </c>
      <c r="K172" s="24">
        <v>443819768.36999881</v>
      </c>
      <c r="L172" s="24">
        <v>402.62699999999899</v>
      </c>
    </row>
    <row r="173" spans="1:12" x14ac:dyDescent="0.2">
      <c r="A173" s="3">
        <v>31837</v>
      </c>
      <c r="B173" s="24">
        <v>165966722.58000001</v>
      </c>
      <c r="C173" s="24">
        <v>95075641.599999994</v>
      </c>
      <c r="D173" s="24">
        <v>78426418.272</v>
      </c>
      <c r="E173" s="24">
        <v>348790.03167120001</v>
      </c>
      <c r="F173" s="24">
        <v>215178.54621269999</v>
      </c>
      <c r="G173" s="24">
        <v>1273962.9304205999</v>
      </c>
      <c r="H173" s="24">
        <v>3951949.2174434997</v>
      </c>
      <c r="I173" s="24">
        <v>186665.35827239999</v>
      </c>
      <c r="J173" s="24">
        <v>345445328.5360204</v>
      </c>
      <c r="K173" s="24">
        <v>444682877.09999996</v>
      </c>
      <c r="L173" s="24">
        <v>403.41</v>
      </c>
    </row>
    <row r="174" spans="1:12" x14ac:dyDescent="0.2">
      <c r="A174" s="3">
        <v>31868</v>
      </c>
      <c r="B174" s="24">
        <v>159949990.48199999</v>
      </c>
      <c r="C174" s="24">
        <v>78131510.400000006</v>
      </c>
      <c r="D174" s="24">
        <v>73639457.796000004</v>
      </c>
      <c r="E174" s="24">
        <v>256160.31271319996</v>
      </c>
      <c r="F174" s="24">
        <v>172744.17576359998</v>
      </c>
      <c r="G174" s="24">
        <v>1421272.0067238002</v>
      </c>
      <c r="H174" s="24">
        <v>4117956.6160088996</v>
      </c>
      <c r="I174" s="24">
        <v>151610.03997299998</v>
      </c>
      <c r="J174" s="24">
        <v>317840701.82918251</v>
      </c>
      <c r="K174" s="24">
        <v>417386374.56999993</v>
      </c>
      <c r="L174" s="24">
        <v>378.64699999999999</v>
      </c>
    </row>
    <row r="175" spans="1:12" x14ac:dyDescent="0.2">
      <c r="A175" s="3">
        <v>31898</v>
      </c>
      <c r="B175" s="24">
        <v>171603130.74599999</v>
      </c>
      <c r="C175" s="24">
        <v>64359987.200000003</v>
      </c>
      <c r="D175" s="24">
        <v>80085868.664000005</v>
      </c>
      <c r="E175" s="24">
        <v>204838.80711419997</v>
      </c>
      <c r="F175" s="24">
        <v>152579.23194149998</v>
      </c>
      <c r="G175" s="24">
        <v>1342795.8619214999</v>
      </c>
      <c r="H175" s="24">
        <v>4098185.5456520994</v>
      </c>
      <c r="I175" s="24">
        <v>150123.6073344</v>
      </c>
      <c r="J175" s="24">
        <v>321997509.66396368</v>
      </c>
      <c r="K175" s="24">
        <v>410427491.53999996</v>
      </c>
      <c r="L175" s="24">
        <v>372.334</v>
      </c>
    </row>
    <row r="176" spans="1:12" x14ac:dyDescent="0.2">
      <c r="A176" s="3">
        <v>31929</v>
      </c>
      <c r="B176" s="24">
        <v>187875877.42199999</v>
      </c>
      <c r="C176" s="24">
        <v>59735660.799999997</v>
      </c>
      <c r="D176" s="24">
        <v>87652271.019999996</v>
      </c>
      <c r="E176" s="24">
        <v>188981.60867670001</v>
      </c>
      <c r="F176" s="24">
        <v>148200.7845948</v>
      </c>
      <c r="G176" s="24">
        <v>1500639.6438495</v>
      </c>
      <c r="H176" s="24">
        <v>4193402.4067131002</v>
      </c>
      <c r="I176" s="24">
        <v>202067.22254249998</v>
      </c>
      <c r="J176" s="24">
        <v>341497100.90837657</v>
      </c>
      <c r="K176" s="24">
        <v>420960063.58999997</v>
      </c>
      <c r="L176" s="24">
        <v>381.88900000000001</v>
      </c>
    </row>
    <row r="177" spans="1:12" x14ac:dyDescent="0.2">
      <c r="A177" s="3">
        <v>31959</v>
      </c>
      <c r="B177" s="24">
        <v>209405176.692</v>
      </c>
      <c r="C177" s="24">
        <v>59425526.399999999</v>
      </c>
      <c r="D177" s="24">
        <v>96300133.747999996</v>
      </c>
      <c r="E177" s="24">
        <v>185951.23462649999</v>
      </c>
      <c r="F177" s="24">
        <v>147900.72411449999</v>
      </c>
      <c r="G177" s="24">
        <v>1544488.6899897</v>
      </c>
      <c r="H177" s="24">
        <v>4220837.1692444999</v>
      </c>
      <c r="I177" s="24">
        <v>233631.42003389995</v>
      </c>
      <c r="J177" s="24">
        <v>371463646.07800907</v>
      </c>
      <c r="K177" s="24">
        <v>447731866.55999994</v>
      </c>
      <c r="L177" s="24">
        <v>406.17599999999999</v>
      </c>
    </row>
    <row r="178" spans="1:12" x14ac:dyDescent="0.2">
      <c r="A178" s="3">
        <v>31990</v>
      </c>
      <c r="B178" s="24">
        <v>207989719.91600001</v>
      </c>
      <c r="C178" s="24">
        <v>61180144</v>
      </c>
      <c r="D178" s="24">
        <v>96177734.879999995</v>
      </c>
      <c r="E178" s="24">
        <v>177670.30960139999</v>
      </c>
      <c r="F178" s="24">
        <v>139593.07442429999</v>
      </c>
      <c r="G178" s="24">
        <v>1426392.4775058001</v>
      </c>
      <c r="H178" s="24">
        <v>4104119.8891475997</v>
      </c>
      <c r="I178" s="24">
        <v>210319.39318109999</v>
      </c>
      <c r="J178" s="24">
        <v>371405693.93986022</v>
      </c>
      <c r="K178" s="24">
        <v>440068607.43999994</v>
      </c>
      <c r="L178" s="24">
        <v>399.22399999999999</v>
      </c>
    </row>
    <row r="179" spans="1:12" x14ac:dyDescent="0.2">
      <c r="A179" s="3">
        <v>32021</v>
      </c>
      <c r="B179" s="24">
        <v>179495121.64199999</v>
      </c>
      <c r="C179" s="24">
        <v>56764713.600000001</v>
      </c>
      <c r="D179" s="24">
        <v>82729844.612000003</v>
      </c>
      <c r="E179" s="24">
        <v>214448.86136939997</v>
      </c>
      <c r="F179" s="24">
        <v>161404.12230179997</v>
      </c>
      <c r="G179" s="24">
        <v>1541960.4150405</v>
      </c>
      <c r="H179" s="24">
        <v>4102411.4646962998</v>
      </c>
      <c r="I179" s="24">
        <v>147647.68551329998</v>
      </c>
      <c r="J179" s="24">
        <v>325157552.40292126</v>
      </c>
      <c r="K179" s="24">
        <v>407270475.70000005</v>
      </c>
      <c r="L179" s="24">
        <v>369.47</v>
      </c>
    </row>
    <row r="180" spans="1:12" x14ac:dyDescent="0.2">
      <c r="A180" s="3">
        <v>32051</v>
      </c>
      <c r="B180" s="24">
        <v>175110894.752</v>
      </c>
      <c r="C180" s="24">
        <v>66374854.399999999</v>
      </c>
      <c r="D180" s="24">
        <v>78847390.511999995</v>
      </c>
      <c r="E180" s="24">
        <v>300912.62500109995</v>
      </c>
      <c r="F180" s="24">
        <v>198208.38387419999</v>
      </c>
      <c r="G180" s="24">
        <v>1483716.5899163999</v>
      </c>
      <c r="H180" s="24">
        <v>4156721.8478939994</v>
      </c>
      <c r="I180" s="24">
        <v>126653.26221239999</v>
      </c>
      <c r="J180" s="24">
        <v>326599352.3728981</v>
      </c>
      <c r="K180" s="24">
        <v>425612914.09999996</v>
      </c>
      <c r="L180" s="24">
        <v>386.11</v>
      </c>
    </row>
    <row r="181" spans="1:12" x14ac:dyDescent="0.2">
      <c r="A181" s="3">
        <v>32082</v>
      </c>
      <c r="B181" s="24">
        <v>173381410.40199998</v>
      </c>
      <c r="C181" s="24">
        <v>77013100.799999997</v>
      </c>
      <c r="D181" s="24">
        <v>77786001.768000007</v>
      </c>
      <c r="E181" s="24">
        <v>328055.41270949994</v>
      </c>
      <c r="F181" s="24">
        <v>205182.50660459997</v>
      </c>
      <c r="G181" s="24">
        <v>1332675.2820213002</v>
      </c>
      <c r="H181" s="24">
        <v>3990767.5348694995</v>
      </c>
      <c r="I181" s="24">
        <v>185372.76402749997</v>
      </c>
      <c r="J181" s="24">
        <v>334222566.47023231</v>
      </c>
      <c r="K181" s="24">
        <v>424386043.06999886</v>
      </c>
      <c r="L181" s="24">
        <v>384.99699999999899</v>
      </c>
    </row>
    <row r="182" spans="1:12" x14ac:dyDescent="0.2">
      <c r="A182" s="3">
        <v>32112</v>
      </c>
      <c r="B182" s="24">
        <v>193750040.73599997</v>
      </c>
      <c r="C182" s="24">
        <v>98264896</v>
      </c>
      <c r="D182" s="24">
        <v>85645712.335999995</v>
      </c>
      <c r="E182" s="24">
        <v>409754.40535469999</v>
      </c>
      <c r="F182" s="24">
        <v>241583.53019219998</v>
      </c>
      <c r="G182" s="24">
        <v>1443473.6336244</v>
      </c>
      <c r="H182" s="24">
        <v>4134275.1887786998</v>
      </c>
      <c r="I182" s="24">
        <v>204495.44591069999</v>
      </c>
      <c r="J182" s="24">
        <v>384094231.27586055</v>
      </c>
      <c r="K182" s="24">
        <v>487580373.05999887</v>
      </c>
      <c r="L182" s="24">
        <v>442.325999999999</v>
      </c>
    </row>
    <row r="183" spans="1:12" x14ac:dyDescent="0.2">
      <c r="A183" s="3">
        <v>32143</v>
      </c>
      <c r="B183" s="24">
        <v>205472828.73400003</v>
      </c>
      <c r="C183" s="24">
        <v>118950767.99999999</v>
      </c>
      <c r="D183" s="24">
        <v>92417112.392000005</v>
      </c>
      <c r="E183" s="24">
        <v>462939.19519890001</v>
      </c>
      <c r="F183" s="24">
        <v>244454.90939939997</v>
      </c>
      <c r="G183" s="24">
        <v>1405223.4448791004</v>
      </c>
      <c r="H183" s="24">
        <v>3991277.4660506998</v>
      </c>
      <c r="I183" s="24">
        <v>297054.46290659998</v>
      </c>
      <c r="J183" s="24">
        <v>423241658.60443473</v>
      </c>
      <c r="K183" s="24">
        <v>521024458.45999998</v>
      </c>
      <c r="L183" s="24">
        <v>472.666</v>
      </c>
    </row>
    <row r="184" spans="1:12" x14ac:dyDescent="0.2">
      <c r="A184" s="3">
        <v>32174</v>
      </c>
      <c r="B184" s="24">
        <v>187775081.146</v>
      </c>
      <c r="C184" s="24">
        <v>110850716.8</v>
      </c>
      <c r="D184" s="24">
        <v>84267036.591999993</v>
      </c>
      <c r="E184" s="24">
        <v>426324.71257739997</v>
      </c>
      <c r="F184" s="24">
        <v>236566.05889139997</v>
      </c>
      <c r="G184" s="24">
        <v>1477826.3484935998</v>
      </c>
      <c r="H184" s="24">
        <v>4175481.5805737996</v>
      </c>
      <c r="I184" s="24">
        <v>229249.25153129999</v>
      </c>
      <c r="J184" s="24">
        <v>389438282.49006748</v>
      </c>
      <c r="K184" s="24">
        <v>486793323.71999884</v>
      </c>
      <c r="L184" s="24">
        <v>441.611999999999</v>
      </c>
    </row>
    <row r="185" spans="1:12" x14ac:dyDescent="0.2">
      <c r="A185" s="3">
        <v>32203</v>
      </c>
      <c r="B185" s="24">
        <v>181239692.38800001</v>
      </c>
      <c r="C185" s="24">
        <v>101561916.8</v>
      </c>
      <c r="D185" s="24">
        <v>83145922.620000005</v>
      </c>
      <c r="E185" s="24">
        <v>361613.81147639995</v>
      </c>
      <c r="F185" s="24">
        <v>213658.96145789998</v>
      </c>
      <c r="G185" s="24">
        <v>1490132.8186101001</v>
      </c>
      <c r="H185" s="24">
        <v>4264156.9080473995</v>
      </c>
      <c r="I185" s="24">
        <v>177180.47017020002</v>
      </c>
      <c r="J185" s="24">
        <v>372454274.777762</v>
      </c>
      <c r="K185" s="24">
        <v>483555839.24999994</v>
      </c>
      <c r="L185" s="24">
        <v>438.67500000000001</v>
      </c>
    </row>
    <row r="186" spans="1:12" x14ac:dyDescent="0.2">
      <c r="A186" s="3">
        <v>32234</v>
      </c>
      <c r="B186" s="24">
        <v>166924383.47600001</v>
      </c>
      <c r="C186" s="24">
        <v>79622886.400000006</v>
      </c>
      <c r="D186" s="24">
        <v>76163279.068000004</v>
      </c>
      <c r="E186" s="24">
        <v>263371.23627359996</v>
      </c>
      <c r="F186" s="24">
        <v>165669.24353699997</v>
      </c>
      <c r="G186" s="24">
        <v>1335585.0422439</v>
      </c>
      <c r="H186" s="24">
        <v>4240654.3503995994</v>
      </c>
      <c r="I186" s="24">
        <v>142103.83979609999</v>
      </c>
      <c r="J186" s="24">
        <v>328857932.65625024</v>
      </c>
      <c r="K186" s="24">
        <v>426571923.79999995</v>
      </c>
      <c r="L186" s="24">
        <v>386.98</v>
      </c>
    </row>
    <row r="187" spans="1:12" x14ac:dyDescent="0.2">
      <c r="A187" s="3">
        <v>32264</v>
      </c>
      <c r="B187" s="24">
        <v>173050308.50400001</v>
      </c>
      <c r="C187" s="24">
        <v>70852409.599999994</v>
      </c>
      <c r="D187" s="24">
        <v>80976998.351999998</v>
      </c>
      <c r="E187" s="24">
        <v>217693.37102729996</v>
      </c>
      <c r="F187" s="24">
        <v>149321.86738139999</v>
      </c>
      <c r="G187" s="24">
        <v>1393121.9975967</v>
      </c>
      <c r="H187" s="24">
        <v>4115666.9630076</v>
      </c>
      <c r="I187" s="24">
        <v>132978.88895550001</v>
      </c>
      <c r="J187" s="24">
        <v>330888499.54396844</v>
      </c>
      <c r="K187" s="24">
        <v>419901845.98999989</v>
      </c>
      <c r="L187" s="24">
        <v>380.92899999999997</v>
      </c>
    </row>
    <row r="188" spans="1:12" x14ac:dyDescent="0.2">
      <c r="A188" s="3">
        <v>32295</v>
      </c>
      <c r="B188" s="24">
        <v>195348402.5</v>
      </c>
      <c r="C188" s="24">
        <v>63667638.399999999</v>
      </c>
      <c r="D188" s="24">
        <v>90429550.964000002</v>
      </c>
      <c r="E188" s="24">
        <v>185534.46516569998</v>
      </c>
      <c r="F188" s="24">
        <v>138951.00588809999</v>
      </c>
      <c r="G188" s="24">
        <v>1462577.1376986001</v>
      </c>
      <c r="H188" s="24">
        <v>4354126.4377589999</v>
      </c>
      <c r="I188" s="24">
        <v>189998.49909809997</v>
      </c>
      <c r="J188" s="24">
        <v>355776779.4096095</v>
      </c>
      <c r="K188" s="24">
        <v>432954298.69999993</v>
      </c>
      <c r="L188" s="24">
        <v>392.77</v>
      </c>
    </row>
    <row r="189" spans="1:12" x14ac:dyDescent="0.2">
      <c r="A189" s="3">
        <v>32325</v>
      </c>
      <c r="B189" s="24">
        <v>213348049.73999998</v>
      </c>
      <c r="C189" s="24">
        <v>64000838.399999999</v>
      </c>
      <c r="D189" s="24">
        <v>100003944.5</v>
      </c>
      <c r="E189" s="24">
        <v>195833.2715493</v>
      </c>
      <c r="F189" s="24">
        <v>146298.59735609998</v>
      </c>
      <c r="G189" s="24">
        <v>1420786.8200169001</v>
      </c>
      <c r="H189" s="24">
        <v>4160209.2191939997</v>
      </c>
      <c r="I189" s="24">
        <v>259867.26056339996</v>
      </c>
      <c r="J189" s="24">
        <v>383535827.80867964</v>
      </c>
      <c r="K189" s="24">
        <v>451626327.78999996</v>
      </c>
      <c r="L189" s="24">
        <v>409.709</v>
      </c>
    </row>
    <row r="190" spans="1:12" x14ac:dyDescent="0.2">
      <c r="A190" s="3">
        <v>32356</v>
      </c>
      <c r="B190" s="24">
        <v>221953168.17399999</v>
      </c>
      <c r="C190" s="24">
        <v>66499376</v>
      </c>
      <c r="D190" s="24">
        <v>103956294.08400001</v>
      </c>
      <c r="E190" s="24">
        <v>203428.82731499997</v>
      </c>
      <c r="F190" s="24">
        <v>151629.66061319999</v>
      </c>
      <c r="G190" s="24">
        <v>1569848.2805439001</v>
      </c>
      <c r="H190" s="24">
        <v>4234575.8622236997</v>
      </c>
      <c r="I190" s="24">
        <v>300171.43840319995</v>
      </c>
      <c r="J190" s="24">
        <v>398868492.32709897</v>
      </c>
      <c r="K190" s="24">
        <v>470116475.73000002</v>
      </c>
      <c r="L190" s="24">
        <v>426.483</v>
      </c>
    </row>
    <row r="191" spans="1:12" x14ac:dyDescent="0.2">
      <c r="A191" s="3">
        <v>32387</v>
      </c>
      <c r="B191" s="24">
        <v>185723024.25400001</v>
      </c>
      <c r="C191" s="24">
        <v>59765635.200000003</v>
      </c>
      <c r="D191" s="24">
        <v>85512189.895999998</v>
      </c>
      <c r="E191" s="24">
        <v>219678.77684339997</v>
      </c>
      <c r="F191" s="24">
        <v>154164.78264179997</v>
      </c>
      <c r="G191" s="24">
        <v>1553946.6007296001</v>
      </c>
      <c r="H191" s="24">
        <v>4199488.2571172994</v>
      </c>
      <c r="I191" s="24">
        <v>188907.1855587</v>
      </c>
      <c r="J191" s="24">
        <v>337317034.95289081</v>
      </c>
      <c r="K191" s="24">
        <v>419090545.82999992</v>
      </c>
      <c r="L191" s="24">
        <v>380.19299999999998</v>
      </c>
    </row>
    <row r="192" spans="1:12" x14ac:dyDescent="0.2">
      <c r="A192" s="3">
        <v>32417</v>
      </c>
      <c r="B192" s="24">
        <v>182786240.52599999</v>
      </c>
      <c r="C192" s="24">
        <v>67016720</v>
      </c>
      <c r="D192" s="24">
        <v>81795787.379999995</v>
      </c>
      <c r="E192" s="24">
        <v>275329.00161479996</v>
      </c>
      <c r="F192" s="24">
        <v>171891.69277559998</v>
      </c>
      <c r="G192" s="24">
        <v>1591641.5617998</v>
      </c>
      <c r="H192" s="24">
        <v>4210369.243059</v>
      </c>
      <c r="I192" s="24">
        <v>240400.20261599997</v>
      </c>
      <c r="J192" s="24">
        <v>338088379.60786521</v>
      </c>
      <c r="K192" s="24">
        <v>440434574.35999995</v>
      </c>
      <c r="L192" s="24">
        <v>399.55599999999998</v>
      </c>
    </row>
    <row r="193" spans="1:12" x14ac:dyDescent="0.2">
      <c r="A193" s="3">
        <v>32448</v>
      </c>
      <c r="B193" s="24">
        <v>182161253.13600001</v>
      </c>
      <c r="C193" s="24">
        <v>79016272</v>
      </c>
      <c r="D193" s="24">
        <v>81408216.895999998</v>
      </c>
      <c r="E193" s="24">
        <v>322389.78370829998</v>
      </c>
      <c r="F193" s="24">
        <v>188851.7065071</v>
      </c>
      <c r="G193" s="24">
        <v>1503247.1398938</v>
      </c>
      <c r="H193" s="24">
        <v>4211464.6651328998</v>
      </c>
      <c r="I193" s="24">
        <v>276873.28131329996</v>
      </c>
      <c r="J193" s="24">
        <v>349088568.60855532</v>
      </c>
      <c r="K193" s="24">
        <v>449028183.11999995</v>
      </c>
      <c r="L193" s="24">
        <v>407.35199999999998</v>
      </c>
    </row>
    <row r="194" spans="1:12" x14ac:dyDescent="0.2">
      <c r="A194" s="3">
        <v>32478</v>
      </c>
      <c r="B194" s="24">
        <v>203453546.634</v>
      </c>
      <c r="C194" s="24">
        <v>99004355.200000003</v>
      </c>
      <c r="D194" s="24">
        <v>90399203.931999996</v>
      </c>
      <c r="E194" s="24">
        <v>401458.59570599999</v>
      </c>
      <c r="F194" s="24">
        <v>218219.40715679998</v>
      </c>
      <c r="G194" s="24">
        <v>1530153.0718236</v>
      </c>
      <c r="H194" s="24">
        <v>4278450.4805490002</v>
      </c>
      <c r="I194" s="24">
        <v>335398.94473469997</v>
      </c>
      <c r="J194" s="24">
        <v>399620786.26597005</v>
      </c>
      <c r="K194" s="24">
        <v>508483477.58999997</v>
      </c>
      <c r="L194" s="24">
        <v>461.28899999999999</v>
      </c>
    </row>
    <row r="195" spans="1:12" x14ac:dyDescent="0.2">
      <c r="A195" s="3">
        <v>32509</v>
      </c>
      <c r="B195" s="24">
        <v>202884504.84600002</v>
      </c>
      <c r="C195" s="24">
        <v>111036384</v>
      </c>
      <c r="D195" s="24">
        <v>95745276.288000003</v>
      </c>
      <c r="E195" s="24">
        <v>414800.63104199996</v>
      </c>
      <c r="F195" s="24">
        <v>217462.65936149997</v>
      </c>
      <c r="G195" s="24">
        <v>1428878.2518675001</v>
      </c>
      <c r="H195" s="24">
        <v>4013947.7044148999</v>
      </c>
      <c r="I195" s="24">
        <v>283548.69671099994</v>
      </c>
      <c r="J195" s="24">
        <v>416024803.07739687</v>
      </c>
      <c r="K195" s="24">
        <v>508008381.97999996</v>
      </c>
      <c r="L195" s="24">
        <v>460.858</v>
      </c>
    </row>
    <row r="196" spans="1:12" x14ac:dyDescent="0.2">
      <c r="A196" s="3">
        <v>32540</v>
      </c>
      <c r="B196" s="24">
        <v>191786769.28800002</v>
      </c>
      <c r="C196" s="24">
        <v>110405942.40000001</v>
      </c>
      <c r="D196" s="24">
        <v>90707717.475999996</v>
      </c>
      <c r="E196" s="24">
        <v>412827.40355429996</v>
      </c>
      <c r="F196" s="24">
        <v>208099.21625639999</v>
      </c>
      <c r="G196" s="24">
        <v>1449514.8371340001</v>
      </c>
      <c r="H196" s="24">
        <v>4165841.3238434996</v>
      </c>
      <c r="I196" s="24">
        <v>361933.49259689997</v>
      </c>
      <c r="J196" s="24">
        <v>399498645.43738514</v>
      </c>
      <c r="K196" s="24">
        <v>484652637.69999993</v>
      </c>
      <c r="L196" s="24">
        <v>439.67</v>
      </c>
    </row>
    <row r="197" spans="1:12" x14ac:dyDescent="0.2">
      <c r="A197" s="3">
        <v>32568</v>
      </c>
      <c r="B197" s="24">
        <v>190283825.46599999</v>
      </c>
      <c r="C197" s="24">
        <v>107242800</v>
      </c>
      <c r="D197" s="24">
        <v>93875207.079999998</v>
      </c>
      <c r="E197" s="24">
        <v>359022.87210929993</v>
      </c>
      <c r="F197" s="24">
        <v>200939.3740179</v>
      </c>
      <c r="G197" s="24">
        <v>1479892.5570555001</v>
      </c>
      <c r="H197" s="24">
        <v>4288810.2982241996</v>
      </c>
      <c r="I197" s="24">
        <v>308810.94754229998</v>
      </c>
      <c r="J197" s="24">
        <v>398039308.59494913</v>
      </c>
      <c r="K197" s="24">
        <v>500761796.0399999</v>
      </c>
      <c r="L197" s="24">
        <v>454.28399999999999</v>
      </c>
    </row>
    <row r="198" spans="1:12" x14ac:dyDescent="0.2">
      <c r="A198" s="3">
        <v>32599</v>
      </c>
      <c r="B198" s="24">
        <v>173538625.84400001</v>
      </c>
      <c r="C198" s="24">
        <v>87532156.799999997</v>
      </c>
      <c r="D198" s="24">
        <v>86473011.368000001</v>
      </c>
      <c r="E198" s="24">
        <v>266104.93271249998</v>
      </c>
      <c r="F198" s="24">
        <v>157945.4770362</v>
      </c>
      <c r="G198" s="24">
        <v>1367264.3001570001</v>
      </c>
      <c r="H198" s="24">
        <v>4144828.3618181995</v>
      </c>
      <c r="I198" s="24">
        <v>220694.65240409996</v>
      </c>
      <c r="J198" s="24">
        <v>353700631.73612797</v>
      </c>
      <c r="K198" s="24">
        <v>441209498.29000002</v>
      </c>
      <c r="L198" s="24">
        <v>400.25900000000001</v>
      </c>
    </row>
    <row r="199" spans="1:12" x14ac:dyDescent="0.2">
      <c r="A199" s="3">
        <v>32629</v>
      </c>
      <c r="B199" s="24">
        <v>179006213.648</v>
      </c>
      <c r="C199" s="24">
        <v>75000137.599999994</v>
      </c>
      <c r="D199" s="24">
        <v>91112010.760000005</v>
      </c>
      <c r="E199" s="24">
        <v>215043.56973959997</v>
      </c>
      <c r="F199" s="24">
        <v>140161.39641630001</v>
      </c>
      <c r="G199" s="24">
        <v>1396222.8404607</v>
      </c>
      <c r="H199" s="24">
        <v>4196699.5225343993</v>
      </c>
      <c r="I199" s="24">
        <v>189107.45140349999</v>
      </c>
      <c r="J199" s="24">
        <v>351255596.78855449</v>
      </c>
      <c r="K199" s="24">
        <v>435927228.76999992</v>
      </c>
      <c r="L199" s="24">
        <v>395.46699999999998</v>
      </c>
    </row>
    <row r="200" spans="1:12" x14ac:dyDescent="0.2">
      <c r="A200" s="3">
        <v>32660</v>
      </c>
      <c r="B200" s="24">
        <v>191942626.48599997</v>
      </c>
      <c r="C200" s="24">
        <v>66990880</v>
      </c>
      <c r="D200" s="24">
        <v>97356614.680000007</v>
      </c>
      <c r="E200" s="24">
        <v>202432.23410759997</v>
      </c>
      <c r="F200" s="24">
        <v>141985.777668</v>
      </c>
      <c r="G200" s="24">
        <v>1490173.2791694</v>
      </c>
      <c r="H200" s="24">
        <v>4406127.4061847003</v>
      </c>
      <c r="I200" s="24">
        <v>245188.99197239999</v>
      </c>
      <c r="J200" s="24">
        <v>362776028.85510206</v>
      </c>
      <c r="K200" s="24">
        <v>441485075.79000002</v>
      </c>
      <c r="L200" s="24">
        <v>400.50900000000001</v>
      </c>
    </row>
    <row r="201" spans="1:12" x14ac:dyDescent="0.2">
      <c r="A201" s="3">
        <v>32690</v>
      </c>
      <c r="B201" s="24">
        <v>208263525.77399999</v>
      </c>
      <c r="C201" s="24">
        <v>68434710.400000006</v>
      </c>
      <c r="D201" s="24">
        <v>106101601.18000001</v>
      </c>
      <c r="E201" s="24">
        <v>178096.21280849999</v>
      </c>
      <c r="F201" s="24">
        <v>128248.2849459</v>
      </c>
      <c r="G201" s="24">
        <v>1397060.9520461999</v>
      </c>
      <c r="H201" s="24">
        <v>4165447.6383722997</v>
      </c>
      <c r="I201" s="24">
        <v>232878.05510759997</v>
      </c>
      <c r="J201" s="24">
        <v>388901568.49728054</v>
      </c>
      <c r="K201" s="24">
        <v>449752400.78999996</v>
      </c>
      <c r="L201" s="24">
        <v>408.00900000000001</v>
      </c>
    </row>
    <row r="202" spans="1:12" x14ac:dyDescent="0.2">
      <c r="A202" s="3">
        <v>32721</v>
      </c>
      <c r="B202" s="24">
        <v>209719615.382</v>
      </c>
      <c r="C202" s="24">
        <v>68124956.799999997</v>
      </c>
      <c r="D202" s="24">
        <v>106862773.37199999</v>
      </c>
      <c r="E202" s="24">
        <v>210023.73043049997</v>
      </c>
      <c r="F202" s="24">
        <v>150853.63046459999</v>
      </c>
      <c r="G202" s="24">
        <v>1501829.3202948</v>
      </c>
      <c r="H202" s="24">
        <v>4362658.0979015995</v>
      </c>
      <c r="I202" s="24">
        <v>208950.34609679997</v>
      </c>
      <c r="J202" s="24">
        <v>391141660.67918825</v>
      </c>
      <c r="K202" s="24">
        <v>460507639.45999885</v>
      </c>
      <c r="L202" s="24">
        <v>417.765999999999</v>
      </c>
    </row>
    <row r="203" spans="1:12" x14ac:dyDescent="0.2">
      <c r="A203" s="3">
        <v>32752</v>
      </c>
      <c r="B203" s="24">
        <v>189400849.77599999</v>
      </c>
      <c r="C203" s="24">
        <v>65963372.799999997</v>
      </c>
      <c r="D203" s="24">
        <v>94203993.623999998</v>
      </c>
      <c r="E203" s="24">
        <v>220333.70028179997</v>
      </c>
      <c r="F203" s="24">
        <v>151388.80034039999</v>
      </c>
      <c r="G203" s="24">
        <v>1507230.6349589999</v>
      </c>
      <c r="H203" s="24">
        <v>4136744.6351447995</v>
      </c>
      <c r="I203" s="24">
        <v>198678.94095209998</v>
      </c>
      <c r="J203" s="24">
        <v>355782592.91167808</v>
      </c>
      <c r="K203" s="24">
        <v>426352564.10999995</v>
      </c>
      <c r="L203" s="24">
        <v>386.78100000000001</v>
      </c>
    </row>
    <row r="204" spans="1:12" x14ac:dyDescent="0.2">
      <c r="A204" s="3">
        <v>32782</v>
      </c>
      <c r="B204" s="24">
        <v>186195479.80199999</v>
      </c>
      <c r="C204" s="24">
        <v>74403587.200000003</v>
      </c>
      <c r="D204" s="24">
        <v>91439578.983999997</v>
      </c>
      <c r="E204" s="24">
        <v>262607.38445339998</v>
      </c>
      <c r="F204" s="24">
        <v>161157.51115169999</v>
      </c>
      <c r="G204" s="24">
        <v>1526138.9763353998</v>
      </c>
      <c r="H204" s="24">
        <v>4301071.5082292994</v>
      </c>
      <c r="I204" s="24">
        <v>156409.99279709999</v>
      </c>
      <c r="J204" s="24">
        <v>358446031.35896683</v>
      </c>
      <c r="K204" s="24">
        <v>446087220.03999996</v>
      </c>
      <c r="L204" s="24">
        <v>404.68400000000003</v>
      </c>
    </row>
    <row r="205" spans="1:12" x14ac:dyDescent="0.2">
      <c r="A205" s="3">
        <v>32813</v>
      </c>
      <c r="B205" s="24">
        <v>187394104.11199999</v>
      </c>
      <c r="C205" s="24">
        <v>86508348.799999997</v>
      </c>
      <c r="D205" s="24">
        <v>90888926.280000001</v>
      </c>
      <c r="E205" s="24">
        <v>335521.74287939997</v>
      </c>
      <c r="F205" s="24">
        <v>186115.30377299996</v>
      </c>
      <c r="G205" s="24">
        <v>1404943.2810062999</v>
      </c>
      <c r="H205" s="24">
        <v>4255810.0785836997</v>
      </c>
      <c r="I205" s="24">
        <v>221159.1203178</v>
      </c>
      <c r="J205" s="24">
        <v>371194928.71856022</v>
      </c>
      <c r="K205" s="24">
        <v>458237983.16999996</v>
      </c>
      <c r="L205" s="24">
        <v>415.70699999999999</v>
      </c>
    </row>
    <row r="206" spans="1:12" x14ac:dyDescent="0.2">
      <c r="A206" s="3">
        <v>32843</v>
      </c>
      <c r="B206" s="24">
        <v>218373555.14199999</v>
      </c>
      <c r="C206" s="24">
        <v>118430377.59999999</v>
      </c>
      <c r="D206" s="24">
        <v>106485970.66400002</v>
      </c>
      <c r="E206" s="24">
        <v>484413.98589779995</v>
      </c>
      <c r="F206" s="24">
        <v>243219.82392749999</v>
      </c>
      <c r="G206" s="24">
        <v>1394665.6189347</v>
      </c>
      <c r="H206" s="24">
        <v>4409427.6218916001</v>
      </c>
      <c r="I206" s="24">
        <v>414482.97964289994</v>
      </c>
      <c r="J206" s="24">
        <v>450236113.43629456</v>
      </c>
      <c r="K206" s="24">
        <v>551781112.07999992</v>
      </c>
      <c r="L206" s="24">
        <v>500.56799999999998</v>
      </c>
    </row>
    <row r="207" spans="1:12" x14ac:dyDescent="0.2">
      <c r="A207" s="3">
        <v>32874</v>
      </c>
      <c r="B207" s="24">
        <v>202741353.21399999</v>
      </c>
      <c r="C207" s="24">
        <v>117732425.59999999</v>
      </c>
      <c r="D207" s="24">
        <v>99012564.148000002</v>
      </c>
      <c r="E207" s="24">
        <v>343926.8191968</v>
      </c>
      <c r="F207" s="24">
        <v>191454.14762879998</v>
      </c>
      <c r="G207" s="24">
        <v>1437876.1362483001</v>
      </c>
      <c r="H207" s="24">
        <v>4067650.5100349998</v>
      </c>
      <c r="I207" s="24">
        <v>221462.22538019996</v>
      </c>
      <c r="J207" s="24">
        <v>425748712.80048907</v>
      </c>
      <c r="K207" s="24">
        <v>511968981.80999887</v>
      </c>
      <c r="L207" s="24">
        <v>464.450999999999</v>
      </c>
    </row>
    <row r="208" spans="1:12" x14ac:dyDescent="0.2">
      <c r="A208" s="3">
        <v>32905</v>
      </c>
      <c r="B208" s="24">
        <v>179898064.76000002</v>
      </c>
      <c r="C208" s="24">
        <v>101402633.59999999</v>
      </c>
      <c r="D208" s="24">
        <v>89045691.151999995</v>
      </c>
      <c r="E208" s="24">
        <v>348850.58502629999</v>
      </c>
      <c r="F208" s="24">
        <v>195640.44801629998</v>
      </c>
      <c r="G208" s="24">
        <v>1355753.1010337998</v>
      </c>
      <c r="H208" s="24">
        <v>4257326.6976135001</v>
      </c>
      <c r="I208" s="24">
        <v>199846.70733089998</v>
      </c>
      <c r="J208" s="24">
        <v>376703807.0510208</v>
      </c>
      <c r="K208" s="24">
        <v>456468775.61999995</v>
      </c>
      <c r="L208" s="24">
        <v>414.10199999999998</v>
      </c>
    </row>
    <row r="209" spans="1:12" x14ac:dyDescent="0.2">
      <c r="A209" s="3">
        <v>32933</v>
      </c>
      <c r="B209" s="24">
        <v>187656921.72400001</v>
      </c>
      <c r="C209" s="24">
        <v>99515008</v>
      </c>
      <c r="D209" s="24">
        <v>94967455.403999999</v>
      </c>
      <c r="E209" s="24">
        <v>281619.78480719996</v>
      </c>
      <c r="F209" s="24">
        <v>169557.51316559996</v>
      </c>
      <c r="G209" s="24">
        <v>1428756.5301849002</v>
      </c>
      <c r="H209" s="24">
        <v>4253455.3279847996</v>
      </c>
      <c r="I209" s="24">
        <v>194253.47172629996</v>
      </c>
      <c r="J209" s="24">
        <v>388467027.75586879</v>
      </c>
      <c r="K209" s="24">
        <v>477783041.77999997</v>
      </c>
      <c r="L209" s="24">
        <v>433.43799999999999</v>
      </c>
    </row>
    <row r="210" spans="1:12" x14ac:dyDescent="0.2">
      <c r="A210" s="3">
        <v>32964</v>
      </c>
      <c r="B210" s="24">
        <v>177967927.17999998</v>
      </c>
      <c r="C210" s="24">
        <v>88769920</v>
      </c>
      <c r="D210" s="24">
        <v>89150654.076000005</v>
      </c>
      <c r="E210" s="24">
        <v>238143.49070609998</v>
      </c>
      <c r="F210" s="24">
        <v>155089.32073949999</v>
      </c>
      <c r="G210" s="24">
        <v>1457375.0657885999</v>
      </c>
      <c r="H210" s="24">
        <v>4160961.7164233997</v>
      </c>
      <c r="I210" s="24">
        <v>200012.80619879995</v>
      </c>
      <c r="J210" s="24">
        <v>362100083.65585637</v>
      </c>
      <c r="K210" s="24">
        <v>445106164.13999993</v>
      </c>
      <c r="L210" s="24">
        <v>403.79399999999998</v>
      </c>
    </row>
    <row r="211" spans="1:12" x14ac:dyDescent="0.2">
      <c r="A211" s="3">
        <v>32994</v>
      </c>
      <c r="B211" s="24">
        <v>181315478.23999998</v>
      </c>
      <c r="C211" s="24">
        <v>77293424</v>
      </c>
      <c r="D211" s="24">
        <v>93808129.252000004</v>
      </c>
      <c r="E211" s="24">
        <v>198832.18491779998</v>
      </c>
      <c r="F211" s="24">
        <v>144006.70360859999</v>
      </c>
      <c r="G211" s="24">
        <v>1469719.6164315001</v>
      </c>
      <c r="H211" s="24">
        <v>4278553.1642594999</v>
      </c>
      <c r="I211" s="24">
        <v>181527.45683519999</v>
      </c>
      <c r="J211" s="24">
        <v>358689670.61805254</v>
      </c>
      <c r="K211" s="24">
        <v>442024105.37999994</v>
      </c>
      <c r="L211" s="24">
        <v>400.99799999999999</v>
      </c>
    </row>
    <row r="212" spans="1:12" x14ac:dyDescent="0.2">
      <c r="A212" s="3">
        <v>33025</v>
      </c>
      <c r="B212" s="24">
        <v>197008892.21799999</v>
      </c>
      <c r="C212" s="24">
        <v>71903907.200000003</v>
      </c>
      <c r="D212" s="24">
        <v>104368996.10399999</v>
      </c>
      <c r="E212" s="24">
        <v>181796.05663379998</v>
      </c>
      <c r="F212" s="24">
        <v>147866.21885069998</v>
      </c>
      <c r="G212" s="24">
        <v>1483985.8736387999</v>
      </c>
      <c r="H212" s="24">
        <v>4283061.9478647001</v>
      </c>
      <c r="I212" s="24">
        <v>261428.79289379995</v>
      </c>
      <c r="J212" s="24">
        <v>379639934.41188174</v>
      </c>
      <c r="K212" s="24">
        <v>446393662.21999997</v>
      </c>
      <c r="L212" s="24">
        <v>404.96199999999999</v>
      </c>
    </row>
    <row r="213" spans="1:12" x14ac:dyDescent="0.2">
      <c r="A213" s="3">
        <v>33055</v>
      </c>
      <c r="B213" s="24">
        <v>213660856.97600001</v>
      </c>
      <c r="C213" s="24">
        <v>71478934.400000006</v>
      </c>
      <c r="D213" s="24">
        <v>111529731.656</v>
      </c>
      <c r="E213" s="24">
        <v>170588.94992369998</v>
      </c>
      <c r="F213" s="24">
        <v>141115.36547429999</v>
      </c>
      <c r="G213" s="24">
        <v>1523994.9066972001</v>
      </c>
      <c r="H213" s="24">
        <v>4241925.6909812996</v>
      </c>
      <c r="I213" s="24">
        <v>247816.80461159998</v>
      </c>
      <c r="J213" s="24">
        <v>402994964.74968821</v>
      </c>
      <c r="K213" s="24">
        <v>462381566.45999998</v>
      </c>
      <c r="L213" s="24">
        <v>419.46600000000001</v>
      </c>
    </row>
    <row r="214" spans="1:12" x14ac:dyDescent="0.2">
      <c r="A214" s="3">
        <v>33086</v>
      </c>
      <c r="B214" s="24">
        <v>218063950.96799999</v>
      </c>
      <c r="C214" s="24">
        <v>73056643.200000003</v>
      </c>
      <c r="D214" s="24">
        <v>112774240.492</v>
      </c>
      <c r="E214" s="24">
        <v>192740.99099639998</v>
      </c>
      <c r="F214" s="24">
        <v>155110.9711011</v>
      </c>
      <c r="G214" s="24">
        <v>1628961.8376906</v>
      </c>
      <c r="H214" s="24">
        <v>4498073.8879376994</v>
      </c>
      <c r="I214" s="24">
        <v>210698.27450909998</v>
      </c>
      <c r="J214" s="24">
        <v>410580420.62223488</v>
      </c>
      <c r="K214" s="24">
        <v>479218249.39999998</v>
      </c>
      <c r="L214" s="24">
        <v>434.74</v>
      </c>
    </row>
    <row r="215" spans="1:12" x14ac:dyDescent="0.2">
      <c r="A215" s="3">
        <v>33117</v>
      </c>
      <c r="B215" s="24">
        <v>201311827.42399999</v>
      </c>
      <c r="C215" s="24">
        <v>70968444.799999997</v>
      </c>
      <c r="D215" s="24">
        <v>100242373.21600001</v>
      </c>
      <c r="E215" s="24">
        <v>200084.8613085</v>
      </c>
      <c r="F215" s="24">
        <v>154575.80122529998</v>
      </c>
      <c r="G215" s="24">
        <v>1541472.8483006998</v>
      </c>
      <c r="H215" s="24">
        <v>4051295.1261236998</v>
      </c>
      <c r="I215" s="24">
        <v>160544.53528889999</v>
      </c>
      <c r="J215" s="24">
        <v>378630618.61224711</v>
      </c>
      <c r="K215" s="24">
        <v>435945968.0399999</v>
      </c>
      <c r="L215" s="24">
        <v>395.48399999999998</v>
      </c>
    </row>
    <row r="216" spans="1:12" x14ac:dyDescent="0.2">
      <c r="A216" s="3">
        <v>33147</v>
      </c>
      <c r="B216" s="24">
        <v>197014936.664</v>
      </c>
      <c r="C216" s="24">
        <v>77608454.400000006</v>
      </c>
      <c r="D216" s="24">
        <v>94816433</v>
      </c>
      <c r="E216" s="24">
        <v>231418.00884719996</v>
      </c>
      <c r="F216" s="24">
        <v>162721.07320349998</v>
      </c>
      <c r="G216" s="24">
        <v>1518725.8538613</v>
      </c>
      <c r="H216" s="24">
        <v>4218995.0622266997</v>
      </c>
      <c r="I216" s="24">
        <v>140190.82737660001</v>
      </c>
      <c r="J216" s="24">
        <v>375711874.88951528</v>
      </c>
      <c r="K216" s="24">
        <v>452067251.78999996</v>
      </c>
      <c r="L216" s="24">
        <v>410.10899999999998</v>
      </c>
    </row>
    <row r="217" spans="1:12" x14ac:dyDescent="0.2">
      <c r="A217" s="3">
        <v>33178</v>
      </c>
      <c r="B217" s="24">
        <v>188484935.368</v>
      </c>
      <c r="C217" s="24">
        <v>85625708.799999997</v>
      </c>
      <c r="D217" s="24">
        <v>89722042.275999993</v>
      </c>
      <c r="E217" s="24">
        <v>281458.08366899996</v>
      </c>
      <c r="F217" s="24">
        <v>177895.27038989996</v>
      </c>
      <c r="G217" s="24">
        <v>1394720.0196866996</v>
      </c>
      <c r="H217" s="24">
        <v>4210593.2097935993</v>
      </c>
      <c r="I217" s="24">
        <v>124690.52161859997</v>
      </c>
      <c r="J217" s="24">
        <v>370022043.54915786</v>
      </c>
      <c r="K217" s="24">
        <v>447235827.05999994</v>
      </c>
      <c r="L217" s="24">
        <v>405.726</v>
      </c>
    </row>
    <row r="218" spans="1:12" x14ac:dyDescent="0.2">
      <c r="A218" s="3">
        <v>33208</v>
      </c>
      <c r="B218" s="24">
        <v>208377529.80199999</v>
      </c>
      <c r="C218" s="24">
        <v>107685888</v>
      </c>
      <c r="D218" s="24">
        <v>99238695.980000004</v>
      </c>
      <c r="E218" s="24">
        <v>350538.29837039992</v>
      </c>
      <c r="F218" s="24">
        <v>191847.23700659999</v>
      </c>
      <c r="G218" s="24">
        <v>1308515.2280486999</v>
      </c>
      <c r="H218" s="24">
        <v>4101714.7654076996</v>
      </c>
      <c r="I218" s="24">
        <v>154637.36944109996</v>
      </c>
      <c r="J218" s="24">
        <v>421409366.68027449</v>
      </c>
      <c r="K218" s="24">
        <v>496737262.22999996</v>
      </c>
      <c r="L218" s="24">
        <v>450.63299999999998</v>
      </c>
    </row>
    <row r="219" spans="1:12" x14ac:dyDescent="0.2">
      <c r="A219" s="3">
        <v>33239</v>
      </c>
      <c r="B219" s="24">
        <v>215474167.35800001</v>
      </c>
      <c r="C219" s="24">
        <v>126819891.2</v>
      </c>
      <c r="D219" s="24">
        <v>104455153.44400002</v>
      </c>
      <c r="E219" s="24">
        <v>402177.11708159995</v>
      </c>
      <c r="F219" s="24">
        <v>208339.3999554</v>
      </c>
      <c r="G219" s="24">
        <v>1464847.6890852</v>
      </c>
      <c r="H219" s="24">
        <v>3975349.8663521996</v>
      </c>
      <c r="I219" s="24">
        <v>175972.1093634</v>
      </c>
      <c r="J219" s="24">
        <v>452975898.18383777</v>
      </c>
      <c r="K219" s="24">
        <v>525412754.56999993</v>
      </c>
      <c r="L219" s="24">
        <v>476.64699999999999</v>
      </c>
    </row>
    <row r="220" spans="1:12" x14ac:dyDescent="0.2">
      <c r="A220" s="3">
        <v>33270</v>
      </c>
      <c r="B220" s="24">
        <v>179962927.41600001</v>
      </c>
      <c r="C220" s="24">
        <v>105516960</v>
      </c>
      <c r="D220" s="24">
        <v>88576570.827999994</v>
      </c>
      <c r="E220" s="24">
        <v>335480.81016449991</v>
      </c>
      <c r="F220" s="24">
        <v>184591.6595754</v>
      </c>
      <c r="G220" s="24">
        <v>1311727.9324589998</v>
      </c>
      <c r="H220" s="24">
        <v>4033735.0491710994</v>
      </c>
      <c r="I220" s="24">
        <v>180452.04278009999</v>
      </c>
      <c r="J220" s="24">
        <v>380102445.73815012</v>
      </c>
      <c r="K220" s="24">
        <v>446993318.85999995</v>
      </c>
      <c r="L220" s="24">
        <v>405.50599999999997</v>
      </c>
    </row>
    <row r="221" spans="1:12" x14ac:dyDescent="0.2">
      <c r="A221" s="3">
        <v>33298</v>
      </c>
      <c r="B221" s="24">
        <v>182345152.088</v>
      </c>
      <c r="C221" s="24">
        <v>102074256</v>
      </c>
      <c r="D221" s="24">
        <v>93337751.807999998</v>
      </c>
      <c r="E221" s="24">
        <v>292649.96746859996</v>
      </c>
      <c r="F221" s="24">
        <v>167440.51374539998</v>
      </c>
      <c r="G221" s="24">
        <v>1271466.6159132</v>
      </c>
      <c r="H221" s="24">
        <v>4118698.2636386994</v>
      </c>
      <c r="I221" s="24">
        <v>163519.09200059998</v>
      </c>
      <c r="J221" s="24">
        <v>383770934.34876657</v>
      </c>
      <c r="K221" s="24">
        <v>464822080.79999995</v>
      </c>
      <c r="L221" s="24">
        <v>421.68</v>
      </c>
    </row>
    <row r="222" spans="1:12" x14ac:dyDescent="0.2">
      <c r="A222" s="3">
        <v>33329</v>
      </c>
      <c r="B222" s="24">
        <v>169174309.458</v>
      </c>
      <c r="C222" s="24">
        <v>86117104</v>
      </c>
      <c r="D222" s="24">
        <v>88386000.747999996</v>
      </c>
      <c r="E222" s="24">
        <v>232307.70339419995</v>
      </c>
      <c r="F222" s="24">
        <v>148417.2882108</v>
      </c>
      <c r="G222" s="24">
        <v>1348748.6642091</v>
      </c>
      <c r="H222" s="24">
        <v>4102124.3377925996</v>
      </c>
      <c r="I222" s="24">
        <v>155595.7362288</v>
      </c>
      <c r="J222" s="24">
        <v>349664607.93583548</v>
      </c>
      <c r="K222" s="24">
        <v>427332517.69999999</v>
      </c>
      <c r="L222" s="24">
        <v>387.67</v>
      </c>
    </row>
    <row r="223" spans="1:12" x14ac:dyDescent="0.2">
      <c r="A223" s="3">
        <v>33359</v>
      </c>
      <c r="B223" s="24">
        <v>184485070.71399999</v>
      </c>
      <c r="C223" s="24">
        <v>75285900.799999997</v>
      </c>
      <c r="D223" s="24">
        <v>98890730.983999997</v>
      </c>
      <c r="E223" s="24">
        <v>184833.19642199998</v>
      </c>
      <c r="F223" s="24">
        <v>134436.56720759999</v>
      </c>
      <c r="G223" s="24">
        <v>1339494.0762797999</v>
      </c>
      <c r="H223" s="24">
        <v>4145850.5490947994</v>
      </c>
      <c r="I223" s="24">
        <v>205084.06511669999</v>
      </c>
      <c r="J223" s="24">
        <v>364671400.9521209</v>
      </c>
      <c r="K223" s="24">
        <v>432320470.44999999</v>
      </c>
      <c r="L223" s="24">
        <v>392.19499999999999</v>
      </c>
    </row>
    <row r="224" spans="1:12" x14ac:dyDescent="0.2">
      <c r="A224" s="3">
        <v>33390</v>
      </c>
      <c r="B224" s="24">
        <v>196662659.69</v>
      </c>
      <c r="C224" s="24">
        <v>67881462.400000006</v>
      </c>
      <c r="D224" s="24">
        <v>104410510.55200002</v>
      </c>
      <c r="E224" s="24">
        <v>174040.15287749999</v>
      </c>
      <c r="F224" s="24">
        <v>135501.49436879999</v>
      </c>
      <c r="G224" s="24">
        <v>1444518.8080722</v>
      </c>
      <c r="H224" s="24">
        <v>4293865.8241520999</v>
      </c>
      <c r="I224" s="24">
        <v>214085.54123879998</v>
      </c>
      <c r="J224" s="24">
        <v>375216644.46270943</v>
      </c>
      <c r="K224" s="24">
        <v>434079757.20999998</v>
      </c>
      <c r="L224" s="24">
        <v>393.791</v>
      </c>
    </row>
    <row r="225" spans="1:12" x14ac:dyDescent="0.2">
      <c r="A225" s="3">
        <v>33420</v>
      </c>
      <c r="B225" s="24">
        <v>214147878.51999998</v>
      </c>
      <c r="C225" s="24">
        <v>73208854.400000006</v>
      </c>
      <c r="D225" s="24">
        <v>114323359.59199999</v>
      </c>
      <c r="E225" s="24">
        <v>171350.09544869998</v>
      </c>
      <c r="F225" s="24">
        <v>136930.75652129998</v>
      </c>
      <c r="G225" s="24">
        <v>1497434.0795378999</v>
      </c>
      <c r="H225" s="24">
        <v>4277105.5176842995</v>
      </c>
      <c r="I225" s="24">
        <v>208712.868693</v>
      </c>
      <c r="J225" s="24">
        <v>407971625.82988513</v>
      </c>
      <c r="K225" s="24">
        <v>461246187.15999991</v>
      </c>
      <c r="L225" s="24">
        <v>418.43599999999998</v>
      </c>
    </row>
    <row r="226" spans="1:12" x14ac:dyDescent="0.2">
      <c r="A226" s="3">
        <v>33451</v>
      </c>
      <c r="B226" s="24">
        <v>214083346.31800002</v>
      </c>
      <c r="C226" s="24">
        <v>72685036.799999997</v>
      </c>
      <c r="D226" s="24">
        <v>113357529.04000001</v>
      </c>
      <c r="E226" s="24">
        <v>170592.33279270001</v>
      </c>
      <c r="F226" s="24">
        <v>135490.669188</v>
      </c>
      <c r="G226" s="24">
        <v>1517001.6900276002</v>
      </c>
      <c r="H226" s="24">
        <v>4328538.0445880992</v>
      </c>
      <c r="I226" s="24">
        <v>218448.08910119999</v>
      </c>
      <c r="J226" s="24">
        <v>406495982.98369765</v>
      </c>
      <c r="K226" s="24">
        <v>463644813.71999884</v>
      </c>
      <c r="L226" s="24">
        <v>420.611999999999</v>
      </c>
    </row>
    <row r="227" spans="1:12" x14ac:dyDescent="0.2">
      <c r="A227" s="3">
        <v>33482</v>
      </c>
      <c r="B227" s="24">
        <v>194222217.87</v>
      </c>
      <c r="C227" s="24">
        <v>69666870.400000006</v>
      </c>
      <c r="D227" s="24">
        <v>99338603.263999999</v>
      </c>
      <c r="E227" s="24">
        <v>174448.12687890002</v>
      </c>
      <c r="F227" s="24">
        <v>132569.56180649999</v>
      </c>
      <c r="G227" s="24">
        <v>1612111.8847679999</v>
      </c>
      <c r="H227" s="24">
        <v>4146997.8942524996</v>
      </c>
      <c r="I227" s="24">
        <v>167895.17133899999</v>
      </c>
      <c r="J227" s="24">
        <v>369461714.17304492</v>
      </c>
      <c r="K227" s="24">
        <v>432267559.56999993</v>
      </c>
      <c r="L227" s="24">
        <v>392.14699999999999</v>
      </c>
    </row>
    <row r="228" spans="1:12" x14ac:dyDescent="0.2">
      <c r="A228" s="3">
        <v>33512</v>
      </c>
      <c r="B228" s="24">
        <v>189812025.62200001</v>
      </c>
      <c r="C228" s="24">
        <v>79882537.599999994</v>
      </c>
      <c r="D228" s="24">
        <v>95206757.895999998</v>
      </c>
      <c r="E228" s="24">
        <v>226614.67315409996</v>
      </c>
      <c r="F228" s="24">
        <v>152338.37166869998</v>
      </c>
      <c r="G228" s="24">
        <v>1540611.9564002999</v>
      </c>
      <c r="H228" s="24">
        <v>4256377.3576485002</v>
      </c>
      <c r="I228" s="24">
        <v>121729.15809599998</v>
      </c>
      <c r="J228" s="24">
        <v>371198992.63496763</v>
      </c>
      <c r="K228" s="24">
        <v>450324499.67999995</v>
      </c>
      <c r="L228" s="24">
        <v>408.52800000000002</v>
      </c>
    </row>
    <row r="229" spans="1:12" x14ac:dyDescent="0.2">
      <c r="A229" s="3">
        <v>33543</v>
      </c>
      <c r="B229" s="24">
        <v>195664402.39000005</v>
      </c>
      <c r="C229" s="24">
        <v>94014297.599999994</v>
      </c>
      <c r="D229" s="24">
        <v>93764609.620000005</v>
      </c>
      <c r="E229" s="24">
        <v>299745.19690919993</v>
      </c>
      <c r="F229" s="24">
        <v>157882.89395969998</v>
      </c>
      <c r="G229" s="24">
        <v>1462268.7534357</v>
      </c>
      <c r="H229" s="24">
        <v>4115499.9566708999</v>
      </c>
      <c r="I229" s="24">
        <v>154196.24332349998</v>
      </c>
      <c r="J229" s="24">
        <v>389632902.65429896</v>
      </c>
      <c r="K229" s="24">
        <v>463104681.81999886</v>
      </c>
      <c r="L229" s="24">
        <v>420.12199999999899</v>
      </c>
    </row>
    <row r="230" spans="1:12" x14ac:dyDescent="0.2">
      <c r="A230" s="3">
        <v>33573</v>
      </c>
      <c r="B230" s="24">
        <v>203753983.96199998</v>
      </c>
      <c r="C230" s="24">
        <v>111023273.59999999</v>
      </c>
      <c r="D230" s="24">
        <v>98586389.604000002</v>
      </c>
      <c r="E230" s="24">
        <v>354523.31805240008</v>
      </c>
      <c r="F230" s="24">
        <v>187399.44084539998</v>
      </c>
      <c r="G230" s="24">
        <v>1396584.9454662001</v>
      </c>
      <c r="H230" s="24">
        <v>4238913.7646351997</v>
      </c>
      <c r="I230" s="24">
        <v>167671.90198499997</v>
      </c>
      <c r="J230" s="24">
        <v>419708740.53698421</v>
      </c>
      <c r="K230" s="24">
        <v>501944574.66999888</v>
      </c>
      <c r="L230" s="24">
        <v>455.356999999999</v>
      </c>
    </row>
    <row r="231" spans="1:12" x14ac:dyDescent="0.2">
      <c r="A231" s="3">
        <v>33604</v>
      </c>
      <c r="B231" s="24">
        <v>206846364.68799999</v>
      </c>
      <c r="C231" s="24">
        <v>124054684.8</v>
      </c>
      <c r="D231" s="24">
        <v>103895795.95999998</v>
      </c>
      <c r="E231" s="24">
        <v>385692.05815769994</v>
      </c>
      <c r="F231" s="24">
        <v>192007.92328409999</v>
      </c>
      <c r="G231" s="24">
        <v>1458849.3261678</v>
      </c>
      <c r="H231" s="24">
        <v>4044028.2193058995</v>
      </c>
      <c r="I231" s="24">
        <v>195234.84202319998</v>
      </c>
      <c r="J231" s="24">
        <v>441072657.81693864</v>
      </c>
      <c r="K231" s="24">
        <v>519352254.18999994</v>
      </c>
      <c r="L231" s="24">
        <v>471.149</v>
      </c>
    </row>
    <row r="232" spans="1:12" x14ac:dyDescent="0.2">
      <c r="A232" s="3">
        <v>33635</v>
      </c>
      <c r="B232" s="24">
        <v>184774777.39399999</v>
      </c>
      <c r="C232" s="24">
        <v>112753356.8</v>
      </c>
      <c r="D232" s="24">
        <v>92931444.027999997</v>
      </c>
      <c r="E232" s="24">
        <v>333383.09309759998</v>
      </c>
      <c r="F232" s="24">
        <v>174186.96939209997</v>
      </c>
      <c r="G232" s="24">
        <v>1450977.5373533999</v>
      </c>
      <c r="H232" s="24">
        <v>4117466.4465983994</v>
      </c>
      <c r="I232" s="24">
        <v>168656.9934378</v>
      </c>
      <c r="J232" s="24">
        <v>396704249.26187938</v>
      </c>
      <c r="K232" s="24">
        <v>471337835.20999998</v>
      </c>
      <c r="L232" s="24">
        <v>427.59100000000001</v>
      </c>
    </row>
    <row r="233" spans="1:12" x14ac:dyDescent="0.2">
      <c r="A233" s="3">
        <v>33664</v>
      </c>
      <c r="B233" s="24">
        <v>192079679.03</v>
      </c>
      <c r="C233" s="24">
        <v>107554348.8</v>
      </c>
      <c r="D233" s="24">
        <v>96120467.244000003</v>
      </c>
      <c r="E233" s="24">
        <v>305031.26800859999</v>
      </c>
      <c r="F233" s="24">
        <v>160282.3629414</v>
      </c>
      <c r="G233" s="24">
        <v>1443517.4942307</v>
      </c>
      <c r="H233" s="24">
        <v>4149708.7442096998</v>
      </c>
      <c r="I233" s="24">
        <v>167278.8126072</v>
      </c>
      <c r="J233" s="24">
        <v>401980313.7559976</v>
      </c>
      <c r="K233" s="24">
        <v>486872690.04000002</v>
      </c>
      <c r="L233" s="24">
        <v>441.68400000000003</v>
      </c>
    </row>
    <row r="234" spans="1:12" x14ac:dyDescent="0.2">
      <c r="A234" s="3">
        <v>33695</v>
      </c>
      <c r="B234" s="24">
        <v>179410390.11399999</v>
      </c>
      <c r="C234" s="24">
        <v>94728569.599999994</v>
      </c>
      <c r="D234" s="24">
        <v>90561358.444000006</v>
      </c>
      <c r="E234" s="24">
        <v>246619.60727249997</v>
      </c>
      <c r="F234" s="24">
        <v>146162.94430919999</v>
      </c>
      <c r="G234" s="24">
        <v>1479870.4567499999</v>
      </c>
      <c r="H234" s="24">
        <v>4210674.5817906</v>
      </c>
      <c r="I234" s="24">
        <v>129910.62677249999</v>
      </c>
      <c r="J234" s="24">
        <v>370913556.3748948</v>
      </c>
      <c r="K234" s="24">
        <v>452605179.06999993</v>
      </c>
      <c r="L234" s="24">
        <v>410.59699999999998</v>
      </c>
    </row>
    <row r="235" spans="1:12" x14ac:dyDescent="0.2">
      <c r="A235" s="3">
        <v>33725</v>
      </c>
      <c r="B235" s="24">
        <v>183737677.43799999</v>
      </c>
      <c r="C235" s="24">
        <v>80300329.599999994</v>
      </c>
      <c r="D235" s="24">
        <v>94055828.063999996</v>
      </c>
      <c r="E235" s="24">
        <v>187342.27035929999</v>
      </c>
      <c r="F235" s="24">
        <v>123633.37505609998</v>
      </c>
      <c r="G235" s="24">
        <v>1481600.0606589001</v>
      </c>
      <c r="H235" s="24">
        <v>4225977.9420264</v>
      </c>
      <c r="I235" s="24">
        <v>102312.1666098</v>
      </c>
      <c r="J235" s="24">
        <v>364214700.91671044</v>
      </c>
      <c r="K235" s="24">
        <v>441300990.01999992</v>
      </c>
      <c r="L235" s="24">
        <v>400.34199999999998</v>
      </c>
    </row>
    <row r="236" spans="1:12" x14ac:dyDescent="0.2">
      <c r="A236" s="3">
        <v>33756</v>
      </c>
      <c r="B236" s="24">
        <v>192693995.618</v>
      </c>
      <c r="C236" s="24">
        <v>72342425.599999994</v>
      </c>
      <c r="D236" s="24">
        <v>101297847.288</v>
      </c>
      <c r="E236" s="24">
        <v>175579.69655939995</v>
      </c>
      <c r="F236" s="24">
        <v>126055.17097319999</v>
      </c>
      <c r="G236" s="24">
        <v>1589987.4389342999</v>
      </c>
      <c r="H236" s="24">
        <v>4249649.4434393998</v>
      </c>
      <c r="I236" s="24">
        <v>149820.8405589</v>
      </c>
      <c r="J236" s="24">
        <v>372625361.09646523</v>
      </c>
      <c r="K236" s="24">
        <v>436073836</v>
      </c>
      <c r="L236" s="24">
        <v>395.6</v>
      </c>
    </row>
    <row r="237" spans="1:12" x14ac:dyDescent="0.2">
      <c r="A237" s="3">
        <v>33786</v>
      </c>
      <c r="B237" s="24">
        <v>219911035.31</v>
      </c>
      <c r="C237" s="24">
        <v>75822502.400000006</v>
      </c>
      <c r="D237" s="24">
        <v>113923297.06</v>
      </c>
      <c r="E237" s="24">
        <v>168810.57569039997</v>
      </c>
      <c r="F237" s="24">
        <v>118427.47795199999</v>
      </c>
      <c r="G237" s="24">
        <v>1594352.4192728999</v>
      </c>
      <c r="H237" s="24">
        <v>4305270.3032745002</v>
      </c>
      <c r="I237" s="24">
        <v>167188.49000489997</v>
      </c>
      <c r="J237" s="24">
        <v>416010884.03619474</v>
      </c>
      <c r="K237" s="24">
        <v>472270389.46999884</v>
      </c>
      <c r="L237" s="24">
        <v>428.43699999999899</v>
      </c>
    </row>
    <row r="238" spans="1:12" x14ac:dyDescent="0.2">
      <c r="A238" s="3">
        <v>33817</v>
      </c>
      <c r="B238" s="24">
        <v>211063800.77599999</v>
      </c>
      <c r="C238" s="24">
        <v>72813420.799999997</v>
      </c>
      <c r="D238" s="24">
        <v>109387842.84</v>
      </c>
      <c r="E238" s="24">
        <v>156394.09331279999</v>
      </c>
      <c r="F238" s="24">
        <v>117969.09920249999</v>
      </c>
      <c r="G238" s="24">
        <v>1581469.3011852</v>
      </c>
      <c r="H238" s="24">
        <v>4282931.3651837995</v>
      </c>
      <c r="I238" s="24">
        <v>139748.68639829999</v>
      </c>
      <c r="J238" s="24">
        <v>399543576.96128261</v>
      </c>
      <c r="K238" s="24">
        <v>458654656.3499999</v>
      </c>
      <c r="L238" s="24">
        <v>416.08499999999998</v>
      </c>
    </row>
    <row r="239" spans="1:12" x14ac:dyDescent="0.2">
      <c r="A239" s="3">
        <v>33848</v>
      </c>
      <c r="B239" s="24">
        <v>198211174.94</v>
      </c>
      <c r="C239" s="24">
        <v>71613683.200000003</v>
      </c>
      <c r="D239" s="24">
        <v>100850913.58</v>
      </c>
      <c r="E239" s="24">
        <v>215129.83289909997</v>
      </c>
      <c r="F239" s="24">
        <v>149333.0308491</v>
      </c>
      <c r="G239" s="24">
        <v>1568285.9589473999</v>
      </c>
      <c r="H239" s="24">
        <v>4174857.7285968</v>
      </c>
      <c r="I239" s="24">
        <v>139156.34603639998</v>
      </c>
      <c r="J239" s="24">
        <v>376922534.61732876</v>
      </c>
      <c r="K239" s="24">
        <v>438447109.42999995</v>
      </c>
      <c r="L239" s="24">
        <v>397.75299999999999</v>
      </c>
    </row>
    <row r="240" spans="1:12" x14ac:dyDescent="0.2">
      <c r="A240" s="3">
        <v>33878</v>
      </c>
      <c r="B240" s="24">
        <v>191590172.57600001</v>
      </c>
      <c r="C240" s="24">
        <v>77299244.799999997</v>
      </c>
      <c r="D240" s="24">
        <v>95057642.900000006</v>
      </c>
      <c r="E240" s="24">
        <v>231743.44084499998</v>
      </c>
      <c r="F240" s="24">
        <v>140647.17640469997</v>
      </c>
      <c r="G240" s="24">
        <v>1652415.7019012999</v>
      </c>
      <c r="H240" s="24">
        <v>4297190.8389438</v>
      </c>
      <c r="I240" s="24">
        <v>134438.59692899999</v>
      </c>
      <c r="J240" s="24">
        <v>370403496.03102386</v>
      </c>
      <c r="K240" s="24">
        <v>453836459.33999997</v>
      </c>
      <c r="L240" s="24">
        <v>411.714</v>
      </c>
    </row>
    <row r="241" spans="1:12" x14ac:dyDescent="0.2">
      <c r="A241" s="3">
        <v>33909</v>
      </c>
      <c r="B241" s="24">
        <v>191381453.146</v>
      </c>
      <c r="C241" s="24">
        <v>93518985.599999994</v>
      </c>
      <c r="D241" s="24">
        <v>94734855.612000003</v>
      </c>
      <c r="E241" s="24">
        <v>289886.50178249995</v>
      </c>
      <c r="F241" s="24">
        <v>157495.5554592</v>
      </c>
      <c r="G241" s="24">
        <v>1582464.8349468</v>
      </c>
      <c r="H241" s="24">
        <v>4147197.8368736994</v>
      </c>
      <c r="I241" s="24">
        <v>139179.34954560001</v>
      </c>
      <c r="J241" s="24">
        <v>385951518.43660778</v>
      </c>
      <c r="K241" s="24">
        <v>460704952.94999993</v>
      </c>
      <c r="L241" s="24">
        <v>417.94499999999999</v>
      </c>
    </row>
    <row r="242" spans="1:12" x14ac:dyDescent="0.2">
      <c r="A242" s="3">
        <v>33939</v>
      </c>
      <c r="B242" s="24">
        <v>210017265.96799999</v>
      </c>
      <c r="C242" s="24">
        <v>117614160</v>
      </c>
      <c r="D242" s="24">
        <v>103729002.90800002</v>
      </c>
      <c r="E242" s="24">
        <v>367078.83634589997</v>
      </c>
      <c r="F242" s="24">
        <v>192079.64010689998</v>
      </c>
      <c r="G242" s="24">
        <v>1560930.977277</v>
      </c>
      <c r="H242" s="24">
        <v>4379426.5415690998</v>
      </c>
      <c r="I242" s="24">
        <v>129082.50044129998</v>
      </c>
      <c r="J242" s="24">
        <v>437989027.37174028</v>
      </c>
      <c r="K242" s="24">
        <v>523585124.58999997</v>
      </c>
      <c r="L242" s="24">
        <v>474.98899999999998</v>
      </c>
    </row>
    <row r="243" spans="1:12" x14ac:dyDescent="0.2">
      <c r="A243" s="3">
        <v>33970</v>
      </c>
      <c r="B243" s="24">
        <v>209885438.23999998</v>
      </c>
      <c r="C243" s="24">
        <v>126004435.2</v>
      </c>
      <c r="D243" s="24">
        <v>105156109.976</v>
      </c>
      <c r="E243" s="24">
        <v>368971.55155139993</v>
      </c>
      <c r="F243" s="24">
        <v>172151.83540169999</v>
      </c>
      <c r="G243" s="24">
        <v>1369703.4938747999</v>
      </c>
      <c r="H243" s="24">
        <v>3921578.0882774997</v>
      </c>
      <c r="I243" s="24">
        <v>143678.56531559999</v>
      </c>
      <c r="J243" s="24">
        <v>447022066.95042104</v>
      </c>
      <c r="K243" s="24">
        <v>509319028.56999886</v>
      </c>
      <c r="L243" s="24">
        <v>462.046999999999</v>
      </c>
    </row>
    <row r="244" spans="1:12" x14ac:dyDescent="0.2">
      <c r="A244" s="3">
        <v>34001</v>
      </c>
      <c r="B244" s="24">
        <v>194616493.72600001</v>
      </c>
      <c r="C244" s="24">
        <v>119618310.40000001</v>
      </c>
      <c r="D244" s="24">
        <v>96229947.263999999</v>
      </c>
      <c r="E244" s="24">
        <v>394643.80610549997</v>
      </c>
      <c r="F244" s="24">
        <v>180817.73091899997</v>
      </c>
      <c r="G244" s="24">
        <v>1480217.6015486999</v>
      </c>
      <c r="H244" s="24">
        <v>4194674.1347805001</v>
      </c>
      <c r="I244" s="24">
        <v>153614.72814240001</v>
      </c>
      <c r="J244" s="24">
        <v>416868719.39149612</v>
      </c>
      <c r="K244" s="24">
        <v>484038651.02999997</v>
      </c>
      <c r="L244" s="24">
        <v>439.113</v>
      </c>
    </row>
    <row r="245" spans="1:12" x14ac:dyDescent="0.2">
      <c r="A245" s="3">
        <v>34029</v>
      </c>
      <c r="B245" s="24">
        <v>203405224.89199999</v>
      </c>
      <c r="C245" s="24">
        <v>118485376</v>
      </c>
      <c r="D245" s="24">
        <v>101364049.788</v>
      </c>
      <c r="E245" s="24">
        <v>343912.27286009997</v>
      </c>
      <c r="F245" s="24">
        <v>172100.41579289999</v>
      </c>
      <c r="G245" s="24">
        <v>1533759.5016765001</v>
      </c>
      <c r="H245" s="24">
        <v>4278161.4162168</v>
      </c>
      <c r="I245" s="24">
        <v>168304.8367749</v>
      </c>
      <c r="J245" s="24">
        <v>429750889.12332112</v>
      </c>
      <c r="K245" s="24">
        <v>512694301.78999996</v>
      </c>
      <c r="L245" s="24">
        <v>465.10899999999998</v>
      </c>
    </row>
    <row r="246" spans="1:12" x14ac:dyDescent="0.2">
      <c r="A246" s="3">
        <v>34060</v>
      </c>
      <c r="B246" s="24">
        <v>182265033.90599999</v>
      </c>
      <c r="C246" s="24">
        <v>93170281.599999994</v>
      </c>
      <c r="D246" s="24">
        <v>91061709.275999993</v>
      </c>
      <c r="E246" s="24">
        <v>263256.2187276</v>
      </c>
      <c r="F246" s="24">
        <v>142448.89243409998</v>
      </c>
      <c r="G246" s="24">
        <v>1413351.5972373001</v>
      </c>
      <c r="H246" s="24">
        <v>4303655.6503625996</v>
      </c>
      <c r="I246" s="24">
        <v>107754.52625699999</v>
      </c>
      <c r="J246" s="24">
        <v>372727491.66701853</v>
      </c>
      <c r="K246" s="24">
        <v>450131595.42999995</v>
      </c>
      <c r="L246" s="24">
        <v>408.35300000000001</v>
      </c>
    </row>
    <row r="247" spans="1:12" x14ac:dyDescent="0.2">
      <c r="A247" s="3">
        <v>34090</v>
      </c>
      <c r="B247" s="24">
        <v>183016397.83399999</v>
      </c>
      <c r="C247" s="24">
        <v>72358092.799999997</v>
      </c>
      <c r="D247" s="24">
        <v>94798326.203999996</v>
      </c>
      <c r="E247" s="24">
        <v>197884.64331089996</v>
      </c>
      <c r="F247" s="24">
        <v>120438.2552856</v>
      </c>
      <c r="G247" s="24">
        <v>1380547.6037766</v>
      </c>
      <c r="H247" s="24">
        <v>4336351.6937285997</v>
      </c>
      <c r="I247" s="24">
        <v>106770.78795179998</v>
      </c>
      <c r="J247" s="24">
        <v>356314809.82205355</v>
      </c>
      <c r="K247" s="24">
        <v>430124668.92999995</v>
      </c>
      <c r="L247" s="24">
        <v>390.20299999999997</v>
      </c>
    </row>
    <row r="248" spans="1:12" x14ac:dyDescent="0.2">
      <c r="A248" s="3">
        <v>34121</v>
      </c>
      <c r="B248" s="24">
        <v>204572128.22</v>
      </c>
      <c r="C248" s="24">
        <v>73130464</v>
      </c>
      <c r="D248" s="24">
        <v>106839524.8</v>
      </c>
      <c r="E248" s="24">
        <v>186054.41213099999</v>
      </c>
      <c r="F248" s="24">
        <v>123668.89518059998</v>
      </c>
      <c r="G248" s="24">
        <v>1506598.226217</v>
      </c>
      <c r="H248" s="24">
        <v>4369015.5757815</v>
      </c>
      <c r="I248" s="24">
        <v>160325.32537769998</v>
      </c>
      <c r="J248" s="24">
        <v>390887779.45468783</v>
      </c>
      <c r="K248" s="24">
        <v>446639477.34999996</v>
      </c>
      <c r="L248" s="24">
        <v>405.185</v>
      </c>
    </row>
    <row r="249" spans="1:12" x14ac:dyDescent="0.2">
      <c r="A249" s="3">
        <v>34151</v>
      </c>
      <c r="B249" s="24">
        <v>232750026.66600001</v>
      </c>
      <c r="C249" s="24">
        <v>77448899.200000003</v>
      </c>
      <c r="D249" s="24">
        <v>121143235.98</v>
      </c>
      <c r="E249" s="24">
        <v>179668.90860659999</v>
      </c>
      <c r="F249" s="24">
        <v>117230.95718669999</v>
      </c>
      <c r="G249" s="24">
        <v>1548419.1443216999</v>
      </c>
      <c r="H249" s="24">
        <v>4362840.6036663</v>
      </c>
      <c r="I249" s="24">
        <v>225284.19077639998</v>
      </c>
      <c r="J249" s="24">
        <v>437775605.6505577</v>
      </c>
      <c r="K249" s="24">
        <v>482463450.04000002</v>
      </c>
      <c r="L249" s="24">
        <v>437.68400000000003</v>
      </c>
    </row>
    <row r="250" spans="1:12" x14ac:dyDescent="0.2">
      <c r="A250" s="3">
        <v>34182</v>
      </c>
      <c r="B250" s="24">
        <v>230557974.368</v>
      </c>
      <c r="C250" s="24">
        <v>78725123.200000003</v>
      </c>
      <c r="D250" s="24">
        <v>120842673.72</v>
      </c>
      <c r="E250" s="24">
        <v>194992.96688970001</v>
      </c>
      <c r="F250" s="24">
        <v>126427.963137</v>
      </c>
      <c r="G250" s="24">
        <v>1488643.2580193998</v>
      </c>
      <c r="H250" s="24">
        <v>4383642.7734707994</v>
      </c>
      <c r="I250" s="24">
        <v>233446.37709959998</v>
      </c>
      <c r="J250" s="24">
        <v>436552924.62661642</v>
      </c>
      <c r="K250" s="24">
        <v>483124836.03999996</v>
      </c>
      <c r="L250" s="24">
        <v>438.28399999999999</v>
      </c>
    </row>
    <row r="251" spans="1:12" x14ac:dyDescent="0.2">
      <c r="A251" s="3">
        <v>34213</v>
      </c>
      <c r="B251" s="24">
        <v>199803083.74399999</v>
      </c>
      <c r="C251" s="24">
        <v>72490121.599999994</v>
      </c>
      <c r="D251" s="24">
        <v>102444602.62800002</v>
      </c>
      <c r="E251" s="24">
        <v>198884.61938729999</v>
      </c>
      <c r="F251" s="24">
        <v>121042.09740209999</v>
      </c>
      <c r="G251" s="24">
        <v>1630127.7138069</v>
      </c>
      <c r="H251" s="24">
        <v>4387882.6420001993</v>
      </c>
      <c r="I251" s="24">
        <v>198279.42412319998</v>
      </c>
      <c r="J251" s="24">
        <v>381274024.46871978</v>
      </c>
      <c r="K251" s="24">
        <v>448080196.51999891</v>
      </c>
      <c r="L251" s="24">
        <v>406.491999999999</v>
      </c>
    </row>
    <row r="252" spans="1:12" x14ac:dyDescent="0.2">
      <c r="A252" s="3">
        <v>34243</v>
      </c>
      <c r="B252" s="24">
        <v>197967807.278</v>
      </c>
      <c r="C252" s="24">
        <v>83638585.599999994</v>
      </c>
      <c r="D252" s="24">
        <v>97214483.296000004</v>
      </c>
      <c r="E252" s="24">
        <v>190591.17774689998</v>
      </c>
      <c r="F252" s="24">
        <v>102098.70757589999</v>
      </c>
      <c r="G252" s="24">
        <v>1650759.5390076002</v>
      </c>
      <c r="H252" s="24">
        <v>4323797.9320199993</v>
      </c>
      <c r="I252" s="24">
        <v>150216.63623189999</v>
      </c>
      <c r="J252" s="24">
        <v>385238340.16658235</v>
      </c>
      <c r="K252" s="24">
        <v>460388589.97999996</v>
      </c>
      <c r="L252" s="24">
        <v>417.65800000000002</v>
      </c>
    </row>
    <row r="253" spans="1:12" x14ac:dyDescent="0.2">
      <c r="A253" s="3">
        <v>34274</v>
      </c>
      <c r="B253" s="24">
        <v>200184716.48200002</v>
      </c>
      <c r="C253" s="24">
        <v>98325280</v>
      </c>
      <c r="D253" s="24">
        <v>97815629.544</v>
      </c>
      <c r="E253" s="24">
        <v>274606.75908330001</v>
      </c>
      <c r="F253" s="24">
        <v>121560.35293289999</v>
      </c>
      <c r="G253" s="24">
        <v>1629777.5089658999</v>
      </c>
      <c r="H253" s="24">
        <v>4401797.2534871995</v>
      </c>
      <c r="I253" s="24">
        <v>154072.43031809997</v>
      </c>
      <c r="J253" s="24">
        <v>402907440.33078742</v>
      </c>
      <c r="K253" s="24">
        <v>479163133.89999992</v>
      </c>
      <c r="L253" s="24">
        <v>434.69</v>
      </c>
    </row>
    <row r="254" spans="1:12" x14ac:dyDescent="0.2">
      <c r="A254" s="3">
        <v>34304</v>
      </c>
      <c r="B254" s="24">
        <v>217475175.61199999</v>
      </c>
      <c r="C254" s="24">
        <v>117572489.59999999</v>
      </c>
      <c r="D254" s="24">
        <v>105599853.16</v>
      </c>
      <c r="E254" s="24">
        <v>352564.97518830001</v>
      </c>
      <c r="F254" s="24">
        <v>156923.51231129997</v>
      </c>
      <c r="G254" s="24">
        <v>1478784.4817381999</v>
      </c>
      <c r="H254" s="24">
        <v>4456657.4788931999</v>
      </c>
      <c r="I254" s="24">
        <v>201584.8254231</v>
      </c>
      <c r="J254" s="24">
        <v>447294033.64555413</v>
      </c>
      <c r="K254" s="24">
        <v>529888133.16999996</v>
      </c>
      <c r="L254" s="24">
        <v>480.70699999999999</v>
      </c>
    </row>
    <row r="255" spans="1:12" x14ac:dyDescent="0.2">
      <c r="A255" s="3">
        <v>34335</v>
      </c>
      <c r="B255" s="24">
        <v>230022180.93599999</v>
      </c>
      <c r="C255" s="24">
        <v>139115107.19999999</v>
      </c>
      <c r="D255" s="24">
        <v>112430141.528</v>
      </c>
      <c r="E255" s="24">
        <v>423514.56329909997</v>
      </c>
      <c r="F255" s="24">
        <v>197429.30914349997</v>
      </c>
      <c r="G255" s="24">
        <v>1612868.3952254998</v>
      </c>
      <c r="H255" s="24">
        <v>4110200.7022377001</v>
      </c>
      <c r="I255" s="24">
        <v>299535.12074429996</v>
      </c>
      <c r="J255" s="24">
        <v>488210977.75465012</v>
      </c>
      <c r="K255" s="24">
        <v>561459393.88</v>
      </c>
      <c r="L255" s="24">
        <v>509.34800000000001</v>
      </c>
    </row>
    <row r="256" spans="1:12" x14ac:dyDescent="0.2">
      <c r="A256" s="3">
        <v>34366</v>
      </c>
      <c r="B256" s="24">
        <v>200103973.82000002</v>
      </c>
      <c r="C256" s="24">
        <v>126760649.59999999</v>
      </c>
      <c r="D256" s="24">
        <v>96678848.519999996</v>
      </c>
      <c r="E256" s="24">
        <v>402586.78251749999</v>
      </c>
      <c r="F256" s="24">
        <v>194417.54087279999</v>
      </c>
      <c r="G256" s="24">
        <v>1592581.6747953</v>
      </c>
      <c r="H256" s="24">
        <v>4357369.6930679996</v>
      </c>
      <c r="I256" s="24">
        <v>217603.38671189998</v>
      </c>
      <c r="J256" s="24">
        <v>430308031.01796556</v>
      </c>
      <c r="K256" s="24">
        <v>507937834.13999993</v>
      </c>
      <c r="L256" s="24">
        <v>460.79399999999998</v>
      </c>
    </row>
    <row r="257" spans="1:12" x14ac:dyDescent="0.2">
      <c r="A257" s="3">
        <v>34394</v>
      </c>
      <c r="B257" s="24">
        <v>202055749.632</v>
      </c>
      <c r="C257" s="24">
        <v>112704614.39999999</v>
      </c>
      <c r="D257" s="24">
        <v>100103244.176</v>
      </c>
      <c r="E257" s="24">
        <v>311008.79753159999</v>
      </c>
      <c r="F257" s="24">
        <v>158474.89603469998</v>
      </c>
      <c r="G257" s="24">
        <v>1452467.7779534999</v>
      </c>
      <c r="H257" s="24">
        <v>4329671.4402606003</v>
      </c>
      <c r="I257" s="24">
        <v>162142.94089139998</v>
      </c>
      <c r="J257" s="24">
        <v>421277374.06067181</v>
      </c>
      <c r="K257" s="24">
        <v>499253835.95999992</v>
      </c>
      <c r="L257" s="24">
        <v>452.916</v>
      </c>
    </row>
    <row r="258" spans="1:12" x14ac:dyDescent="0.2">
      <c r="A258" s="3">
        <v>34425</v>
      </c>
      <c r="B258" s="24">
        <v>183586157.77399999</v>
      </c>
      <c r="C258" s="24">
        <v>90930416</v>
      </c>
      <c r="D258" s="24">
        <v>93366993.428000003</v>
      </c>
      <c r="E258" s="24">
        <v>226911.01247849996</v>
      </c>
      <c r="F258" s="24">
        <v>124340.05639019998</v>
      </c>
      <c r="G258" s="24">
        <v>1532572.2052641001</v>
      </c>
      <c r="H258" s="24">
        <v>4445062.3568063993</v>
      </c>
      <c r="I258" s="24">
        <v>159440.02856039998</v>
      </c>
      <c r="J258" s="24">
        <v>374371892.86149961</v>
      </c>
      <c r="K258" s="24">
        <v>455912109.06999993</v>
      </c>
      <c r="L258" s="24">
        <v>413.59699999999998</v>
      </c>
    </row>
    <row r="259" spans="1:12" x14ac:dyDescent="0.2">
      <c r="A259" s="3">
        <v>34455</v>
      </c>
      <c r="B259" s="24">
        <v>191818940.41600001</v>
      </c>
      <c r="C259" s="24">
        <v>78083420.799999997</v>
      </c>
      <c r="D259" s="24">
        <v>98065035.167999998</v>
      </c>
      <c r="E259" s="24">
        <v>198020.63464469998</v>
      </c>
      <c r="F259" s="24">
        <v>118423.08022229999</v>
      </c>
      <c r="G259" s="24">
        <v>1507176.2342070001</v>
      </c>
      <c r="H259" s="24">
        <v>4416573.6331709996</v>
      </c>
      <c r="I259" s="24">
        <v>140354.89652309997</v>
      </c>
      <c r="J259" s="24">
        <v>374347944.86276811</v>
      </c>
      <c r="K259" s="24">
        <v>450256156.45999992</v>
      </c>
      <c r="L259" s="24">
        <v>408.46600000000001</v>
      </c>
    </row>
    <row r="260" spans="1:12" x14ac:dyDescent="0.2">
      <c r="A260" s="3">
        <v>34486</v>
      </c>
      <c r="B260" s="24">
        <v>218392804.73799998</v>
      </c>
      <c r="C260" s="24">
        <v>78752867.200000003</v>
      </c>
      <c r="D260" s="24">
        <v>114134771.41599999</v>
      </c>
      <c r="E260" s="24">
        <v>167745.6485292</v>
      </c>
      <c r="F260" s="24">
        <v>112763.20209839998</v>
      </c>
      <c r="G260" s="24">
        <v>1590112.5606638999</v>
      </c>
      <c r="H260" s="24">
        <v>4531200.8154020999</v>
      </c>
      <c r="I260" s="24">
        <v>208242.9881889</v>
      </c>
      <c r="J260" s="24">
        <v>417890508.56888247</v>
      </c>
      <c r="K260" s="24">
        <v>471852613.97999996</v>
      </c>
      <c r="L260" s="24">
        <v>428.05799999999999</v>
      </c>
    </row>
    <row r="261" spans="1:12" x14ac:dyDescent="0.2">
      <c r="A261" s="3">
        <v>34516</v>
      </c>
      <c r="B261" s="24">
        <v>227981276.21599999</v>
      </c>
      <c r="C261" s="24">
        <v>79195302.400000006</v>
      </c>
      <c r="D261" s="24">
        <v>120767647.324</v>
      </c>
      <c r="E261" s="24">
        <v>151487.58011519999</v>
      </c>
      <c r="F261" s="24">
        <v>100981.6842321</v>
      </c>
      <c r="G261" s="24">
        <v>1592304.5709648</v>
      </c>
      <c r="H261" s="24">
        <v>4454298.0784658995</v>
      </c>
      <c r="I261" s="24">
        <v>189597.29083469999</v>
      </c>
      <c r="J261" s="24">
        <v>434432895.14461273</v>
      </c>
      <c r="K261" s="24">
        <v>479787041.35999995</v>
      </c>
      <c r="L261" s="24">
        <v>435.25599999999997</v>
      </c>
    </row>
    <row r="262" spans="1:12" x14ac:dyDescent="0.2">
      <c r="A262" s="3">
        <v>34547</v>
      </c>
      <c r="B262" s="24">
        <v>225705658.086</v>
      </c>
      <c r="C262" s="24">
        <v>80883552</v>
      </c>
      <c r="D262" s="24">
        <v>119350578.59199999</v>
      </c>
      <c r="E262" s="24">
        <v>170697.54001859998</v>
      </c>
      <c r="F262" s="24">
        <v>111368.44520969999</v>
      </c>
      <c r="G262" s="24">
        <v>1673680.2758487</v>
      </c>
      <c r="H262" s="24">
        <v>4647178.7727833996</v>
      </c>
      <c r="I262" s="24">
        <v>124219.2879669</v>
      </c>
      <c r="J262" s="24">
        <v>432666932.99982727</v>
      </c>
      <c r="K262" s="24">
        <v>487932009.94999993</v>
      </c>
      <c r="L262" s="24">
        <v>442.64499999999998</v>
      </c>
    </row>
    <row r="263" spans="1:12" x14ac:dyDescent="0.2">
      <c r="A263" s="3">
        <v>34578</v>
      </c>
      <c r="B263" s="24">
        <v>200612365.59</v>
      </c>
      <c r="C263" s="24">
        <v>76640950.400000006</v>
      </c>
      <c r="D263" s="24">
        <v>103309782.876</v>
      </c>
      <c r="E263" s="24">
        <v>182238.87418589997</v>
      </c>
      <c r="F263" s="24">
        <v>116936.30929679998</v>
      </c>
      <c r="G263" s="24">
        <v>1662585.2424782999</v>
      </c>
      <c r="H263" s="24">
        <v>4417621.7819894999</v>
      </c>
      <c r="I263" s="24">
        <v>106657.46184029999</v>
      </c>
      <c r="J263" s="24">
        <v>387049138.5357908</v>
      </c>
      <c r="K263" s="24">
        <v>447874064.54999995</v>
      </c>
      <c r="L263" s="24">
        <v>406.30500000000001</v>
      </c>
    </row>
    <row r="264" spans="1:12" x14ac:dyDescent="0.2">
      <c r="A264" s="3">
        <v>34608</v>
      </c>
      <c r="B264" s="24">
        <v>196350466.52599999</v>
      </c>
      <c r="C264" s="24">
        <v>82380640</v>
      </c>
      <c r="D264" s="24">
        <v>99533054.120000005</v>
      </c>
      <c r="E264" s="24">
        <v>221501.46666059998</v>
      </c>
      <c r="F264" s="24">
        <v>123547.78847039999</v>
      </c>
      <c r="G264" s="24">
        <v>1690231.0246352998</v>
      </c>
      <c r="H264" s="24">
        <v>4436368.7276411997</v>
      </c>
      <c r="I264" s="24">
        <v>94379.677091699981</v>
      </c>
      <c r="J264" s="24">
        <v>384830189.33049929</v>
      </c>
      <c r="K264" s="24">
        <v>460325758.30999994</v>
      </c>
      <c r="L264" s="24">
        <v>417.601</v>
      </c>
    </row>
    <row r="265" spans="1:12" x14ac:dyDescent="0.2">
      <c r="A265" s="3">
        <v>34639</v>
      </c>
      <c r="B265" s="24">
        <v>190342183.12200001</v>
      </c>
      <c r="C265" s="24">
        <v>95105507.200000003</v>
      </c>
      <c r="D265" s="24">
        <v>97724919.024000004</v>
      </c>
      <c r="E265" s="24">
        <v>276279.92609069997</v>
      </c>
      <c r="F265" s="24">
        <v>139214.5313832</v>
      </c>
      <c r="G265" s="24">
        <v>1530237.0529844998</v>
      </c>
      <c r="H265" s="24">
        <v>4380046.9061748004</v>
      </c>
      <c r="I265" s="24">
        <v>95484.860393999988</v>
      </c>
      <c r="J265" s="24">
        <v>389593872.62302721</v>
      </c>
      <c r="K265" s="24">
        <v>460453626.26999992</v>
      </c>
      <c r="L265" s="24">
        <v>417.71699999999998</v>
      </c>
    </row>
    <row r="266" spans="1:12" x14ac:dyDescent="0.2">
      <c r="A266" s="3">
        <v>34669</v>
      </c>
      <c r="B266" s="24">
        <v>208274160.148</v>
      </c>
      <c r="C266" s="24">
        <v>115289103.99999999</v>
      </c>
      <c r="D266" s="24">
        <v>104573670.37199998</v>
      </c>
      <c r="E266" s="24">
        <v>348983.87006490002</v>
      </c>
      <c r="F266" s="24">
        <v>169194.53132189999</v>
      </c>
      <c r="G266" s="24">
        <v>1605332.5310546998</v>
      </c>
      <c r="H266" s="24">
        <v>4559337.3145361999</v>
      </c>
      <c r="I266" s="24">
        <v>101346.69579719999</v>
      </c>
      <c r="J266" s="24">
        <v>434921129.46277487</v>
      </c>
      <c r="K266" s="24">
        <v>518046016.83999997</v>
      </c>
      <c r="L266" s="24">
        <v>469.964</v>
      </c>
    </row>
    <row r="267" spans="1:12" x14ac:dyDescent="0.2">
      <c r="A267" s="3">
        <v>34700</v>
      </c>
      <c r="B267" s="24">
        <v>216095725.31200001</v>
      </c>
      <c r="C267" s="24">
        <v>132317392</v>
      </c>
      <c r="D267" s="24">
        <v>108551963.18799999</v>
      </c>
      <c r="E267" s="24">
        <v>368384.96206679993</v>
      </c>
      <c r="F267" s="24">
        <v>167176.9882503</v>
      </c>
      <c r="G267" s="24">
        <v>1486217.6644895999</v>
      </c>
      <c r="H267" s="24">
        <v>4257771.1437113993</v>
      </c>
      <c r="I267" s="24">
        <v>93493.365413699983</v>
      </c>
      <c r="J267" s="24">
        <v>463338124.62393188</v>
      </c>
      <c r="K267" s="24">
        <v>529942146.3599999</v>
      </c>
      <c r="L267" s="24">
        <v>480.75599999999997</v>
      </c>
    </row>
    <row r="268" spans="1:12" x14ac:dyDescent="0.2">
      <c r="A268" s="3">
        <v>34731</v>
      </c>
      <c r="B268" s="24">
        <v>194910223.09800002</v>
      </c>
      <c r="C268" s="24">
        <v>121327721.59999999</v>
      </c>
      <c r="D268" s="24">
        <v>97895173.812000006</v>
      </c>
      <c r="E268" s="24">
        <v>392582.2857369</v>
      </c>
      <c r="F268" s="24">
        <v>184497.95410409998</v>
      </c>
      <c r="G268" s="24">
        <v>1611954.1225872</v>
      </c>
      <c r="H268" s="24">
        <v>4397534.523301499</v>
      </c>
      <c r="I268" s="24">
        <v>163362.12687899999</v>
      </c>
      <c r="J268" s="24">
        <v>420883049.5226087</v>
      </c>
      <c r="K268" s="24">
        <v>493338840.49999994</v>
      </c>
      <c r="L268" s="24">
        <v>447.55</v>
      </c>
    </row>
    <row r="269" spans="1:12" x14ac:dyDescent="0.2">
      <c r="A269" s="3">
        <v>34759</v>
      </c>
      <c r="B269" s="24">
        <v>194698909.47400001</v>
      </c>
      <c r="C269" s="24">
        <v>116597206.40000001</v>
      </c>
      <c r="D269" s="24">
        <v>101400914.05599999</v>
      </c>
      <c r="E269" s="24">
        <v>295887.37310159998</v>
      </c>
      <c r="F269" s="24">
        <v>145213.03469399997</v>
      </c>
      <c r="G269" s="24">
        <v>1459666.3574619</v>
      </c>
      <c r="H269" s="24">
        <v>4525545.8490963001</v>
      </c>
      <c r="I269" s="24">
        <v>70238.84733389999</v>
      </c>
      <c r="J269" s="24">
        <v>419193581.39168775</v>
      </c>
      <c r="K269" s="24">
        <v>500637235.00999993</v>
      </c>
      <c r="L269" s="24">
        <v>454.17099999999999</v>
      </c>
    </row>
    <row r="270" spans="1:12" x14ac:dyDescent="0.2">
      <c r="A270" s="3">
        <v>34790</v>
      </c>
      <c r="B270" s="24">
        <v>180884797.80199999</v>
      </c>
      <c r="C270" s="24">
        <v>99055436.799999997</v>
      </c>
      <c r="D270" s="24">
        <v>94957538.123999998</v>
      </c>
      <c r="E270" s="24">
        <v>251761.22986559998</v>
      </c>
      <c r="F270" s="24">
        <v>130498.56940469999</v>
      </c>
      <c r="G270" s="24">
        <v>1480635.8073297001</v>
      </c>
      <c r="H270" s="24">
        <v>4432065.3114569997</v>
      </c>
      <c r="I270" s="24">
        <v>74217.439564799992</v>
      </c>
      <c r="J270" s="24">
        <v>381266951.08362186</v>
      </c>
      <c r="K270" s="24">
        <v>454889165.38999999</v>
      </c>
      <c r="L270" s="24">
        <v>412.66899999999998</v>
      </c>
    </row>
    <row r="271" spans="1:12" x14ac:dyDescent="0.2">
      <c r="A271" s="3">
        <v>34820</v>
      </c>
      <c r="B271" s="24">
        <v>190138131.67999998</v>
      </c>
      <c r="C271" s="24">
        <v>87960339.200000003</v>
      </c>
      <c r="D271" s="24">
        <v>102543837.89600001</v>
      </c>
      <c r="E271" s="24">
        <v>191152.73400089997</v>
      </c>
      <c r="F271" s="24">
        <v>106656.10869269999</v>
      </c>
      <c r="G271" s="24">
        <v>1509818.070726</v>
      </c>
      <c r="H271" s="24">
        <v>4529728.7572277999</v>
      </c>
      <c r="I271" s="24">
        <v>95554.8857823</v>
      </c>
      <c r="J271" s="24">
        <v>387075219.33242971</v>
      </c>
      <c r="K271" s="24">
        <v>458177356.11999995</v>
      </c>
      <c r="L271" s="24">
        <v>415.65199999999999</v>
      </c>
    </row>
    <row r="272" spans="1:12" x14ac:dyDescent="0.2">
      <c r="A272" s="3">
        <v>34851</v>
      </c>
      <c r="B272" s="24">
        <v>207631036.81800002</v>
      </c>
      <c r="C272" s="24">
        <v>79343542.400000006</v>
      </c>
      <c r="D272" s="24">
        <v>111068156.38</v>
      </c>
      <c r="E272" s="24">
        <v>165896.23404689998</v>
      </c>
      <c r="F272" s="24">
        <v>104300.61700799999</v>
      </c>
      <c r="G272" s="24">
        <v>1632079.6807895999</v>
      </c>
      <c r="H272" s="24">
        <v>4737919.7865236998</v>
      </c>
      <c r="I272" s="24">
        <v>102972.84092549999</v>
      </c>
      <c r="J272" s="24">
        <v>404785904.7572937</v>
      </c>
      <c r="K272" s="24">
        <v>465414021.26999992</v>
      </c>
      <c r="L272" s="24">
        <v>422.21699999999998</v>
      </c>
    </row>
    <row r="273" spans="1:12" x14ac:dyDescent="0.2">
      <c r="A273" s="3">
        <v>34881</v>
      </c>
      <c r="B273" s="24">
        <v>235866311.96599999</v>
      </c>
      <c r="C273" s="24">
        <v>86590656</v>
      </c>
      <c r="D273" s="24">
        <v>128201444.86</v>
      </c>
      <c r="E273" s="24">
        <v>143561.17976130001</v>
      </c>
      <c r="F273" s="24">
        <v>92393.256414899995</v>
      </c>
      <c r="G273" s="24">
        <v>1517741.8802595001</v>
      </c>
      <c r="H273" s="24">
        <v>4467100.9934796002</v>
      </c>
      <c r="I273" s="24">
        <v>154557.87201959998</v>
      </c>
      <c r="J273" s="24">
        <v>457033768.00793487</v>
      </c>
      <c r="K273" s="24">
        <v>490725263.48999989</v>
      </c>
      <c r="L273" s="24">
        <v>445.17899999999997</v>
      </c>
    </row>
    <row r="274" spans="1:12" x14ac:dyDescent="0.2">
      <c r="A274" s="3">
        <v>34912</v>
      </c>
      <c r="B274" s="24">
        <v>247256764.71799999</v>
      </c>
      <c r="C274" s="24">
        <v>90361392</v>
      </c>
      <c r="D274" s="24">
        <v>134162670.652</v>
      </c>
      <c r="E274" s="24">
        <v>149565.77223629999</v>
      </c>
      <c r="F274" s="24">
        <v>95214.907447799997</v>
      </c>
      <c r="G274" s="24">
        <v>1632295.2437693998</v>
      </c>
      <c r="H274" s="24">
        <v>4642357.2882182999</v>
      </c>
      <c r="I274" s="24">
        <v>182273.7177366</v>
      </c>
      <c r="J274" s="24">
        <v>478482534.29940844</v>
      </c>
      <c r="K274" s="24">
        <v>513539773.55999994</v>
      </c>
      <c r="L274" s="24">
        <v>465.87599999999998</v>
      </c>
    </row>
    <row r="275" spans="1:12" x14ac:dyDescent="0.2">
      <c r="A275" s="3">
        <v>34943</v>
      </c>
      <c r="B275" s="24">
        <v>207332748.74199998</v>
      </c>
      <c r="C275" s="24">
        <v>79511366.400000006</v>
      </c>
      <c r="D275" s="24">
        <v>107699238.516</v>
      </c>
      <c r="E275" s="24">
        <v>167563.31189009998</v>
      </c>
      <c r="F275" s="24">
        <v>101396.0856846</v>
      </c>
      <c r="G275" s="24">
        <v>1719648.9112886998</v>
      </c>
      <c r="H275" s="24">
        <v>4594578.3639797997</v>
      </c>
      <c r="I275" s="24">
        <v>106777.21540289999</v>
      </c>
      <c r="J275" s="24">
        <v>401233317.54624611</v>
      </c>
      <c r="K275" s="24">
        <v>462839025.1099999</v>
      </c>
      <c r="L275" s="24">
        <v>419.88099999999997</v>
      </c>
    </row>
    <row r="276" spans="1:12" x14ac:dyDescent="0.2">
      <c r="A276" s="3">
        <v>34973</v>
      </c>
      <c r="B276" s="24">
        <v>201339281.12599999</v>
      </c>
      <c r="C276" s="24">
        <v>83249081.599999994</v>
      </c>
      <c r="D276" s="24">
        <v>102423634.72</v>
      </c>
      <c r="E276" s="24">
        <v>202268.50324799996</v>
      </c>
      <c r="F276" s="24">
        <v>110243.97955409999</v>
      </c>
      <c r="G276" s="24">
        <v>1603182.6813366001</v>
      </c>
      <c r="H276" s="24">
        <v>4562732.4642396001</v>
      </c>
      <c r="I276" s="24">
        <v>80137.122027899997</v>
      </c>
      <c r="J276" s="24">
        <v>393570562.19640613</v>
      </c>
      <c r="K276" s="24">
        <v>464318325.12999994</v>
      </c>
      <c r="L276" s="24">
        <v>421.22300000000001</v>
      </c>
    </row>
    <row r="277" spans="1:12" x14ac:dyDescent="0.2">
      <c r="A277" s="3">
        <v>35004</v>
      </c>
      <c r="B277" s="24">
        <v>204711647.45999998</v>
      </c>
      <c r="C277" s="24">
        <v>104284908.8</v>
      </c>
      <c r="D277" s="24">
        <v>101453618.81200001</v>
      </c>
      <c r="E277" s="24">
        <v>305847.55429829995</v>
      </c>
      <c r="F277" s="24">
        <v>145042.87638329997</v>
      </c>
      <c r="G277" s="24">
        <v>1557236.4862068</v>
      </c>
      <c r="H277" s="24">
        <v>4575905.4280968001</v>
      </c>
      <c r="I277" s="24">
        <v>86998.933507499998</v>
      </c>
      <c r="J277" s="24">
        <v>417121206.35049272</v>
      </c>
      <c r="K277" s="24">
        <v>490078207.51999992</v>
      </c>
      <c r="L277" s="24">
        <v>444.59199999999998</v>
      </c>
    </row>
    <row r="278" spans="1:12" x14ac:dyDescent="0.2">
      <c r="A278" s="3">
        <v>35034</v>
      </c>
      <c r="B278" s="24">
        <v>222528446.95599997</v>
      </c>
      <c r="C278" s="24">
        <v>127455664</v>
      </c>
      <c r="D278" s="24">
        <v>110794906.21600001</v>
      </c>
      <c r="E278" s="24">
        <v>393351.88843439997</v>
      </c>
      <c r="F278" s="24">
        <v>183440.46925469997</v>
      </c>
      <c r="G278" s="24">
        <v>1542762.1461231001</v>
      </c>
      <c r="H278" s="24">
        <v>4528399.6812768001</v>
      </c>
      <c r="I278" s="24">
        <v>147943.34826389997</v>
      </c>
      <c r="J278" s="24">
        <v>467574914.7053529</v>
      </c>
      <c r="K278" s="24">
        <v>545146308.18999994</v>
      </c>
      <c r="L278" s="24">
        <v>494.54899999999998</v>
      </c>
    </row>
    <row r="279" spans="1:12" x14ac:dyDescent="0.2">
      <c r="A279" s="3">
        <v>35065</v>
      </c>
      <c r="B279" s="24">
        <v>230194277.21599999</v>
      </c>
      <c r="C279" s="24">
        <v>141575347.19999999</v>
      </c>
      <c r="D279" s="24">
        <v>115206112.748</v>
      </c>
      <c r="E279" s="24">
        <v>447402.35445569997</v>
      </c>
      <c r="F279" s="24">
        <v>190684.54493129998</v>
      </c>
      <c r="G279" s="24">
        <v>1570146.8046705001</v>
      </c>
      <c r="H279" s="24">
        <v>4365303.8502612002</v>
      </c>
      <c r="I279" s="24">
        <v>165995.01382169998</v>
      </c>
      <c r="J279" s="24">
        <v>493715269.73214048</v>
      </c>
      <c r="K279" s="24">
        <v>566927953.78999996</v>
      </c>
      <c r="L279" s="24">
        <v>514.30899999999997</v>
      </c>
    </row>
    <row r="280" spans="1:12" x14ac:dyDescent="0.2">
      <c r="A280" s="3">
        <v>35096</v>
      </c>
      <c r="B280" s="24">
        <v>208745718.00600001</v>
      </c>
      <c r="C280" s="24">
        <v>128083004.8</v>
      </c>
      <c r="D280" s="24">
        <v>105025875.83599998</v>
      </c>
      <c r="E280" s="24">
        <v>425685.01204950002</v>
      </c>
      <c r="F280" s="24">
        <v>187099.04207819997</v>
      </c>
      <c r="G280" s="24">
        <v>1585244.3733692998</v>
      </c>
      <c r="H280" s="24">
        <v>4492470.8447157005</v>
      </c>
      <c r="I280" s="24">
        <v>186757.71059609996</v>
      </c>
      <c r="J280" s="24">
        <v>448731855.62480873</v>
      </c>
      <c r="K280" s="24">
        <v>525248510.38</v>
      </c>
      <c r="L280" s="24">
        <v>476.49799999999999</v>
      </c>
    </row>
    <row r="281" spans="1:12" x14ac:dyDescent="0.2">
      <c r="A281" s="3">
        <v>35125</v>
      </c>
      <c r="B281" s="24">
        <v>208990665.08199999</v>
      </c>
      <c r="C281" s="24">
        <v>121547116.8</v>
      </c>
      <c r="D281" s="24">
        <v>106707378.984</v>
      </c>
      <c r="E281" s="24">
        <v>358599.33691050002</v>
      </c>
      <c r="F281" s="24">
        <v>155945.52488339998</v>
      </c>
      <c r="G281" s="24">
        <v>1587607.0660295999</v>
      </c>
      <c r="H281" s="24">
        <v>4547197.7750408994</v>
      </c>
      <c r="I281" s="24">
        <v>126903.93280529998</v>
      </c>
      <c r="J281" s="24">
        <v>444021414.50166965</v>
      </c>
      <c r="K281" s="24">
        <v>526521678.42999995</v>
      </c>
      <c r="L281" s="24">
        <v>477.65300000000002</v>
      </c>
    </row>
    <row r="282" spans="1:12" x14ac:dyDescent="0.2">
      <c r="A282" s="3">
        <v>35156</v>
      </c>
      <c r="B282" s="24">
        <v>189135640.926</v>
      </c>
      <c r="C282" s="24">
        <v>101096960</v>
      </c>
      <c r="D282" s="24">
        <v>97625795.5</v>
      </c>
      <c r="E282" s="24">
        <v>257071.99590869999</v>
      </c>
      <c r="F282" s="24">
        <v>127394.1105234</v>
      </c>
      <c r="G282" s="24">
        <v>1571195.3791652999</v>
      </c>
      <c r="H282" s="24">
        <v>4615633.9494320992</v>
      </c>
      <c r="I282" s="24">
        <v>72916.726434299984</v>
      </c>
      <c r="J282" s="24">
        <v>394502608.58746374</v>
      </c>
      <c r="K282" s="24">
        <v>474689959.91999882</v>
      </c>
      <c r="L282" s="24">
        <v>430.63199999999898</v>
      </c>
    </row>
    <row r="283" spans="1:12" x14ac:dyDescent="0.2">
      <c r="A283" s="3">
        <v>35186</v>
      </c>
      <c r="B283" s="24">
        <v>202569655.04000002</v>
      </c>
      <c r="C283" s="24">
        <v>89428812.799999997</v>
      </c>
      <c r="D283" s="24">
        <v>109519368.632</v>
      </c>
      <c r="E283" s="24">
        <v>187349.03609730001</v>
      </c>
      <c r="F283" s="24">
        <v>103235.01327299999</v>
      </c>
      <c r="G283" s="24">
        <v>1606582.7283366001</v>
      </c>
      <c r="H283" s="24">
        <v>4695328.9083224991</v>
      </c>
      <c r="I283" s="24">
        <v>86248.951450199995</v>
      </c>
      <c r="J283" s="24">
        <v>408196581.10947961</v>
      </c>
      <c r="K283" s="24">
        <v>477785246.39999998</v>
      </c>
      <c r="L283" s="24">
        <v>433.44</v>
      </c>
    </row>
    <row r="284" spans="1:12" x14ac:dyDescent="0.2">
      <c r="A284" s="3">
        <v>35217</v>
      </c>
      <c r="B284" s="24">
        <v>218770799.88</v>
      </c>
      <c r="C284" s="24">
        <v>83486972.799999997</v>
      </c>
      <c r="D284" s="24">
        <v>117454156.81200001</v>
      </c>
      <c r="E284" s="24">
        <v>162496.78898879999</v>
      </c>
      <c r="F284" s="24">
        <v>101379.50962649999</v>
      </c>
      <c r="G284" s="24">
        <v>1666217.5126884</v>
      </c>
      <c r="H284" s="24">
        <v>4675436.5549416002</v>
      </c>
      <c r="I284" s="24">
        <v>121857.0305442</v>
      </c>
      <c r="J284" s="24">
        <v>426439316.88878953</v>
      </c>
      <c r="K284" s="24">
        <v>478628513.54999995</v>
      </c>
      <c r="L284" s="24">
        <v>434.20499999999998</v>
      </c>
    </row>
    <row r="285" spans="1:12" x14ac:dyDescent="0.2">
      <c r="A285" s="3">
        <v>35247</v>
      </c>
      <c r="B285" s="24">
        <v>237343904.502</v>
      </c>
      <c r="C285" s="24">
        <v>83668560</v>
      </c>
      <c r="D285" s="24">
        <v>127150883.256</v>
      </c>
      <c r="E285" s="24">
        <v>142481.02968959999</v>
      </c>
      <c r="F285" s="24">
        <v>91221.768880200005</v>
      </c>
      <c r="G285" s="24">
        <v>1660097.7680931001</v>
      </c>
      <c r="H285" s="24">
        <v>4712762.2774511995</v>
      </c>
      <c r="I285" s="24">
        <v>160662.59741699998</v>
      </c>
      <c r="J285" s="24">
        <v>454930573.19953108</v>
      </c>
      <c r="K285" s="24">
        <v>501742851.93999994</v>
      </c>
      <c r="L285" s="24">
        <v>455.17399999999998</v>
      </c>
    </row>
    <row r="286" spans="1:12" x14ac:dyDescent="0.2">
      <c r="A286" s="3">
        <v>35278</v>
      </c>
      <c r="B286" s="24">
        <v>239830297.64199999</v>
      </c>
      <c r="C286" s="24">
        <v>85396412.799999997</v>
      </c>
      <c r="D286" s="24">
        <v>127763096.04000001</v>
      </c>
      <c r="E286" s="24">
        <v>149073.90308369996</v>
      </c>
      <c r="F286" s="24">
        <v>95141.837477399997</v>
      </c>
      <c r="G286" s="24">
        <v>1722171.7461627</v>
      </c>
      <c r="H286" s="24">
        <v>4833843.4215015005</v>
      </c>
      <c r="I286" s="24">
        <v>133953.8318013</v>
      </c>
      <c r="J286" s="24">
        <v>459923991.22202659</v>
      </c>
      <c r="K286" s="24">
        <v>509528467.4699989</v>
      </c>
      <c r="L286" s="24">
        <v>462.236999999999</v>
      </c>
    </row>
    <row r="287" spans="1:12" x14ac:dyDescent="0.2">
      <c r="A287" s="3">
        <v>35309</v>
      </c>
      <c r="B287" s="24">
        <v>214394545.51799998</v>
      </c>
      <c r="C287" s="24">
        <v>80243590.400000006</v>
      </c>
      <c r="D287" s="24">
        <v>109862690.044</v>
      </c>
      <c r="E287" s="24">
        <v>178291.06606289998</v>
      </c>
      <c r="F287" s="24">
        <v>105378.06078449999</v>
      </c>
      <c r="G287" s="24">
        <v>1634952.7205046001</v>
      </c>
      <c r="H287" s="24">
        <v>4526389.4054651996</v>
      </c>
      <c r="I287" s="24">
        <v>110273.07222749999</v>
      </c>
      <c r="J287" s="24">
        <v>411056110.2870447</v>
      </c>
      <c r="K287" s="24">
        <v>465098760.60999995</v>
      </c>
      <c r="L287" s="24">
        <v>421.93099999999998</v>
      </c>
    </row>
    <row r="288" spans="1:12" x14ac:dyDescent="0.2">
      <c r="A288" s="3">
        <v>35339</v>
      </c>
      <c r="B288" s="24">
        <v>214804953.77399999</v>
      </c>
      <c r="C288" s="24">
        <v>86243584</v>
      </c>
      <c r="D288" s="24">
        <v>105321239.67200001</v>
      </c>
      <c r="E288" s="24">
        <v>235859.37755729997</v>
      </c>
      <c r="F288" s="24">
        <v>126719.90473169999</v>
      </c>
      <c r="G288" s="24">
        <v>1854916.7211413998</v>
      </c>
      <c r="H288" s="24">
        <v>4811641.2658628998</v>
      </c>
      <c r="I288" s="24">
        <v>76466.032589099981</v>
      </c>
      <c r="J288" s="24">
        <v>413475380.74788231</v>
      </c>
      <c r="K288" s="24">
        <v>497595961.71999991</v>
      </c>
      <c r="L288" s="24">
        <v>451.41199999999998</v>
      </c>
    </row>
    <row r="289" spans="1:12" x14ac:dyDescent="0.2">
      <c r="A289" s="3">
        <v>35370</v>
      </c>
      <c r="B289" s="24">
        <v>220723070.072</v>
      </c>
      <c r="C289" s="24">
        <v>104953484.8</v>
      </c>
      <c r="D289" s="24">
        <v>104419349.57999998</v>
      </c>
      <c r="E289" s="24">
        <v>359489.03145750001</v>
      </c>
      <c r="F289" s="24">
        <v>159079.75301189997</v>
      </c>
      <c r="G289" s="24">
        <v>1638851.2143947999</v>
      </c>
      <c r="H289" s="24">
        <v>4610525.3379632998</v>
      </c>
      <c r="I289" s="24">
        <v>95923.618503299993</v>
      </c>
      <c r="J289" s="24">
        <v>436959773.40733069</v>
      </c>
      <c r="K289" s="24">
        <v>510246071.27999991</v>
      </c>
      <c r="L289" s="24">
        <v>462.88799999999998</v>
      </c>
    </row>
    <row r="290" spans="1:12" x14ac:dyDescent="0.2">
      <c r="A290" s="3">
        <v>35400</v>
      </c>
      <c r="B290" s="24">
        <v>232943121.086</v>
      </c>
      <c r="C290" s="24">
        <v>124210051.2</v>
      </c>
      <c r="D290" s="24">
        <v>110288849.844</v>
      </c>
      <c r="E290" s="24">
        <v>393612.03106049995</v>
      </c>
      <c r="F290" s="24">
        <v>171901.16480879998</v>
      </c>
      <c r="G290" s="24">
        <v>1559094.951897</v>
      </c>
      <c r="H290" s="24">
        <v>4534332.8623152003</v>
      </c>
      <c r="I290" s="24">
        <v>126816.99307199998</v>
      </c>
      <c r="J290" s="24">
        <v>474227780.1331535</v>
      </c>
      <c r="K290" s="24">
        <v>548568980.73999989</v>
      </c>
      <c r="L290" s="24">
        <v>497.654</v>
      </c>
    </row>
    <row r="291" spans="1:12" x14ac:dyDescent="0.2">
      <c r="A291" s="3">
        <v>35431</v>
      </c>
      <c r="B291" s="24">
        <v>241213416.76200002</v>
      </c>
      <c r="C291" s="24">
        <v>138194550.40000001</v>
      </c>
      <c r="D291" s="24">
        <v>116622673.588</v>
      </c>
      <c r="E291" s="24">
        <v>454365.65200529998</v>
      </c>
      <c r="F291" s="24">
        <v>190685.89807889998</v>
      </c>
      <c r="G291" s="24">
        <v>1657925.4780647999</v>
      </c>
      <c r="H291" s="24">
        <v>4371776.4113940001</v>
      </c>
      <c r="I291" s="24">
        <v>165387.45054929997</v>
      </c>
      <c r="J291" s="24">
        <v>502870781.64009237</v>
      </c>
      <c r="K291" s="24">
        <v>573315840.23999989</v>
      </c>
      <c r="L291" s="24">
        <v>520.10400000000004</v>
      </c>
    </row>
    <row r="292" spans="1:12" x14ac:dyDescent="0.2">
      <c r="A292" s="3">
        <v>35462</v>
      </c>
      <c r="B292" s="24">
        <v>205166529.09999999</v>
      </c>
      <c r="C292" s="24">
        <v>123683894.40000001</v>
      </c>
      <c r="D292" s="24">
        <v>100154839.252</v>
      </c>
      <c r="E292" s="24">
        <v>382732.04778269993</v>
      </c>
      <c r="F292" s="24">
        <v>166779.16285589998</v>
      </c>
      <c r="G292" s="24">
        <v>1603769.1894441</v>
      </c>
      <c r="H292" s="24">
        <v>4557789.3091646992</v>
      </c>
      <c r="I292" s="24">
        <v>99529.080283499992</v>
      </c>
      <c r="J292" s="24">
        <v>435815861.54153097</v>
      </c>
      <c r="K292" s="24">
        <v>503518673.34999996</v>
      </c>
      <c r="L292" s="24">
        <v>456.78500000000003</v>
      </c>
    </row>
    <row r="293" spans="1:12" x14ac:dyDescent="0.2">
      <c r="A293" s="3">
        <v>35490</v>
      </c>
      <c r="B293" s="24">
        <v>209165699.01999998</v>
      </c>
      <c r="C293" s="24">
        <v>117301142.40000001</v>
      </c>
      <c r="D293" s="24">
        <v>105636192.07600001</v>
      </c>
      <c r="E293" s="24">
        <v>310136.0173296</v>
      </c>
      <c r="F293" s="24">
        <v>141987.13081559999</v>
      </c>
      <c r="G293" s="24">
        <v>1518710.5536498001</v>
      </c>
      <c r="H293" s="24">
        <v>4576089.8712900002</v>
      </c>
      <c r="I293" s="24">
        <v>84425.585059199992</v>
      </c>
      <c r="J293" s="24">
        <v>438734382.65414417</v>
      </c>
      <c r="K293" s="24">
        <v>516540261.37999994</v>
      </c>
      <c r="L293" s="24">
        <v>468.59800000000001</v>
      </c>
    </row>
    <row r="294" spans="1:12" x14ac:dyDescent="0.2">
      <c r="A294" s="3">
        <v>35521</v>
      </c>
      <c r="B294" s="24">
        <v>199242152.39000005</v>
      </c>
      <c r="C294" s="24">
        <v>100206812.8</v>
      </c>
      <c r="D294" s="24">
        <v>100214379.016</v>
      </c>
      <c r="E294" s="24">
        <v>269059.86878399999</v>
      </c>
      <c r="F294" s="24">
        <v>126130.27066499999</v>
      </c>
      <c r="G294" s="24">
        <v>1643054.3524961998</v>
      </c>
      <c r="H294" s="24">
        <v>4764688.848622499</v>
      </c>
      <c r="I294" s="24">
        <v>88610.194012199994</v>
      </c>
      <c r="J294" s="24">
        <v>406554887.74058002</v>
      </c>
      <c r="K294" s="24">
        <v>488270419.11999995</v>
      </c>
      <c r="L294" s="24">
        <v>442.952</v>
      </c>
    </row>
    <row r="295" spans="1:12" x14ac:dyDescent="0.2">
      <c r="A295" s="3">
        <v>35551</v>
      </c>
      <c r="B295" s="24">
        <v>203543945.31800002</v>
      </c>
      <c r="C295" s="24">
        <v>89743516.799999997</v>
      </c>
      <c r="D295" s="24">
        <v>105890547.80400001</v>
      </c>
      <c r="E295" s="24">
        <v>195960.46742369997</v>
      </c>
      <c r="F295" s="24">
        <v>105363.5144478</v>
      </c>
      <c r="G295" s="24">
        <v>1650643.2574002</v>
      </c>
      <c r="H295" s="24">
        <v>4747391.8744601989</v>
      </c>
      <c r="I295" s="24">
        <v>99976.972139099991</v>
      </c>
      <c r="J295" s="24">
        <v>405977346.00787109</v>
      </c>
      <c r="K295" s="24">
        <v>482226453.38999999</v>
      </c>
      <c r="L295" s="24">
        <v>437.46899999999999</v>
      </c>
    </row>
    <row r="296" spans="1:12" x14ac:dyDescent="0.2">
      <c r="A296" s="3">
        <v>35582</v>
      </c>
      <c r="B296" s="24">
        <v>217908083.36199999</v>
      </c>
      <c r="C296" s="24">
        <v>83578908.799999997</v>
      </c>
      <c r="D296" s="24">
        <v>116047525.668</v>
      </c>
      <c r="E296" s="24">
        <v>172336.87833599999</v>
      </c>
      <c r="F296" s="24">
        <v>105210.608769</v>
      </c>
      <c r="G296" s="24">
        <v>1710056.6986923001</v>
      </c>
      <c r="H296" s="24">
        <v>4772471.8863926996</v>
      </c>
      <c r="I296" s="24">
        <v>152459.47837889998</v>
      </c>
      <c r="J296" s="24">
        <v>424447053.38056892</v>
      </c>
      <c r="K296" s="24">
        <v>484329660.86999887</v>
      </c>
      <c r="L296" s="24">
        <v>439.37699999999899</v>
      </c>
    </row>
    <row r="297" spans="1:12" x14ac:dyDescent="0.2">
      <c r="A297" s="3">
        <v>35612</v>
      </c>
      <c r="B297" s="24">
        <v>248397166.676</v>
      </c>
      <c r="C297" s="24">
        <v>90884012.799999997</v>
      </c>
      <c r="D297" s="24">
        <v>133672384.54000001</v>
      </c>
      <c r="E297" s="24">
        <v>158898.09294659999</v>
      </c>
      <c r="F297" s="24">
        <v>100134.61383449998</v>
      </c>
      <c r="G297" s="24">
        <v>1753435.5183323999</v>
      </c>
      <c r="H297" s="24">
        <v>4884633.4971146993</v>
      </c>
      <c r="I297" s="24">
        <v>195497.69094449998</v>
      </c>
      <c r="J297" s="24">
        <v>480046163.42917275</v>
      </c>
      <c r="K297" s="24">
        <v>528730707.6699999</v>
      </c>
      <c r="L297" s="24">
        <v>479.65699999999998</v>
      </c>
    </row>
    <row r="298" spans="1:12" x14ac:dyDescent="0.2">
      <c r="A298" s="3">
        <v>35643</v>
      </c>
      <c r="B298" s="24">
        <v>242538537.30199999</v>
      </c>
      <c r="C298" s="24">
        <v>89080924.799999997</v>
      </c>
      <c r="D298" s="24">
        <v>129164668.44</v>
      </c>
      <c r="E298" s="24">
        <v>164941.58841509998</v>
      </c>
      <c r="F298" s="24">
        <v>100845.6928983</v>
      </c>
      <c r="G298" s="24">
        <v>1701667.0827198001</v>
      </c>
      <c r="H298" s="24">
        <v>4764797.732104199</v>
      </c>
      <c r="I298" s="24">
        <v>161660.8820589</v>
      </c>
      <c r="J298" s="24">
        <v>467678043.52019626</v>
      </c>
      <c r="K298" s="24">
        <v>514690585.19999999</v>
      </c>
      <c r="L298" s="24">
        <v>466.92</v>
      </c>
    </row>
    <row r="299" spans="1:12" x14ac:dyDescent="0.2">
      <c r="A299" s="3">
        <v>35674</v>
      </c>
      <c r="B299" s="24">
        <v>225618735.67399999</v>
      </c>
      <c r="C299" s="24">
        <v>83703648</v>
      </c>
      <c r="D299" s="24">
        <v>116809988.736</v>
      </c>
      <c r="E299" s="24">
        <v>179972.3519559</v>
      </c>
      <c r="F299" s="24">
        <v>106254.22385549998</v>
      </c>
      <c r="G299" s="24">
        <v>1760409.6947387999</v>
      </c>
      <c r="H299" s="24">
        <v>4669242.5960270995</v>
      </c>
      <c r="I299" s="24">
        <v>165022.43898419998</v>
      </c>
      <c r="J299" s="24">
        <v>433013273.71556151</v>
      </c>
      <c r="K299" s="24">
        <v>485779198.51999885</v>
      </c>
      <c r="L299" s="24">
        <v>440.69199999999898</v>
      </c>
    </row>
    <row r="300" spans="1:12" x14ac:dyDescent="0.2">
      <c r="A300" s="3">
        <v>35704</v>
      </c>
      <c r="B300" s="24">
        <v>226422032.92000002</v>
      </c>
      <c r="C300" s="24">
        <v>86938163.200000003</v>
      </c>
      <c r="D300" s="24">
        <v>110568604.052</v>
      </c>
      <c r="E300" s="24">
        <v>221551.87140869998</v>
      </c>
      <c r="F300" s="24">
        <v>111604.90775279999</v>
      </c>
      <c r="G300" s="24">
        <v>1817538.3044468998</v>
      </c>
      <c r="H300" s="24">
        <v>4765942.3648619996</v>
      </c>
      <c r="I300" s="24">
        <v>149131.07356979998</v>
      </c>
      <c r="J300" s="24">
        <v>430994568.69404018</v>
      </c>
      <c r="K300" s="24">
        <v>505570072.2599988</v>
      </c>
      <c r="L300" s="24">
        <v>458.64599999999899</v>
      </c>
    </row>
    <row r="301" spans="1:12" x14ac:dyDescent="0.2">
      <c r="A301" s="3">
        <v>35735</v>
      </c>
      <c r="B301" s="24">
        <v>219761188.73200002</v>
      </c>
      <c r="C301" s="24">
        <v>105032310.40000001</v>
      </c>
      <c r="D301" s="24">
        <v>105194876.608</v>
      </c>
      <c r="E301" s="24">
        <v>297209.39830679994</v>
      </c>
      <c r="F301" s="24">
        <v>126250.70080139999</v>
      </c>
      <c r="G301" s="24">
        <v>1650714.9983919</v>
      </c>
      <c r="H301" s="24">
        <v>4665683.9273582995</v>
      </c>
      <c r="I301" s="24">
        <v>145664.30941859999</v>
      </c>
      <c r="J301" s="24">
        <v>436873899.07427698</v>
      </c>
      <c r="K301" s="24">
        <v>510228434.3199988</v>
      </c>
      <c r="L301" s="24">
        <v>462.87199999999899</v>
      </c>
    </row>
    <row r="302" spans="1:12" x14ac:dyDescent="0.2">
      <c r="A302" s="3">
        <v>35765</v>
      </c>
      <c r="B302" s="24">
        <v>239897187.25600001</v>
      </c>
      <c r="C302" s="24">
        <v>128563574.40000001</v>
      </c>
      <c r="D302" s="24">
        <v>114986165.63600001</v>
      </c>
      <c r="E302" s="24">
        <v>370242.83372159995</v>
      </c>
      <c r="F302" s="24">
        <v>153559.24909079997</v>
      </c>
      <c r="G302" s="24">
        <v>1735365.6285462</v>
      </c>
      <c r="H302" s="24">
        <v>4707797.8106627995</v>
      </c>
      <c r="I302" s="24">
        <v>151656.38527829997</v>
      </c>
      <c r="J302" s="24">
        <v>490565549.19929969</v>
      </c>
      <c r="K302" s="24">
        <v>567969636.73999989</v>
      </c>
      <c r="L302" s="24">
        <v>515.25400000000002</v>
      </c>
    </row>
    <row r="303" spans="1:12" x14ac:dyDescent="0.2">
      <c r="A303" s="3">
        <v>35796</v>
      </c>
      <c r="B303" s="24">
        <v>235705802.39199999</v>
      </c>
      <c r="C303" s="24">
        <v>132879507.2</v>
      </c>
      <c r="D303" s="24">
        <v>114561036.752</v>
      </c>
      <c r="E303" s="24">
        <v>362044.45070009993</v>
      </c>
      <c r="F303" s="24">
        <v>156587.59341959999</v>
      </c>
      <c r="G303" s="24">
        <v>1597896.6282656998</v>
      </c>
      <c r="H303" s="24">
        <v>4543343.4547830001</v>
      </c>
      <c r="I303" s="24">
        <v>136590.77818679999</v>
      </c>
      <c r="J303" s="24">
        <v>489942809.2493552</v>
      </c>
      <c r="K303" s="24">
        <v>560834384.11000001</v>
      </c>
      <c r="L303" s="24">
        <v>508.78100000000001</v>
      </c>
    </row>
    <row r="304" spans="1:12" x14ac:dyDescent="0.2">
      <c r="A304" s="3">
        <v>35827</v>
      </c>
      <c r="B304" s="24">
        <v>206877458.588</v>
      </c>
      <c r="C304" s="24">
        <v>116417142.40000001</v>
      </c>
      <c r="D304" s="24">
        <v>101108888.184</v>
      </c>
      <c r="E304" s="24">
        <v>343777.29638699995</v>
      </c>
      <c r="F304" s="24">
        <v>153767.29553430001</v>
      </c>
      <c r="G304" s="24">
        <v>1563483.3925598999</v>
      </c>
      <c r="H304" s="24">
        <v>4593284.5492275003</v>
      </c>
      <c r="I304" s="24">
        <v>132944.38369169997</v>
      </c>
      <c r="J304" s="24">
        <v>431190746.08940047</v>
      </c>
      <c r="K304" s="24">
        <v>498003816.4199999</v>
      </c>
      <c r="L304" s="24">
        <v>451.78199999999998</v>
      </c>
    </row>
    <row r="305" spans="1:12" x14ac:dyDescent="0.2">
      <c r="A305" s="3">
        <v>35855</v>
      </c>
      <c r="B305" s="24">
        <v>214627856.45000002</v>
      </c>
      <c r="C305" s="24">
        <v>118300089.59999999</v>
      </c>
      <c r="D305" s="24">
        <v>111308659.73199999</v>
      </c>
      <c r="E305" s="24">
        <v>312654.90158699994</v>
      </c>
      <c r="F305" s="24">
        <v>141678.95144969999</v>
      </c>
      <c r="G305" s="24">
        <v>1618363.2111821999</v>
      </c>
      <c r="H305" s="24">
        <v>4672320.0074565001</v>
      </c>
      <c r="I305" s="24">
        <v>177326.27182409997</v>
      </c>
      <c r="J305" s="24">
        <v>451158949.12549949</v>
      </c>
      <c r="K305" s="24">
        <v>531059888.69999999</v>
      </c>
      <c r="L305" s="24">
        <v>481.77</v>
      </c>
    </row>
    <row r="306" spans="1:12" x14ac:dyDescent="0.2">
      <c r="A306" s="3">
        <v>35886</v>
      </c>
      <c r="B306" s="24">
        <v>199669663.59200001</v>
      </c>
      <c r="C306" s="24">
        <v>95621382.400000006</v>
      </c>
      <c r="D306" s="24">
        <v>101357086.352</v>
      </c>
      <c r="E306" s="24">
        <v>233565.45408839997</v>
      </c>
      <c r="F306" s="24">
        <v>117439.00363019998</v>
      </c>
      <c r="G306" s="24">
        <v>1626295.8608378998</v>
      </c>
      <c r="H306" s="24">
        <v>4955989.3762553995</v>
      </c>
      <c r="I306" s="24">
        <v>146499.8780616</v>
      </c>
      <c r="J306" s="24">
        <v>403727921.91687346</v>
      </c>
      <c r="K306" s="24">
        <v>491333738.60999995</v>
      </c>
      <c r="L306" s="24">
        <v>445.73099999999999</v>
      </c>
    </row>
    <row r="307" spans="1:12" x14ac:dyDescent="0.2">
      <c r="A307" s="3">
        <v>35916</v>
      </c>
      <c r="B307" s="24">
        <v>216530459.66600001</v>
      </c>
      <c r="C307" s="24">
        <v>86633632</v>
      </c>
      <c r="D307" s="24">
        <v>116260284.30400001</v>
      </c>
      <c r="E307" s="24">
        <v>202805.02627139998</v>
      </c>
      <c r="F307" s="24">
        <v>115919.7571623</v>
      </c>
      <c r="G307" s="24">
        <v>1572793.74126</v>
      </c>
      <c r="H307" s="24">
        <v>4736670.9201125996</v>
      </c>
      <c r="I307" s="24">
        <v>197197.24433009996</v>
      </c>
      <c r="J307" s="24">
        <v>426249762.65913641</v>
      </c>
      <c r="K307" s="24">
        <v>493455685.35999995</v>
      </c>
      <c r="L307" s="24">
        <v>447.65600000000001</v>
      </c>
    </row>
    <row r="308" spans="1:12" x14ac:dyDescent="0.2">
      <c r="A308" s="3">
        <v>35947</v>
      </c>
      <c r="B308" s="24">
        <v>232487318.338</v>
      </c>
      <c r="C308" s="24">
        <v>86372784</v>
      </c>
      <c r="D308" s="24">
        <v>127614364.77599999</v>
      </c>
      <c r="E308" s="24">
        <v>174243.80159129997</v>
      </c>
      <c r="F308" s="24">
        <v>104019.838881</v>
      </c>
      <c r="G308" s="24">
        <v>1684396.2039786</v>
      </c>
      <c r="H308" s="24">
        <v>4894954.1787341991</v>
      </c>
      <c r="I308" s="24">
        <v>261246.11796779998</v>
      </c>
      <c r="J308" s="24">
        <v>453593327.25515282</v>
      </c>
      <c r="K308" s="24">
        <v>508533081.53999996</v>
      </c>
      <c r="L308" s="24">
        <v>461.334</v>
      </c>
    </row>
    <row r="309" spans="1:12" x14ac:dyDescent="0.2">
      <c r="A309" s="3">
        <v>35977</v>
      </c>
      <c r="B309" s="24">
        <v>254502444.83399999</v>
      </c>
      <c r="C309" s="24">
        <v>93761772.799999997</v>
      </c>
      <c r="D309" s="24">
        <v>140431346.47999999</v>
      </c>
      <c r="E309" s="24">
        <v>149977.46739359997</v>
      </c>
      <c r="F309" s="24">
        <v>95035.953677700003</v>
      </c>
      <c r="G309" s="24">
        <v>1700450.8859078998</v>
      </c>
      <c r="H309" s="24">
        <v>4997314.3386746999</v>
      </c>
      <c r="I309" s="24">
        <v>285477.94690169994</v>
      </c>
      <c r="J309" s="24">
        <v>495923820.70655555</v>
      </c>
      <c r="K309" s="24">
        <v>543388123.74000001</v>
      </c>
      <c r="L309" s="24">
        <v>492.95400000000001</v>
      </c>
    </row>
    <row r="310" spans="1:12" x14ac:dyDescent="0.2">
      <c r="A310" s="3">
        <v>36008</v>
      </c>
      <c r="B310" s="24">
        <v>254154042.23799998</v>
      </c>
      <c r="C310" s="24">
        <v>94472236.799999997</v>
      </c>
      <c r="D310" s="24">
        <v>138657856.68000001</v>
      </c>
      <c r="E310" s="24">
        <v>159260.05992959996</v>
      </c>
      <c r="F310" s="24">
        <v>96215.898384899992</v>
      </c>
      <c r="G310" s="24">
        <v>1730381.4996489</v>
      </c>
      <c r="H310" s="24">
        <v>4916581.6930796998</v>
      </c>
      <c r="I310" s="24">
        <v>275294.8346379</v>
      </c>
      <c r="J310" s="24">
        <v>494461869.70368105</v>
      </c>
      <c r="K310" s="24">
        <v>542829252.56999886</v>
      </c>
      <c r="L310" s="24">
        <v>492.44699999999898</v>
      </c>
    </row>
    <row r="311" spans="1:12" x14ac:dyDescent="0.2">
      <c r="A311" s="3">
        <v>36039</v>
      </c>
      <c r="B311" s="24">
        <v>229449277.78</v>
      </c>
      <c r="C311" s="24">
        <v>86791827.200000003</v>
      </c>
      <c r="D311" s="24">
        <v>123742692.808</v>
      </c>
      <c r="E311" s="24">
        <v>152685.45402809998</v>
      </c>
      <c r="F311" s="24">
        <v>92486.961886199992</v>
      </c>
      <c r="G311" s="24">
        <v>1704577.1829470999</v>
      </c>
      <c r="H311" s="24">
        <v>4837448.2009685989</v>
      </c>
      <c r="I311" s="24">
        <v>227523.65005439997</v>
      </c>
      <c r="J311" s="24">
        <v>446998519.23788446</v>
      </c>
      <c r="K311" s="24">
        <v>500952495.66999996</v>
      </c>
      <c r="L311" s="24">
        <v>454.45699999999999</v>
      </c>
    </row>
    <row r="312" spans="1:12" x14ac:dyDescent="0.2">
      <c r="A312" s="3">
        <v>36069</v>
      </c>
      <c r="B312" s="24">
        <v>218278402.604</v>
      </c>
      <c r="C312" s="24">
        <v>84522422.400000006</v>
      </c>
      <c r="D312" s="24">
        <v>110364872.236</v>
      </c>
      <c r="E312" s="24">
        <v>218749.16444219998</v>
      </c>
      <c r="F312" s="24">
        <v>114167.43102029999</v>
      </c>
      <c r="G312" s="24">
        <v>1728270.7504713</v>
      </c>
      <c r="H312" s="24">
        <v>4908635.1363441003</v>
      </c>
      <c r="I312" s="24">
        <v>153153.30481079998</v>
      </c>
      <c r="J312" s="24">
        <v>420288673.0270887</v>
      </c>
      <c r="K312" s="24">
        <v>498331202.48999995</v>
      </c>
      <c r="L312" s="24">
        <v>452.07900000000001</v>
      </c>
    </row>
    <row r="313" spans="1:12" x14ac:dyDescent="0.2">
      <c r="A313" s="3">
        <v>36100</v>
      </c>
      <c r="B313" s="24">
        <v>207638933.88800001</v>
      </c>
      <c r="C313" s="24">
        <v>95922432</v>
      </c>
      <c r="D313" s="24">
        <v>103648926.30400001</v>
      </c>
      <c r="E313" s="24">
        <v>268280.11747949995</v>
      </c>
      <c r="F313" s="24">
        <v>120675.39440249999</v>
      </c>
      <c r="G313" s="24">
        <v>1605846.6181611</v>
      </c>
      <c r="H313" s="24">
        <v>4778806.1151305996</v>
      </c>
      <c r="I313" s="24">
        <v>158083.83637829998</v>
      </c>
      <c r="J313" s="24">
        <v>414141984.273552</v>
      </c>
      <c r="K313" s="24">
        <v>491710728.62999994</v>
      </c>
      <c r="L313" s="24">
        <v>446.07299999999998</v>
      </c>
    </row>
    <row r="314" spans="1:12" x14ac:dyDescent="0.2">
      <c r="A314" s="3">
        <v>36130</v>
      </c>
      <c r="B314" s="24">
        <v>228619866.86199999</v>
      </c>
      <c r="C314" s="24">
        <v>118484723.19999999</v>
      </c>
      <c r="D314" s="24">
        <v>115618638.228</v>
      </c>
      <c r="E314" s="24">
        <v>342360.21256289992</v>
      </c>
      <c r="F314" s="24">
        <v>148420.33279290001</v>
      </c>
      <c r="G314" s="24">
        <v>1625581.1709584999</v>
      </c>
      <c r="H314" s="24">
        <v>4900986.5561117996</v>
      </c>
      <c r="I314" s="24">
        <v>182426.96170229997</v>
      </c>
      <c r="J314" s="24">
        <v>469923003.52412838</v>
      </c>
      <c r="K314" s="24">
        <v>553001369.24999988</v>
      </c>
      <c r="L314" s="24">
        <v>501.67500000000001</v>
      </c>
    </row>
    <row r="315" spans="1:12" x14ac:dyDescent="0.2">
      <c r="A315" s="3">
        <v>36161</v>
      </c>
      <c r="B315" s="24">
        <v>237402678.47799999</v>
      </c>
      <c r="C315" s="24">
        <v>138888422.40000001</v>
      </c>
      <c r="D315" s="24">
        <v>122535711.72</v>
      </c>
      <c r="E315" s="24">
        <v>455200.88236139994</v>
      </c>
      <c r="F315" s="24">
        <v>178587.74367419997</v>
      </c>
      <c r="G315" s="24">
        <v>1591668.0821664</v>
      </c>
      <c r="H315" s="24">
        <v>4569348.3950813999</v>
      </c>
      <c r="I315" s="24">
        <v>230611.5328776</v>
      </c>
      <c r="J315" s="24">
        <v>505852229.23416108</v>
      </c>
      <c r="K315" s="24">
        <v>578550710.42999983</v>
      </c>
      <c r="L315" s="24">
        <v>524.85299999999995</v>
      </c>
    </row>
    <row r="316" spans="1:12" x14ac:dyDescent="0.2">
      <c r="A316" s="3">
        <v>36192</v>
      </c>
      <c r="B316" s="24">
        <v>205472737.664</v>
      </c>
      <c r="C316" s="24">
        <v>116568809.59999999</v>
      </c>
      <c r="D316" s="24">
        <v>106630265.92399999</v>
      </c>
      <c r="E316" s="24">
        <v>427620.01311749994</v>
      </c>
      <c r="F316" s="24">
        <v>178939.90033709997</v>
      </c>
      <c r="G316" s="24">
        <v>1550755.9966247999</v>
      </c>
      <c r="H316" s="24">
        <v>4710116.1376058999</v>
      </c>
      <c r="I316" s="24">
        <v>202013.43492539998</v>
      </c>
      <c r="J316" s="24">
        <v>435741258.67061067</v>
      </c>
      <c r="K316" s="24">
        <v>506225946.70999998</v>
      </c>
      <c r="L316" s="24">
        <v>459.24099999999999</v>
      </c>
    </row>
    <row r="317" spans="1:12" x14ac:dyDescent="0.2">
      <c r="A317" s="3">
        <v>36220</v>
      </c>
      <c r="B317" s="24">
        <v>215047020.43599999</v>
      </c>
      <c r="C317" s="24">
        <v>120149635.2</v>
      </c>
      <c r="D317" s="24">
        <v>115680150.58400001</v>
      </c>
      <c r="E317" s="24">
        <v>374693.33617799997</v>
      </c>
      <c r="F317" s="24">
        <v>155705.00289749997</v>
      </c>
      <c r="G317" s="24">
        <v>1657486.5319971</v>
      </c>
      <c r="H317" s="24">
        <v>4833903.0942992996</v>
      </c>
      <c r="I317" s="24">
        <v>195793.69198199999</v>
      </c>
      <c r="J317" s="24">
        <v>458094387.87735385</v>
      </c>
      <c r="K317" s="24">
        <v>544807899.01999891</v>
      </c>
      <c r="L317" s="24">
        <v>494.241999999999</v>
      </c>
    </row>
    <row r="318" spans="1:12" x14ac:dyDescent="0.2">
      <c r="A318" s="3">
        <v>36251</v>
      </c>
      <c r="B318" s="24">
        <v>204612175.602</v>
      </c>
      <c r="C318" s="24">
        <v>100962156.8</v>
      </c>
      <c r="D318" s="24">
        <v>108918977.044</v>
      </c>
      <c r="E318" s="24">
        <v>256336.89847499997</v>
      </c>
      <c r="F318" s="24">
        <v>115120.38521759999</v>
      </c>
      <c r="G318" s="24">
        <v>1650300.5326626</v>
      </c>
      <c r="H318" s="24">
        <v>4913516.2937070001</v>
      </c>
      <c r="I318" s="24">
        <v>175661.56198920001</v>
      </c>
      <c r="J318" s="24">
        <v>421604245.11805135</v>
      </c>
      <c r="K318" s="24">
        <v>500477400.06</v>
      </c>
      <c r="L318" s="24">
        <v>454.02600000000001</v>
      </c>
    </row>
    <row r="319" spans="1:12" x14ac:dyDescent="0.2">
      <c r="A319" s="3">
        <v>36281</v>
      </c>
      <c r="B319" s="24">
        <v>213895786.352</v>
      </c>
      <c r="C319" s="24">
        <v>86210780.799999997</v>
      </c>
      <c r="D319" s="24">
        <v>116438097.72</v>
      </c>
      <c r="E319" s="24">
        <v>195011.91095609998</v>
      </c>
      <c r="F319" s="24">
        <v>96688.485184199992</v>
      </c>
      <c r="G319" s="24">
        <v>1559982.0241592999</v>
      </c>
      <c r="H319" s="24">
        <v>4936572.4678283995</v>
      </c>
      <c r="I319" s="24">
        <v>174217.75349999996</v>
      </c>
      <c r="J319" s="24">
        <v>423507137.51362795</v>
      </c>
      <c r="K319" s="24">
        <v>493186721.71999991</v>
      </c>
      <c r="L319" s="24">
        <v>447.41199999999998</v>
      </c>
    </row>
    <row r="320" spans="1:12" x14ac:dyDescent="0.2">
      <c r="A320" s="3">
        <v>36312</v>
      </c>
      <c r="B320" s="24">
        <v>229816576.09999999</v>
      </c>
      <c r="C320" s="24">
        <v>83247993.599999994</v>
      </c>
      <c r="D320" s="24">
        <v>127622447.204</v>
      </c>
      <c r="E320" s="24">
        <v>169434.71502089998</v>
      </c>
      <c r="F320" s="24">
        <v>91795.841749499989</v>
      </c>
      <c r="G320" s="24">
        <v>1820245.7618729998</v>
      </c>
      <c r="H320" s="24">
        <v>5076182.4030812997</v>
      </c>
      <c r="I320" s="24">
        <v>206485.58774339998</v>
      </c>
      <c r="J320" s="24">
        <v>448051161.21346807</v>
      </c>
      <c r="K320" s="24">
        <v>505173240.65999997</v>
      </c>
      <c r="L320" s="24">
        <v>458.286</v>
      </c>
    </row>
    <row r="321" spans="1:12" x14ac:dyDescent="0.2">
      <c r="A321" s="3">
        <v>36342</v>
      </c>
      <c r="B321" s="24">
        <v>259888626.46599999</v>
      </c>
      <c r="C321" s="24">
        <v>91738256</v>
      </c>
      <c r="D321" s="24">
        <v>146096863.50400001</v>
      </c>
      <c r="E321" s="24">
        <v>153422.58118319997</v>
      </c>
      <c r="F321" s="24">
        <v>86040.228432899996</v>
      </c>
      <c r="G321" s="24">
        <v>1762370.8418484</v>
      </c>
      <c r="H321" s="24">
        <v>5064150.5846105991</v>
      </c>
      <c r="I321" s="24">
        <v>290789.05123169994</v>
      </c>
      <c r="J321" s="24">
        <v>505080519.25730669</v>
      </c>
      <c r="K321" s="24">
        <v>545622506.1099999</v>
      </c>
      <c r="L321" s="24">
        <v>494.98099999999999</v>
      </c>
    </row>
    <row r="322" spans="1:12" x14ac:dyDescent="0.2">
      <c r="A322" s="3">
        <v>36373</v>
      </c>
      <c r="B322" s="24">
        <v>252036271.836</v>
      </c>
      <c r="C322" s="24">
        <v>93803062.400000006</v>
      </c>
      <c r="D322" s="24">
        <v>141244176.604</v>
      </c>
      <c r="E322" s="24">
        <v>164008.59314489999</v>
      </c>
      <c r="F322" s="24">
        <v>90589.172377199997</v>
      </c>
      <c r="G322" s="24">
        <v>1874831.4764298</v>
      </c>
      <c r="H322" s="24">
        <v>5081847.4440152999</v>
      </c>
      <c r="I322" s="24">
        <v>240627.53141279999</v>
      </c>
      <c r="J322" s="24">
        <v>494535415.05738008</v>
      </c>
      <c r="K322" s="24">
        <v>545492433.52999997</v>
      </c>
      <c r="L322" s="24">
        <v>494.863</v>
      </c>
    </row>
    <row r="323" spans="1:12" x14ac:dyDescent="0.2">
      <c r="A323" s="3">
        <v>36404</v>
      </c>
      <c r="B323" s="24">
        <v>226709179.23200002</v>
      </c>
      <c r="C323" s="24">
        <v>83268556.799999997</v>
      </c>
      <c r="D323" s="24">
        <v>118540073.752</v>
      </c>
      <c r="E323" s="24">
        <v>176210.26334099998</v>
      </c>
      <c r="F323" s="24">
        <v>92494.065911099984</v>
      </c>
      <c r="G323" s="24">
        <v>1895180.4177200999</v>
      </c>
      <c r="H323" s="24">
        <v>4904926.8981951</v>
      </c>
      <c r="I323" s="24">
        <v>154231.08687419997</v>
      </c>
      <c r="J323" s="24">
        <v>435740852.51604152</v>
      </c>
      <c r="K323" s="24">
        <v>495579836.73000002</v>
      </c>
      <c r="L323" s="24">
        <v>449.58300000000003</v>
      </c>
    </row>
    <row r="324" spans="1:12" x14ac:dyDescent="0.2">
      <c r="A324" s="3">
        <v>36434</v>
      </c>
      <c r="B324" s="24">
        <v>217977405.84600002</v>
      </c>
      <c r="C324" s="24">
        <v>88638272</v>
      </c>
      <c r="D324" s="24">
        <v>110166717.53200001</v>
      </c>
      <c r="E324" s="24">
        <v>244426.15501289995</v>
      </c>
      <c r="F324" s="24">
        <v>113831.17384169999</v>
      </c>
      <c r="G324" s="24">
        <v>1817177.5594602001</v>
      </c>
      <c r="H324" s="24">
        <v>5074472.0412015002</v>
      </c>
      <c r="I324" s="24">
        <v>124748.36867849999</v>
      </c>
      <c r="J324" s="24">
        <v>424157050.67619485</v>
      </c>
      <c r="K324" s="24">
        <v>507781306.11999995</v>
      </c>
      <c r="L324" s="24">
        <v>460.65199999999999</v>
      </c>
    </row>
    <row r="325" spans="1:12" x14ac:dyDescent="0.2">
      <c r="A325" s="3">
        <v>36465</v>
      </c>
      <c r="B325" s="24">
        <v>211111435.59</v>
      </c>
      <c r="C325" s="24">
        <v>94281347.200000003</v>
      </c>
      <c r="D325" s="24">
        <v>105185120.73600002</v>
      </c>
      <c r="E325" s="24">
        <v>304841.15077080001</v>
      </c>
      <c r="F325" s="24">
        <v>131161.27344179997</v>
      </c>
      <c r="G325" s="24">
        <v>1643607.5401431001</v>
      </c>
      <c r="H325" s="24">
        <v>4918197.8959343992</v>
      </c>
      <c r="I325" s="24">
        <v>91903.416983699994</v>
      </c>
      <c r="J325" s="24">
        <v>417667614.8032738</v>
      </c>
      <c r="K325" s="24">
        <v>495962338.29999995</v>
      </c>
      <c r="L325" s="24">
        <v>449.93</v>
      </c>
    </row>
    <row r="326" spans="1:12" x14ac:dyDescent="0.2">
      <c r="A326" s="3">
        <v>36495</v>
      </c>
      <c r="B326" s="24">
        <v>228588411.28400001</v>
      </c>
      <c r="C326" s="24">
        <v>121082867.2</v>
      </c>
      <c r="D326" s="24">
        <v>114527603.956</v>
      </c>
      <c r="E326" s="24">
        <v>410375.83838999999</v>
      </c>
      <c r="F326" s="24">
        <v>159159.92700719996</v>
      </c>
      <c r="G326" s="24">
        <v>1708676.2796103</v>
      </c>
      <c r="H326" s="24">
        <v>5248006.3494894002</v>
      </c>
      <c r="I326" s="24">
        <v>83117.429616900001</v>
      </c>
      <c r="J326" s="24">
        <v>471808218.26411384</v>
      </c>
      <c r="K326" s="24">
        <v>564593261.21000004</v>
      </c>
      <c r="L326" s="24">
        <v>512.19100000000003</v>
      </c>
    </row>
    <row r="327" spans="1:12" x14ac:dyDescent="0.2">
      <c r="A327" s="3">
        <v>36526</v>
      </c>
      <c r="B327" s="24">
        <v>252506502.67399999</v>
      </c>
      <c r="C327" s="24">
        <v>137764899.19999999</v>
      </c>
      <c r="D327" s="24">
        <v>127261650.272</v>
      </c>
      <c r="E327" s="24">
        <v>467885.9645376</v>
      </c>
      <c r="F327" s="24">
        <v>191282.29788359997</v>
      </c>
      <c r="G327" s="24">
        <v>1617240.5156628001</v>
      </c>
      <c r="H327" s="24">
        <v>4605548.4716324992</v>
      </c>
      <c r="I327" s="24">
        <v>147147.3591882</v>
      </c>
      <c r="J327" s="24">
        <v>524562156.75490463</v>
      </c>
      <c r="K327" s="24">
        <v>586424510.75999999</v>
      </c>
      <c r="L327" s="24">
        <v>531.99599999999998</v>
      </c>
    </row>
    <row r="328" spans="1:12" x14ac:dyDescent="0.2">
      <c r="A328" s="3">
        <v>36557</v>
      </c>
      <c r="B328" s="24">
        <v>229052704.35800001</v>
      </c>
      <c r="C328" s="24">
        <v>127331577.59999999</v>
      </c>
      <c r="D328" s="24">
        <v>114137681.41599999</v>
      </c>
      <c r="E328" s="24">
        <v>412331.81324579997</v>
      </c>
      <c r="F328" s="24">
        <v>181838.34249629997</v>
      </c>
      <c r="G328" s="24">
        <v>1651058.0631341999</v>
      </c>
      <c r="H328" s="24">
        <v>4924189.5873134993</v>
      </c>
      <c r="I328" s="24">
        <v>106429.45646969999</v>
      </c>
      <c r="J328" s="24">
        <v>477797810.63665944</v>
      </c>
      <c r="K328" s="24">
        <v>548803772.76999891</v>
      </c>
      <c r="L328" s="24">
        <v>497.866999999999</v>
      </c>
    </row>
    <row r="329" spans="1:12" x14ac:dyDescent="0.2">
      <c r="A329" s="3">
        <v>36586</v>
      </c>
      <c r="B329" s="24">
        <v>224759016.66</v>
      </c>
      <c r="C329" s="24">
        <v>113448969.59999998</v>
      </c>
      <c r="D329" s="24">
        <v>117012970.54799999</v>
      </c>
      <c r="E329" s="24">
        <v>327635.59866660001</v>
      </c>
      <c r="F329" s="24">
        <v>150511.28412179998</v>
      </c>
      <c r="G329" s="24">
        <v>1637646.9177474</v>
      </c>
      <c r="H329" s="24">
        <v>4933139.7320120996</v>
      </c>
      <c r="I329" s="24">
        <v>86835.540934799996</v>
      </c>
      <c r="J329" s="24">
        <v>462356725.88148266</v>
      </c>
      <c r="K329" s="24">
        <v>539053840.81999993</v>
      </c>
      <c r="L329" s="24">
        <v>489.02199999999999</v>
      </c>
    </row>
    <row r="330" spans="1:12" x14ac:dyDescent="0.2">
      <c r="A330" s="3">
        <v>36617</v>
      </c>
      <c r="B330" s="24">
        <v>203508011.69800001</v>
      </c>
      <c r="C330" s="24">
        <v>99407078.400000006</v>
      </c>
      <c r="D330" s="24">
        <v>110804166.612</v>
      </c>
      <c r="E330" s="24">
        <v>265334.99172809999</v>
      </c>
      <c r="F330" s="24">
        <v>126354.21659279999</v>
      </c>
      <c r="G330" s="24">
        <v>1523631.7816776</v>
      </c>
      <c r="H330" s="24">
        <v>4997730.8858021991</v>
      </c>
      <c r="I330" s="24">
        <v>94560.322296300001</v>
      </c>
      <c r="J330" s="24">
        <v>420726868.90809709</v>
      </c>
      <c r="K330" s="24">
        <v>494574530.00999993</v>
      </c>
      <c r="L330" s="24">
        <v>448.67099999999999</v>
      </c>
    </row>
    <row r="331" spans="1:12" x14ac:dyDescent="0.2">
      <c r="A331" s="3">
        <v>36647</v>
      </c>
      <c r="B331" s="24">
        <v>221886325.396</v>
      </c>
      <c r="C331" s="24">
        <v>94446233.599999994</v>
      </c>
      <c r="D331" s="24">
        <v>125306028.228</v>
      </c>
      <c r="E331" s="24">
        <v>198534.83073269998</v>
      </c>
      <c r="F331" s="24">
        <v>110777.7962823</v>
      </c>
      <c r="G331" s="24">
        <v>1741919.8991480998</v>
      </c>
      <c r="H331" s="24">
        <v>5072459.0529899998</v>
      </c>
      <c r="I331" s="24">
        <v>161282.33901779997</v>
      </c>
      <c r="J331" s="24">
        <v>448923561.14217091</v>
      </c>
      <c r="K331" s="24">
        <v>520414881.02999997</v>
      </c>
      <c r="L331" s="24">
        <v>472.113</v>
      </c>
    </row>
    <row r="332" spans="1:12" x14ac:dyDescent="0.2">
      <c r="A332" s="3">
        <v>36678</v>
      </c>
      <c r="B332" s="24">
        <v>240885830.16600001</v>
      </c>
      <c r="C332" s="24">
        <v>87905177.599999994</v>
      </c>
      <c r="D332" s="24">
        <v>131552820.08</v>
      </c>
      <c r="E332" s="24">
        <v>167188.49000489997</v>
      </c>
      <c r="F332" s="24">
        <v>100318.980195</v>
      </c>
      <c r="G332" s="24">
        <v>1789390.3353480001</v>
      </c>
      <c r="H332" s="24">
        <v>5184717.1476512998</v>
      </c>
      <c r="I332" s="24">
        <v>209780.50214939995</v>
      </c>
      <c r="J332" s="24">
        <v>467795223.30134863</v>
      </c>
      <c r="K332" s="24">
        <v>524081164.09000003</v>
      </c>
      <c r="L332" s="24">
        <v>475.43900000000002</v>
      </c>
    </row>
    <row r="333" spans="1:12" x14ac:dyDescent="0.2">
      <c r="A333" s="3">
        <v>36708</v>
      </c>
      <c r="B333" s="24">
        <v>250883671.70200002</v>
      </c>
      <c r="C333" s="24">
        <v>90910995.200000003</v>
      </c>
      <c r="D333" s="24">
        <v>138332831.796</v>
      </c>
      <c r="E333" s="24">
        <v>156349.10115509998</v>
      </c>
      <c r="F333" s="24">
        <v>95958.800340899994</v>
      </c>
      <c r="G333" s="24">
        <v>1699761.0163715999</v>
      </c>
      <c r="H333" s="24">
        <v>5188958.5661234995</v>
      </c>
      <c r="I333" s="24">
        <v>189393.9804078</v>
      </c>
      <c r="J333" s="24">
        <v>487457920.16239887</v>
      </c>
      <c r="K333" s="24">
        <v>539621530.46999991</v>
      </c>
      <c r="L333" s="24">
        <v>489.53699999999998</v>
      </c>
    </row>
    <row r="334" spans="1:12" x14ac:dyDescent="0.2">
      <c r="A334" s="3">
        <v>36739</v>
      </c>
      <c r="B334" s="24">
        <v>259656418.78200001</v>
      </c>
      <c r="C334" s="24">
        <v>98641452.799999997</v>
      </c>
      <c r="D334" s="24">
        <v>143043713.62</v>
      </c>
      <c r="E334" s="24">
        <v>189346.28195489998</v>
      </c>
      <c r="F334" s="24">
        <v>117205.92395609998</v>
      </c>
      <c r="G334" s="24">
        <v>1802024.5699953001</v>
      </c>
      <c r="H334" s="24">
        <v>5264331.8970017992</v>
      </c>
      <c r="I334" s="24">
        <v>238176.98110919996</v>
      </c>
      <c r="J334" s="24">
        <v>508952670.85601729</v>
      </c>
      <c r="K334" s="24">
        <v>564545861.88</v>
      </c>
      <c r="L334" s="24">
        <v>512.14800000000002</v>
      </c>
    </row>
    <row r="335" spans="1:12" x14ac:dyDescent="0.2">
      <c r="A335" s="3">
        <v>36770</v>
      </c>
      <c r="B335" s="24">
        <v>231706588.23799998</v>
      </c>
      <c r="C335" s="24">
        <v>85035414.400000006</v>
      </c>
      <c r="D335" s="24">
        <v>121229299.036</v>
      </c>
      <c r="E335" s="24">
        <v>201547.61386409999</v>
      </c>
      <c r="F335" s="24">
        <v>114811.86756479999</v>
      </c>
      <c r="G335" s="24">
        <v>1794830.4105479999</v>
      </c>
      <c r="H335" s="24">
        <v>5062007.0137181999</v>
      </c>
      <c r="I335" s="24">
        <v>210133.67367299998</v>
      </c>
      <c r="J335" s="24">
        <v>445354632.25336808</v>
      </c>
      <c r="K335" s="24">
        <v>512119998.28000003</v>
      </c>
      <c r="L335" s="24">
        <v>464.58800000000002</v>
      </c>
    </row>
    <row r="336" spans="1:12" x14ac:dyDescent="0.2">
      <c r="A336" s="3">
        <v>36800</v>
      </c>
      <c r="B336" s="24">
        <v>229780254.78200001</v>
      </c>
      <c r="C336" s="24">
        <v>87586937.599999994</v>
      </c>
      <c r="D336" s="24">
        <v>112307338.36399999</v>
      </c>
      <c r="E336" s="24">
        <v>253466.19584159998</v>
      </c>
      <c r="F336" s="24">
        <v>129923.1433878</v>
      </c>
      <c r="G336" s="24">
        <v>1685119.3939754998</v>
      </c>
      <c r="H336" s="24">
        <v>5136453.0913163992</v>
      </c>
      <c r="I336" s="24">
        <v>153194.91409949996</v>
      </c>
      <c r="J336" s="24">
        <v>437032687.48462075</v>
      </c>
      <c r="K336" s="24">
        <v>519355561.11999995</v>
      </c>
      <c r="L336" s="24">
        <v>471.15199999999999</v>
      </c>
    </row>
    <row r="337" spans="1:12" x14ac:dyDescent="0.2">
      <c r="A337" s="3">
        <v>36831</v>
      </c>
      <c r="B337" s="24">
        <v>228140261.01799998</v>
      </c>
      <c r="C337" s="24">
        <v>104931017.59999999</v>
      </c>
      <c r="D337" s="24">
        <v>110452066.7</v>
      </c>
      <c r="E337" s="24">
        <v>361789.04409059993</v>
      </c>
      <c r="F337" s="24">
        <v>157300.025631</v>
      </c>
      <c r="G337" s="24">
        <v>1506817.1892438</v>
      </c>
      <c r="H337" s="24">
        <v>5016005.4863855997</v>
      </c>
      <c r="I337" s="24">
        <v>140823.76216649998</v>
      </c>
      <c r="J337" s="24">
        <v>450706080.82551748</v>
      </c>
      <c r="K337" s="24">
        <v>527485097.36999995</v>
      </c>
      <c r="L337" s="24">
        <v>478.52699999999999</v>
      </c>
    </row>
    <row r="338" spans="1:12" x14ac:dyDescent="0.2">
      <c r="A338" s="3">
        <v>36861</v>
      </c>
      <c r="B338" s="24">
        <v>248049276.67399999</v>
      </c>
      <c r="C338" s="24">
        <v>141911920</v>
      </c>
      <c r="D338" s="24">
        <v>123776189.624</v>
      </c>
      <c r="E338" s="24">
        <v>512900.11088609992</v>
      </c>
      <c r="F338" s="24">
        <v>208746.02080919998</v>
      </c>
      <c r="G338" s="24">
        <v>1554264.1651194</v>
      </c>
      <c r="H338" s="24">
        <v>5114614.7847501002</v>
      </c>
      <c r="I338" s="24">
        <v>308012.25217139994</v>
      </c>
      <c r="J338" s="24">
        <v>521435923.63173622</v>
      </c>
      <c r="K338" s="24">
        <v>614575303.53999996</v>
      </c>
      <c r="L338" s="24">
        <v>557.53399999999999</v>
      </c>
    </row>
    <row r="339" spans="1:12" x14ac:dyDescent="0.2">
      <c r="A339" s="3">
        <v>36892</v>
      </c>
      <c r="B339" s="24">
        <v>252124908.96599999</v>
      </c>
      <c r="C339" s="24">
        <v>145628691.19999999</v>
      </c>
      <c r="D339" s="24">
        <v>129007346.08</v>
      </c>
      <c r="E339" s="24">
        <v>503180.11338839994</v>
      </c>
      <c r="F339" s="24">
        <v>210502.06810709997</v>
      </c>
      <c r="G339" s="24">
        <v>1596931.0149177001</v>
      </c>
      <c r="H339" s="24">
        <v>4760999.5972727994</v>
      </c>
      <c r="I339" s="24">
        <v>337857.95221079997</v>
      </c>
      <c r="J339" s="24">
        <v>534170416.99189681</v>
      </c>
      <c r="K339" s="24">
        <v>612753185.1099999</v>
      </c>
      <c r="L339" s="24">
        <v>555.88099999999997</v>
      </c>
    </row>
    <row r="340" spans="1:12" x14ac:dyDescent="0.2">
      <c r="A340" s="3">
        <v>36923</v>
      </c>
      <c r="B340" s="24">
        <v>217975334.65399998</v>
      </c>
      <c r="C340" s="24">
        <v>125634841.59999999</v>
      </c>
      <c r="D340" s="24">
        <v>109780796.824</v>
      </c>
      <c r="E340" s="24">
        <v>446488.64153879991</v>
      </c>
      <c r="F340" s="24">
        <v>190926.42006479998</v>
      </c>
      <c r="G340" s="24">
        <v>1559249.9940402</v>
      </c>
      <c r="H340" s="24">
        <v>4885871.126440499</v>
      </c>
      <c r="I340" s="24">
        <v>206368.87876289999</v>
      </c>
      <c r="J340" s="24">
        <v>460679878.13884717</v>
      </c>
      <c r="K340" s="24">
        <v>534716250.96999991</v>
      </c>
      <c r="L340" s="24">
        <v>485.08699999999999</v>
      </c>
    </row>
    <row r="341" spans="1:12" x14ac:dyDescent="0.2">
      <c r="A341" s="3">
        <v>36951</v>
      </c>
      <c r="B341" s="24">
        <v>225070887.176</v>
      </c>
      <c r="C341" s="24">
        <v>122216835.2</v>
      </c>
      <c r="D341" s="24">
        <v>116674139.072</v>
      </c>
      <c r="E341" s="24">
        <v>392558.60565389995</v>
      </c>
      <c r="F341" s="24">
        <v>168914.42976869998</v>
      </c>
      <c r="G341" s="24">
        <v>1603898.0512254001</v>
      </c>
      <c r="H341" s="24">
        <v>4989506.5018196991</v>
      </c>
      <c r="I341" s="24">
        <v>210606.59875919999</v>
      </c>
      <c r="J341" s="24">
        <v>471327345.63522679</v>
      </c>
      <c r="K341" s="24">
        <v>561656707.36999989</v>
      </c>
      <c r="L341" s="24">
        <v>509.52699999999999</v>
      </c>
    </row>
    <row r="342" spans="1:12" x14ac:dyDescent="0.2">
      <c r="A342" s="3">
        <v>36982</v>
      </c>
      <c r="B342" s="24">
        <v>203922884.98599997</v>
      </c>
      <c r="C342" s="24">
        <v>98310048</v>
      </c>
      <c r="D342" s="24">
        <v>107894601.948</v>
      </c>
      <c r="E342" s="24">
        <v>274646.33865059994</v>
      </c>
      <c r="F342" s="24">
        <v>134577.29455799999</v>
      </c>
      <c r="G342" s="24">
        <v>1673174.3488550999</v>
      </c>
      <c r="H342" s="24">
        <v>5034483.1294757994</v>
      </c>
      <c r="I342" s="24">
        <v>204830.01165479998</v>
      </c>
      <c r="J342" s="24">
        <v>417449246.05719417</v>
      </c>
      <c r="K342" s="24">
        <v>505358428.73999995</v>
      </c>
      <c r="L342" s="24">
        <v>458.45400000000001</v>
      </c>
    </row>
    <row r="343" spans="1:12" x14ac:dyDescent="0.2">
      <c r="A343" s="3">
        <v>37012</v>
      </c>
      <c r="B343" s="24">
        <v>220141866.53600001</v>
      </c>
      <c r="C343" s="24">
        <v>82817580.799999997</v>
      </c>
      <c r="D343" s="24">
        <v>116590748.948</v>
      </c>
      <c r="E343" s="24">
        <v>193298.4878076</v>
      </c>
      <c r="F343" s="24">
        <v>105457.89649289998</v>
      </c>
      <c r="G343" s="24">
        <v>1654818.5151162001</v>
      </c>
      <c r="H343" s="24">
        <v>5115244.4490125999</v>
      </c>
      <c r="I343" s="24">
        <v>185956.98550379998</v>
      </c>
      <c r="J343" s="24">
        <v>426804972.61793309</v>
      </c>
      <c r="K343" s="24">
        <v>507126533.9799999</v>
      </c>
      <c r="L343" s="24">
        <v>460.05799999999999</v>
      </c>
    </row>
    <row r="344" spans="1:12" x14ac:dyDescent="0.2">
      <c r="A344" s="3">
        <v>37043</v>
      </c>
      <c r="B344" s="24">
        <v>234244032.618</v>
      </c>
      <c r="C344" s="24">
        <v>78574163.200000003</v>
      </c>
      <c r="D344" s="24">
        <v>127145263.464</v>
      </c>
      <c r="E344" s="24">
        <v>175858.78325189999</v>
      </c>
      <c r="F344" s="24">
        <v>103216.4074935</v>
      </c>
      <c r="G344" s="24">
        <v>1666079.4707802001</v>
      </c>
      <c r="H344" s="24">
        <v>5106315.2285417998</v>
      </c>
      <c r="I344" s="24">
        <v>222519.71022959999</v>
      </c>
      <c r="J344" s="24">
        <v>447237448.88229692</v>
      </c>
      <c r="K344" s="24">
        <v>504898765.46999997</v>
      </c>
      <c r="L344" s="24">
        <v>458.03699999999998</v>
      </c>
    </row>
    <row r="345" spans="1:12" x14ac:dyDescent="0.2">
      <c r="A345" s="3">
        <v>37073</v>
      </c>
      <c r="B345" s="24">
        <v>258005306.67199999</v>
      </c>
      <c r="C345" s="24">
        <v>86935062.400000006</v>
      </c>
      <c r="D345" s="24">
        <v>138754115.59999999</v>
      </c>
      <c r="E345" s="24">
        <v>175263.06002100004</v>
      </c>
      <c r="F345" s="24">
        <v>105512.6989707</v>
      </c>
      <c r="G345" s="24">
        <v>1681403.4826092001</v>
      </c>
      <c r="H345" s="24">
        <v>5256214.8465582002</v>
      </c>
      <c r="I345" s="24">
        <v>195861.68764889997</v>
      </c>
      <c r="J345" s="24">
        <v>491108740.44780803</v>
      </c>
      <c r="K345" s="24">
        <v>543799285.36999989</v>
      </c>
      <c r="L345" s="24">
        <v>493.327</v>
      </c>
    </row>
    <row r="346" spans="1:12" x14ac:dyDescent="0.2">
      <c r="A346" s="3">
        <v>37104</v>
      </c>
      <c r="B346" s="24">
        <v>263076175.34200001</v>
      </c>
      <c r="C346" s="24">
        <v>90803283.200000003</v>
      </c>
      <c r="D346" s="24">
        <v>143766737.264</v>
      </c>
      <c r="E346" s="24">
        <v>174448.46516579998</v>
      </c>
      <c r="F346" s="24">
        <v>103631.1472329</v>
      </c>
      <c r="G346" s="24">
        <v>1768275.7034733</v>
      </c>
      <c r="H346" s="24">
        <v>5178782.4166700989</v>
      </c>
      <c r="I346" s="24">
        <v>258806.05455809998</v>
      </c>
      <c r="J346" s="24">
        <v>505130139.59310019</v>
      </c>
      <c r="K346" s="24">
        <v>554119111.59000003</v>
      </c>
      <c r="L346" s="24">
        <v>502.68900000000002</v>
      </c>
    </row>
    <row r="347" spans="1:12" x14ac:dyDescent="0.2">
      <c r="A347" s="3">
        <v>37135</v>
      </c>
      <c r="B347" s="24">
        <v>225606597.34400001</v>
      </c>
      <c r="C347" s="24">
        <v>81280563.200000003</v>
      </c>
      <c r="D347" s="24">
        <v>119088400.008</v>
      </c>
      <c r="E347" s="24">
        <v>179785.95587399998</v>
      </c>
      <c r="F347" s="24">
        <v>102002.6340963</v>
      </c>
      <c r="G347" s="24">
        <v>1709835.3556326001</v>
      </c>
      <c r="H347" s="24">
        <v>4943618.1203114996</v>
      </c>
      <c r="I347" s="24">
        <v>133989.35192579997</v>
      </c>
      <c r="J347" s="24">
        <v>433044791.96984029</v>
      </c>
      <c r="K347" s="24">
        <v>490760537.40999997</v>
      </c>
      <c r="L347" s="24">
        <v>445.21100000000001</v>
      </c>
    </row>
    <row r="348" spans="1:12" x14ac:dyDescent="0.2">
      <c r="A348" s="3">
        <v>37165</v>
      </c>
      <c r="B348" s="24">
        <v>217296228.26599997</v>
      </c>
      <c r="C348" s="24">
        <v>89709571.200000003</v>
      </c>
      <c r="D348" s="24">
        <v>114356641.844</v>
      </c>
      <c r="E348" s="24">
        <v>242177.90027549997</v>
      </c>
      <c r="F348" s="24">
        <v>121927.73250629999</v>
      </c>
      <c r="G348" s="24">
        <v>1813154.6238497999</v>
      </c>
      <c r="H348" s="24">
        <v>5069119.3137416989</v>
      </c>
      <c r="I348" s="24">
        <v>112528.7692767</v>
      </c>
      <c r="J348" s="24">
        <v>428721349.64964992</v>
      </c>
      <c r="K348" s="24">
        <v>509892229.76999885</v>
      </c>
      <c r="L348" s="24">
        <v>462.56699999999898</v>
      </c>
    </row>
    <row r="349" spans="1:12" x14ac:dyDescent="0.2">
      <c r="A349" s="3">
        <v>37196</v>
      </c>
      <c r="B349" s="24">
        <v>210797015.11399999</v>
      </c>
      <c r="C349" s="24">
        <v>92531680</v>
      </c>
      <c r="D349" s="24">
        <v>108226369.49600001</v>
      </c>
      <c r="E349" s="24">
        <v>300342.61157459999</v>
      </c>
      <c r="F349" s="24">
        <v>138346.48719779999</v>
      </c>
      <c r="G349" s="24">
        <v>1693174.7853279</v>
      </c>
      <c r="H349" s="24">
        <v>4961158.8229790991</v>
      </c>
      <c r="I349" s="24">
        <v>106840.81334009999</v>
      </c>
      <c r="J349" s="24">
        <v>418754928.13041949</v>
      </c>
      <c r="K349" s="24">
        <v>498083182.73999995</v>
      </c>
      <c r="L349" s="24">
        <v>451.85399999999998</v>
      </c>
    </row>
    <row r="350" spans="1:12" x14ac:dyDescent="0.2">
      <c r="A350" s="3">
        <v>37226</v>
      </c>
      <c r="B350" s="24">
        <v>230237436.59</v>
      </c>
      <c r="C350" s="24">
        <v>115338771.19999999</v>
      </c>
      <c r="D350" s="24">
        <v>118532575.264</v>
      </c>
      <c r="E350" s="24">
        <v>395259.82655039994</v>
      </c>
      <c r="F350" s="24">
        <v>167572.10734949997</v>
      </c>
      <c r="G350" s="24">
        <v>1532015.2775655</v>
      </c>
      <c r="H350" s="24">
        <v>4844061.0319248</v>
      </c>
      <c r="I350" s="24">
        <v>112394.13109049998</v>
      </c>
      <c r="J350" s="24">
        <v>471160085.42848068</v>
      </c>
      <c r="K350" s="24">
        <v>545756987.92999995</v>
      </c>
      <c r="L350" s="24">
        <v>495.10300000000001</v>
      </c>
    </row>
    <row r="351" spans="1:12" x14ac:dyDescent="0.2">
      <c r="A351" s="3">
        <v>37257</v>
      </c>
      <c r="B351" s="24">
        <v>234189645.61399999</v>
      </c>
      <c r="C351" s="24">
        <v>135327507.19999999</v>
      </c>
      <c r="D351" s="24">
        <v>124137291.13600001</v>
      </c>
      <c r="E351" s="24">
        <v>429163.95452909992</v>
      </c>
      <c r="F351" s="24">
        <v>176945.36077469998</v>
      </c>
      <c r="G351" s="24">
        <v>1662584.2224642001</v>
      </c>
      <c r="H351" s="24">
        <v>4812520.0834304998</v>
      </c>
      <c r="I351" s="24">
        <v>119113.86207209999</v>
      </c>
      <c r="J351" s="24">
        <v>500854771.43327069</v>
      </c>
      <c r="K351" s="24">
        <v>574605542.93999994</v>
      </c>
      <c r="L351" s="24">
        <v>521.274</v>
      </c>
    </row>
    <row r="352" spans="1:12" x14ac:dyDescent="0.2">
      <c r="A352" s="3">
        <v>37288</v>
      </c>
      <c r="B352" s="24">
        <v>207037926.53</v>
      </c>
      <c r="C352" s="24">
        <v>121988028.8</v>
      </c>
      <c r="D352" s="24">
        <v>109348374.704</v>
      </c>
      <c r="E352" s="24">
        <v>405526.49567849992</v>
      </c>
      <c r="F352" s="24">
        <v>166445.95025939998</v>
      </c>
      <c r="G352" s="24">
        <v>1605394.0719054001</v>
      </c>
      <c r="H352" s="24">
        <v>4921789.1134019997</v>
      </c>
      <c r="I352" s="24">
        <v>111400.58246519999</v>
      </c>
      <c r="J352" s="24">
        <v>445584886.24771041</v>
      </c>
      <c r="K352" s="24">
        <v>512381245.74999994</v>
      </c>
      <c r="L352" s="24">
        <v>464.82499999999999</v>
      </c>
    </row>
    <row r="353" spans="1:12" x14ac:dyDescent="0.2">
      <c r="A353" s="3">
        <v>37316</v>
      </c>
      <c r="B353" s="24">
        <v>216992777.822</v>
      </c>
      <c r="C353" s="24">
        <v>122858646.40000001</v>
      </c>
      <c r="D353" s="24">
        <v>117389014.71600001</v>
      </c>
      <c r="E353" s="24">
        <v>351770.00097329996</v>
      </c>
      <c r="F353" s="24">
        <v>146973.1414347</v>
      </c>
      <c r="G353" s="24">
        <v>1631824.6772646001</v>
      </c>
      <c r="H353" s="24">
        <v>5024172.1349987993</v>
      </c>
      <c r="I353" s="24">
        <v>147649.0386609</v>
      </c>
      <c r="J353" s="24">
        <v>464542827.93133229</v>
      </c>
      <c r="K353" s="24">
        <v>548785033.5</v>
      </c>
      <c r="L353" s="24">
        <v>497.85</v>
      </c>
    </row>
    <row r="354" spans="1:12" x14ac:dyDescent="0.2">
      <c r="A354" s="3">
        <v>37347</v>
      </c>
      <c r="B354" s="24">
        <v>204747029.45599997</v>
      </c>
      <c r="C354" s="24">
        <v>102325584</v>
      </c>
      <c r="D354" s="24">
        <v>112461121.77599999</v>
      </c>
      <c r="E354" s="24">
        <v>236947.98480149996</v>
      </c>
      <c r="F354" s="24">
        <v>111500.37710069999</v>
      </c>
      <c r="G354" s="24">
        <v>1640795.0212647</v>
      </c>
      <c r="H354" s="24">
        <v>5142465.7069232995</v>
      </c>
      <c r="I354" s="24">
        <v>143723.55747329997</v>
      </c>
      <c r="J354" s="24">
        <v>426809167.87956345</v>
      </c>
      <c r="K354" s="24">
        <v>507280857.37999994</v>
      </c>
      <c r="L354" s="24">
        <v>460.19799999999998</v>
      </c>
    </row>
    <row r="355" spans="1:12" x14ac:dyDescent="0.2">
      <c r="A355" s="3">
        <v>37377</v>
      </c>
      <c r="B355" s="24">
        <v>217678740.48000002</v>
      </c>
      <c r="C355" s="24">
        <v>87663043.200000003</v>
      </c>
      <c r="D355" s="24">
        <v>119377732.772</v>
      </c>
      <c r="E355" s="24">
        <v>206428.07897039998</v>
      </c>
      <c r="F355" s="24">
        <v>102516.49189739999</v>
      </c>
      <c r="G355" s="24">
        <v>1693551.5105355</v>
      </c>
      <c r="H355" s="24">
        <v>5194139.2499324996</v>
      </c>
      <c r="I355" s="24">
        <v>145191.04604549997</v>
      </c>
      <c r="J355" s="24">
        <v>432061342.82938129</v>
      </c>
      <c r="K355" s="24">
        <v>508300494.12999994</v>
      </c>
      <c r="L355" s="24">
        <v>461.12299999999999</v>
      </c>
    </row>
    <row r="356" spans="1:12" x14ac:dyDescent="0.2">
      <c r="A356" s="3">
        <v>37408</v>
      </c>
      <c r="B356" s="24">
        <v>235775835.222</v>
      </c>
      <c r="C356" s="24">
        <v>86570691.200000003</v>
      </c>
      <c r="D356" s="24">
        <v>132316980.26000001</v>
      </c>
      <c r="E356" s="24">
        <v>162874.31716919996</v>
      </c>
      <c r="F356" s="24">
        <v>92341.160232299997</v>
      </c>
      <c r="G356" s="24">
        <v>1728072.1877265</v>
      </c>
      <c r="H356" s="24">
        <v>5268211.4038301995</v>
      </c>
      <c r="I356" s="24">
        <v>149553.25562099999</v>
      </c>
      <c r="J356" s="24">
        <v>462064559.00657916</v>
      </c>
      <c r="K356" s="24">
        <v>514656413.58999991</v>
      </c>
      <c r="L356" s="24">
        <v>466.88900000000001</v>
      </c>
    </row>
    <row r="357" spans="1:12" x14ac:dyDescent="0.2">
      <c r="A357" s="3">
        <v>37438</v>
      </c>
      <c r="B357" s="24">
        <v>260140911.18199998</v>
      </c>
      <c r="C357" s="24">
        <v>95114864</v>
      </c>
      <c r="D357" s="24">
        <v>148038338.292</v>
      </c>
      <c r="E357" s="24">
        <v>156739.82252459999</v>
      </c>
      <c r="F357" s="24">
        <v>92534.998625999986</v>
      </c>
      <c r="G357" s="24">
        <v>1782711.6230259</v>
      </c>
      <c r="H357" s="24">
        <v>5255060.9141435996</v>
      </c>
      <c r="I357" s="24">
        <v>180582.28323659999</v>
      </c>
      <c r="J357" s="24">
        <v>510761743.11555672</v>
      </c>
      <c r="K357" s="24">
        <v>554023210.61999989</v>
      </c>
      <c r="L357" s="24">
        <v>502.60199999999998</v>
      </c>
    </row>
    <row r="358" spans="1:12" x14ac:dyDescent="0.2">
      <c r="A358" s="3">
        <v>37469</v>
      </c>
      <c r="B358" s="24">
        <v>257630090.46599999</v>
      </c>
      <c r="C358" s="24">
        <v>93878732.799999997</v>
      </c>
      <c r="D358" s="24">
        <v>145339299.324</v>
      </c>
      <c r="E358" s="24">
        <v>161417.31549089999</v>
      </c>
      <c r="F358" s="24">
        <v>94847.18958749999</v>
      </c>
      <c r="G358" s="24">
        <v>1785863.1265902</v>
      </c>
      <c r="H358" s="24">
        <v>5299853.0986064998</v>
      </c>
      <c r="I358" s="24">
        <v>180535.59964439998</v>
      </c>
      <c r="J358" s="24">
        <v>504370638.91991949</v>
      </c>
      <c r="K358" s="24">
        <v>551687415.73000002</v>
      </c>
      <c r="L358" s="24">
        <v>500.483</v>
      </c>
    </row>
    <row r="359" spans="1:12" x14ac:dyDescent="0.2">
      <c r="A359" s="3">
        <v>37500</v>
      </c>
      <c r="B359" s="24">
        <v>237575315.97400001</v>
      </c>
      <c r="C359" s="24">
        <v>83894048</v>
      </c>
      <c r="D359" s="24">
        <v>128536420.392</v>
      </c>
      <c r="E359" s="24">
        <v>175704.86271239995</v>
      </c>
      <c r="F359" s="24">
        <v>99151.552103099981</v>
      </c>
      <c r="G359" s="24">
        <v>1756089.9350253001</v>
      </c>
      <c r="H359" s="24">
        <v>5053847.3398476001</v>
      </c>
      <c r="I359" s="24">
        <v>149148.32620169997</v>
      </c>
      <c r="J359" s="24">
        <v>457239726.38189006</v>
      </c>
      <c r="K359" s="24">
        <v>508857160.67999995</v>
      </c>
      <c r="L359" s="24">
        <v>461.62799999999999</v>
      </c>
    </row>
    <row r="360" spans="1:12" x14ac:dyDescent="0.2">
      <c r="A360" s="3">
        <v>37530</v>
      </c>
      <c r="B360" s="24">
        <v>230197048.34600002</v>
      </c>
      <c r="C360" s="24">
        <v>89535491.200000003</v>
      </c>
      <c r="D360" s="24">
        <v>119139071.256</v>
      </c>
      <c r="E360" s="24">
        <v>259247.85724949997</v>
      </c>
      <c r="F360" s="24">
        <v>122258.5770945</v>
      </c>
      <c r="G360" s="24">
        <v>1677945.6348102</v>
      </c>
      <c r="H360" s="24">
        <v>5111308.3692719992</v>
      </c>
      <c r="I360" s="24">
        <v>143635.60287929999</v>
      </c>
      <c r="J360" s="24">
        <v>446186006.84330547</v>
      </c>
      <c r="K360" s="24">
        <v>519482326.76999998</v>
      </c>
      <c r="L360" s="24">
        <v>471.267</v>
      </c>
    </row>
    <row r="361" spans="1:12" x14ac:dyDescent="0.2">
      <c r="A361" s="3">
        <v>37561</v>
      </c>
      <c r="B361" s="24">
        <v>226414781.146</v>
      </c>
      <c r="C361" s="24">
        <v>104101417.59999999</v>
      </c>
      <c r="D361" s="24">
        <v>114960349.668</v>
      </c>
      <c r="E361" s="24">
        <v>336925.63351439993</v>
      </c>
      <c r="F361" s="24">
        <v>141401.89447860001</v>
      </c>
      <c r="G361" s="24">
        <v>1671110.8603308001</v>
      </c>
      <c r="H361" s="24">
        <v>5163586.0024874993</v>
      </c>
      <c r="I361" s="24">
        <v>113799.03658619999</v>
      </c>
      <c r="J361" s="24">
        <v>452903371.84139752</v>
      </c>
      <c r="K361" s="24">
        <v>531297987.65999997</v>
      </c>
      <c r="L361" s="24">
        <v>481.98599999999999</v>
      </c>
    </row>
    <row r="362" spans="1:12" x14ac:dyDescent="0.2">
      <c r="A362" s="3">
        <v>37591</v>
      </c>
      <c r="B362" s="24">
        <v>246274499.31</v>
      </c>
      <c r="C362" s="24">
        <v>129411888</v>
      </c>
      <c r="D362" s="24">
        <v>126035477.152</v>
      </c>
      <c r="E362" s="24">
        <v>440145.42387689993</v>
      </c>
      <c r="F362" s="24">
        <v>180175.66238279999</v>
      </c>
      <c r="G362" s="24">
        <v>1489260.3665499</v>
      </c>
      <c r="H362" s="24">
        <v>5155290.7086218996</v>
      </c>
      <c r="I362" s="24">
        <v>143786.14054979998</v>
      </c>
      <c r="J362" s="24">
        <v>509130522.76398128</v>
      </c>
      <c r="K362" s="24">
        <v>584120682.8599999</v>
      </c>
      <c r="L362" s="24">
        <v>529.90599999999995</v>
      </c>
    </row>
    <row r="363" spans="1:12" x14ac:dyDescent="0.2">
      <c r="A363" s="3">
        <v>37622</v>
      </c>
      <c r="B363" s="24">
        <v>257665912.20000002</v>
      </c>
      <c r="C363" s="24">
        <v>146909648</v>
      </c>
      <c r="D363" s="24">
        <v>132691692.81200001</v>
      </c>
      <c r="E363" s="24">
        <v>512474.20767899998</v>
      </c>
      <c r="F363" s="24">
        <v>226788.8909076</v>
      </c>
      <c r="G363" s="24">
        <v>1618156.4883246</v>
      </c>
      <c r="H363" s="24">
        <v>4809351.6128615998</v>
      </c>
      <c r="I363" s="24">
        <v>223377.60580799996</v>
      </c>
      <c r="J363" s="24">
        <v>544657401.81758106</v>
      </c>
      <c r="K363" s="24">
        <v>611594657.29999995</v>
      </c>
      <c r="L363" s="24">
        <v>554.83000000000004</v>
      </c>
    </row>
    <row r="364" spans="1:12" x14ac:dyDescent="0.2">
      <c r="A364" s="3">
        <v>37653</v>
      </c>
      <c r="B364" s="24">
        <v>226456696.76400003</v>
      </c>
      <c r="C364" s="24">
        <v>136017136</v>
      </c>
      <c r="D364" s="24">
        <v>116108524.7</v>
      </c>
      <c r="E364" s="24">
        <v>469169.42503619991</v>
      </c>
      <c r="F364" s="24">
        <v>207675.34277069996</v>
      </c>
      <c r="G364" s="24">
        <v>1665250.5393216</v>
      </c>
      <c r="H364" s="24">
        <v>4977591.3165446995</v>
      </c>
      <c r="I364" s="24">
        <v>213319.65969719997</v>
      </c>
      <c r="J364" s="24">
        <v>486115363.74737042</v>
      </c>
      <c r="K364" s="24">
        <v>558171203.14999998</v>
      </c>
      <c r="L364" s="24">
        <v>506.36500000000001</v>
      </c>
    </row>
    <row r="365" spans="1:12" x14ac:dyDescent="0.2">
      <c r="A365" s="3">
        <v>37681</v>
      </c>
      <c r="B365" s="24">
        <v>224246021.95200002</v>
      </c>
      <c r="C365" s="24">
        <v>119567718.40000001</v>
      </c>
      <c r="D365" s="24">
        <v>118075098.044</v>
      </c>
      <c r="E365" s="24">
        <v>360094.22672159993</v>
      </c>
      <c r="F365" s="24">
        <v>172292.5627521</v>
      </c>
      <c r="G365" s="24">
        <v>1577491.5861998999</v>
      </c>
      <c r="H365" s="24">
        <v>5020694.0633555995</v>
      </c>
      <c r="I365" s="24">
        <v>181679.00936639999</v>
      </c>
      <c r="J365" s="24">
        <v>469201089.84439564</v>
      </c>
      <c r="K365" s="24">
        <v>555564239.99999988</v>
      </c>
      <c r="L365" s="24">
        <v>504</v>
      </c>
    </row>
    <row r="366" spans="1:12" x14ac:dyDescent="0.2">
      <c r="A366" s="3">
        <v>37712</v>
      </c>
      <c r="B366" s="24">
        <v>206370401.64399999</v>
      </c>
      <c r="C366" s="24">
        <v>94848032</v>
      </c>
      <c r="D366" s="24">
        <v>110873211.59999999</v>
      </c>
      <c r="E366" s="24">
        <v>273713.34338039998</v>
      </c>
      <c r="F366" s="24">
        <v>138037.29297119999</v>
      </c>
      <c r="G366" s="24">
        <v>1673826.1378649999</v>
      </c>
      <c r="H366" s="24">
        <v>5119955.8876388995</v>
      </c>
      <c r="I366" s="24">
        <v>161369.95532489996</v>
      </c>
      <c r="J366" s="24">
        <v>419458547.86118037</v>
      </c>
      <c r="K366" s="24">
        <v>505209616.88999993</v>
      </c>
      <c r="L366" s="24">
        <v>458.31900000000002</v>
      </c>
    </row>
    <row r="367" spans="1:12" x14ac:dyDescent="0.2">
      <c r="A367" s="3">
        <v>37742</v>
      </c>
      <c r="B367" s="24">
        <v>218279740.03200001</v>
      </c>
      <c r="C367" s="24">
        <v>82399516.799999997</v>
      </c>
      <c r="D367" s="24">
        <v>119327416.156</v>
      </c>
      <c r="E367" s="24">
        <v>212594.37258359999</v>
      </c>
      <c r="F367" s="24">
        <v>117726.20920829999</v>
      </c>
      <c r="G367" s="24">
        <v>1587489.7644080999</v>
      </c>
      <c r="H367" s="24">
        <v>5144420.9597655004</v>
      </c>
      <c r="I367" s="24">
        <v>142703.6224698</v>
      </c>
      <c r="J367" s="24">
        <v>427211607.91643536</v>
      </c>
      <c r="K367" s="24">
        <v>501250119.36999995</v>
      </c>
      <c r="L367" s="24">
        <v>454.72699999999998</v>
      </c>
    </row>
    <row r="368" spans="1:12" x14ac:dyDescent="0.2">
      <c r="A368" s="3">
        <v>37773</v>
      </c>
      <c r="B368" s="24">
        <v>235500900.09600002</v>
      </c>
      <c r="C368" s="24">
        <v>74439273.599999994</v>
      </c>
      <c r="D368" s="24">
        <v>127533155.212</v>
      </c>
      <c r="E368" s="24">
        <v>177828.62787059997</v>
      </c>
      <c r="F368" s="24">
        <v>112041.29785379999</v>
      </c>
      <c r="G368" s="24">
        <v>1650122.7102045</v>
      </c>
      <c r="H368" s="24">
        <v>5225659.6616847003</v>
      </c>
      <c r="I368" s="24">
        <v>201994.49085899995</v>
      </c>
      <c r="J368" s="24">
        <v>444840975.69647259</v>
      </c>
      <c r="K368" s="24">
        <v>504409339.82999998</v>
      </c>
      <c r="L368" s="24">
        <v>457.59300000000002</v>
      </c>
    </row>
    <row r="369" spans="1:12" x14ac:dyDescent="0.2">
      <c r="A369" s="3">
        <v>37803</v>
      </c>
      <c r="B369" s="24">
        <v>261190100.03</v>
      </c>
      <c r="C369" s="24">
        <v>87066329.599999994</v>
      </c>
      <c r="D369" s="24">
        <v>145265667.01199999</v>
      </c>
      <c r="E369" s="24">
        <v>168289.61386439996</v>
      </c>
      <c r="F369" s="24">
        <v>108972.69738389998</v>
      </c>
      <c r="G369" s="24">
        <v>1720856.2679784</v>
      </c>
      <c r="H369" s="24">
        <v>5258114.3014595993</v>
      </c>
      <c r="I369" s="24">
        <v>217574.63232539996</v>
      </c>
      <c r="J369" s="24">
        <v>500995904.15501171</v>
      </c>
      <c r="K369" s="24">
        <v>548254822.38999999</v>
      </c>
      <c r="L369" s="24">
        <v>497.36900000000003</v>
      </c>
    </row>
    <row r="370" spans="1:12" x14ac:dyDescent="0.2">
      <c r="A370" s="3">
        <v>37834</v>
      </c>
      <c r="B370" s="24">
        <v>265070082.73799998</v>
      </c>
      <c r="C370" s="24">
        <v>89845952</v>
      </c>
      <c r="D370" s="24">
        <v>148144731.384</v>
      </c>
      <c r="E370" s="24">
        <v>164919.93805349999</v>
      </c>
      <c r="F370" s="24">
        <v>105919.6581114</v>
      </c>
      <c r="G370" s="24">
        <v>1751760.6551801998</v>
      </c>
      <c r="H370" s="24">
        <v>5412971.0240360992</v>
      </c>
      <c r="I370" s="24">
        <v>224396.52595079996</v>
      </c>
      <c r="J370" s="24">
        <v>510720733.92333198</v>
      </c>
      <c r="K370" s="24">
        <v>559186430.65999997</v>
      </c>
      <c r="L370" s="24">
        <v>507.286</v>
      </c>
    </row>
    <row r="371" spans="1:12" x14ac:dyDescent="0.2">
      <c r="A371" s="3">
        <v>37865</v>
      </c>
      <c r="B371" s="24">
        <v>238107958.384</v>
      </c>
      <c r="C371" s="24">
        <v>77713337.599999994</v>
      </c>
      <c r="D371" s="24">
        <v>125376587.96799999</v>
      </c>
      <c r="E371" s="24">
        <v>205276.2120759</v>
      </c>
      <c r="F371" s="24">
        <v>123821.12428559999</v>
      </c>
      <c r="G371" s="24">
        <v>1764113.0259312</v>
      </c>
      <c r="H371" s="24">
        <v>5153312.5941233998</v>
      </c>
      <c r="I371" s="24">
        <v>159617.9674698</v>
      </c>
      <c r="J371" s="24">
        <v>448604024.87588584</v>
      </c>
      <c r="K371" s="24">
        <v>506968903.64999998</v>
      </c>
      <c r="L371" s="24">
        <v>459.91500000000002</v>
      </c>
    </row>
    <row r="372" spans="1:12" x14ac:dyDescent="0.2">
      <c r="A372" s="3">
        <v>37895</v>
      </c>
      <c r="B372" s="24">
        <v>230003597.45200002</v>
      </c>
      <c r="C372" s="24">
        <v>84493481.599999994</v>
      </c>
      <c r="D372" s="24">
        <v>119015482.392</v>
      </c>
      <c r="E372" s="24">
        <v>250909.08516449996</v>
      </c>
      <c r="F372" s="24">
        <v>133901.39733179999</v>
      </c>
      <c r="G372" s="24">
        <v>1715632.4357676001</v>
      </c>
      <c r="H372" s="24">
        <v>5252960.3541638991</v>
      </c>
      <c r="I372" s="24">
        <v>149594.18833589999</v>
      </c>
      <c r="J372" s="24">
        <v>441015558.9047637</v>
      </c>
      <c r="K372" s="24">
        <v>521387118.44999999</v>
      </c>
      <c r="L372" s="24">
        <v>472.995</v>
      </c>
    </row>
    <row r="373" spans="1:12" x14ac:dyDescent="0.2">
      <c r="A373" s="3">
        <v>37926</v>
      </c>
      <c r="B373" s="24">
        <v>231440671.64399999</v>
      </c>
      <c r="C373" s="24">
        <v>95398124.799999997</v>
      </c>
      <c r="D373" s="24">
        <v>115572284.64399999</v>
      </c>
      <c r="E373" s="24">
        <v>297351.1405179</v>
      </c>
      <c r="F373" s="24">
        <v>138848.5049574</v>
      </c>
      <c r="G373" s="24">
        <v>1644256.6091154001</v>
      </c>
      <c r="H373" s="24">
        <v>5190147.7597367996</v>
      </c>
      <c r="I373" s="24">
        <v>119354.04577109999</v>
      </c>
      <c r="J373" s="24">
        <v>449801039.14809859</v>
      </c>
      <c r="K373" s="24">
        <v>523817711.99999994</v>
      </c>
      <c r="L373" s="24">
        <v>475.2</v>
      </c>
    </row>
    <row r="374" spans="1:12" x14ac:dyDescent="0.2">
      <c r="A374" s="3">
        <v>37956</v>
      </c>
      <c r="B374" s="24">
        <v>254495825.34600002</v>
      </c>
      <c r="C374" s="24">
        <v>123143049.59999999</v>
      </c>
      <c r="D374" s="24">
        <v>128692007.228</v>
      </c>
      <c r="E374" s="24">
        <v>413844.97054949997</v>
      </c>
      <c r="F374" s="24">
        <v>180958.11998249998</v>
      </c>
      <c r="G374" s="24">
        <v>1698833.8235547</v>
      </c>
      <c r="H374" s="24">
        <v>5196984.5574276</v>
      </c>
      <c r="I374" s="24">
        <v>173294.23026299998</v>
      </c>
      <c r="J374" s="24">
        <v>513994797.87577724</v>
      </c>
      <c r="K374" s="24">
        <v>592850978.05999994</v>
      </c>
      <c r="L374" s="24">
        <v>537.82600000000002</v>
      </c>
    </row>
    <row r="375" spans="1:12" x14ac:dyDescent="0.2">
      <c r="A375" s="3">
        <v>37987</v>
      </c>
      <c r="B375" s="24">
        <v>259700090.75</v>
      </c>
      <c r="C375" s="24">
        <v>145565369.59999999</v>
      </c>
      <c r="D375" s="24">
        <v>134459703.27599999</v>
      </c>
      <c r="E375" s="24">
        <v>488987.6247858</v>
      </c>
      <c r="F375" s="24">
        <v>207650.30954009999</v>
      </c>
      <c r="G375" s="24">
        <v>1613014.2572418</v>
      </c>
      <c r="H375" s="24">
        <v>4994920.0645343997</v>
      </c>
      <c r="I375" s="24">
        <v>265621.52073239995</v>
      </c>
      <c r="J375" s="24">
        <v>547295357.40283465</v>
      </c>
      <c r="K375" s="24">
        <v>618142378.69999993</v>
      </c>
      <c r="L375" s="24">
        <v>560.77</v>
      </c>
    </row>
    <row r="376" spans="1:12" x14ac:dyDescent="0.2">
      <c r="A376" s="3">
        <v>38018</v>
      </c>
      <c r="B376" s="24">
        <v>234787512.35800001</v>
      </c>
      <c r="C376" s="24">
        <v>136603676.80000001</v>
      </c>
      <c r="D376" s="24">
        <v>121940605.08</v>
      </c>
      <c r="E376" s="24">
        <v>436228.73814869992</v>
      </c>
      <c r="F376" s="24">
        <v>192111.7773624</v>
      </c>
      <c r="G376" s="24">
        <v>1737082.9922858998</v>
      </c>
      <c r="H376" s="24">
        <v>5187673.6635422995</v>
      </c>
      <c r="I376" s="24">
        <v>175230.24619170002</v>
      </c>
      <c r="J376" s="24">
        <v>501060121.65553093</v>
      </c>
      <c r="K376" s="24">
        <v>575325351.37</v>
      </c>
      <c r="L376" s="24">
        <v>521.92700000000002</v>
      </c>
    </row>
    <row r="377" spans="1:12" x14ac:dyDescent="0.2">
      <c r="A377" s="3">
        <v>38047</v>
      </c>
      <c r="B377" s="24">
        <v>223969340.884</v>
      </c>
      <c r="C377" s="24">
        <v>114290102.39999999</v>
      </c>
      <c r="D377" s="24">
        <v>119819093.248</v>
      </c>
      <c r="E377" s="24">
        <v>323764.9199568</v>
      </c>
      <c r="F377" s="24">
        <v>153217.24103489998</v>
      </c>
      <c r="G377" s="24">
        <v>1697293.9422684</v>
      </c>
      <c r="H377" s="24">
        <v>5250038.3245001994</v>
      </c>
      <c r="I377" s="24">
        <v>169738.49665709998</v>
      </c>
      <c r="J377" s="24">
        <v>465672589.45641732</v>
      </c>
      <c r="K377" s="24">
        <v>555590695.43999994</v>
      </c>
      <c r="L377" s="24">
        <v>504.024</v>
      </c>
    </row>
    <row r="378" spans="1:12" x14ac:dyDescent="0.2">
      <c r="A378" s="3">
        <v>38078</v>
      </c>
      <c r="B378" s="24">
        <v>207236643.87200001</v>
      </c>
      <c r="C378" s="24">
        <v>94937302.400000006</v>
      </c>
      <c r="D378" s="24">
        <v>112737246.632</v>
      </c>
      <c r="E378" s="24">
        <v>264452.40120599995</v>
      </c>
      <c r="F378" s="24">
        <v>132638.91062099999</v>
      </c>
      <c r="G378" s="24">
        <v>1740711.5224442999</v>
      </c>
      <c r="H378" s="24">
        <v>5333716.2489008997</v>
      </c>
      <c r="I378" s="24">
        <v>164552.896767</v>
      </c>
      <c r="J378" s="24">
        <v>422547264.88393927</v>
      </c>
      <c r="K378" s="24">
        <v>512867364.45999885</v>
      </c>
      <c r="L378" s="24">
        <v>465.265999999999</v>
      </c>
    </row>
    <row r="379" spans="1:12" x14ac:dyDescent="0.2">
      <c r="A379" s="3">
        <v>38108</v>
      </c>
      <c r="B379" s="24">
        <v>228180758.546</v>
      </c>
      <c r="C379" s="24">
        <v>85573539.200000003</v>
      </c>
      <c r="D379" s="24">
        <v>127023542.432</v>
      </c>
      <c r="E379" s="24">
        <v>187155.19770359999</v>
      </c>
      <c r="F379" s="24">
        <v>105855.04531349998</v>
      </c>
      <c r="G379" s="24">
        <v>1763116.8121602</v>
      </c>
      <c r="H379" s="24">
        <v>5315182.0328984996</v>
      </c>
      <c r="I379" s="24">
        <v>184150.87174469998</v>
      </c>
      <c r="J379" s="24">
        <v>448333300.13782042</v>
      </c>
      <c r="K379" s="24">
        <v>526755368.14999998</v>
      </c>
      <c r="L379" s="24">
        <v>477.86500000000001</v>
      </c>
    </row>
    <row r="380" spans="1:12" x14ac:dyDescent="0.2">
      <c r="A380" s="3">
        <v>38139</v>
      </c>
      <c r="B380" s="24">
        <v>241922375.896</v>
      </c>
      <c r="C380" s="24">
        <v>80712409.599999994</v>
      </c>
      <c r="D380" s="24">
        <v>133893010.652</v>
      </c>
      <c r="E380" s="24">
        <v>177426.06645959997</v>
      </c>
      <c r="F380" s="24">
        <v>104876.04302489999</v>
      </c>
      <c r="G380" s="24">
        <v>1814743.1258081999</v>
      </c>
      <c r="H380" s="24">
        <v>5431606.3738062</v>
      </c>
      <c r="I380" s="24">
        <v>199698.8759556</v>
      </c>
      <c r="J380" s="24">
        <v>464256146.63305444</v>
      </c>
      <c r="K380" s="24">
        <v>525328979.00999886</v>
      </c>
      <c r="L380" s="24">
        <v>476.570999999999</v>
      </c>
    </row>
    <row r="381" spans="1:12" x14ac:dyDescent="0.2">
      <c r="A381" s="3">
        <v>38169</v>
      </c>
      <c r="B381" s="24">
        <v>261926458.22400001</v>
      </c>
      <c r="C381" s="24">
        <v>86220355.200000003</v>
      </c>
      <c r="D381" s="24">
        <v>146404698.43599999</v>
      </c>
      <c r="E381" s="24">
        <v>164001.15083309999</v>
      </c>
      <c r="F381" s="24">
        <v>101039.19300509999</v>
      </c>
      <c r="G381" s="24">
        <v>1835443.2919536</v>
      </c>
      <c r="H381" s="24">
        <v>5448795.6269439002</v>
      </c>
      <c r="I381" s="24">
        <v>215396.06468939999</v>
      </c>
      <c r="J381" s="24">
        <v>502316187.18742508</v>
      </c>
      <c r="K381" s="24">
        <v>555108985.96999991</v>
      </c>
      <c r="L381" s="24">
        <v>503.58699999999999</v>
      </c>
    </row>
    <row r="382" spans="1:12" x14ac:dyDescent="0.2">
      <c r="A382" s="3">
        <v>38200</v>
      </c>
      <c r="B382" s="24">
        <v>258428441.31</v>
      </c>
      <c r="C382" s="24">
        <v>85841132.799999997</v>
      </c>
      <c r="D382" s="24">
        <v>142954346.35600001</v>
      </c>
      <c r="E382" s="24">
        <v>175854.72380909999</v>
      </c>
      <c r="F382" s="24">
        <v>106591.83418169999</v>
      </c>
      <c r="G382" s="24">
        <v>1885991.1106931998</v>
      </c>
      <c r="H382" s="24">
        <v>5445804.2373398999</v>
      </c>
      <c r="I382" s="24">
        <v>200179.58164049999</v>
      </c>
      <c r="J382" s="24">
        <v>495038341.95366448</v>
      </c>
      <c r="K382" s="24">
        <v>551785521.31999874</v>
      </c>
      <c r="L382" s="24">
        <v>500.57199999999898</v>
      </c>
    </row>
    <row r="383" spans="1:12" x14ac:dyDescent="0.2">
      <c r="A383" s="3">
        <v>38231</v>
      </c>
      <c r="B383" s="24">
        <v>240810049.51799998</v>
      </c>
      <c r="C383" s="24">
        <v>80628960</v>
      </c>
      <c r="D383" s="24">
        <v>130221412.824</v>
      </c>
      <c r="E383" s="24">
        <v>178632.39754499999</v>
      </c>
      <c r="F383" s="24">
        <v>105516.75841349999</v>
      </c>
      <c r="G383" s="24">
        <v>1866620.3629248</v>
      </c>
      <c r="H383" s="24">
        <v>5318140.4862179998</v>
      </c>
      <c r="I383" s="24">
        <v>160307.05788509999</v>
      </c>
      <c r="J383" s="24">
        <v>459289639.40498638</v>
      </c>
      <c r="K383" s="24">
        <v>517269990.5999999</v>
      </c>
      <c r="L383" s="24">
        <v>469.26</v>
      </c>
    </row>
    <row r="384" spans="1:12" x14ac:dyDescent="0.2">
      <c r="A384" s="3">
        <v>38261</v>
      </c>
      <c r="B384" s="24">
        <v>231644632.01599997</v>
      </c>
      <c r="C384" s="24">
        <v>84712985.599999994</v>
      </c>
      <c r="D384" s="24">
        <v>121230686.524</v>
      </c>
      <c r="E384" s="24">
        <v>237748.03331999996</v>
      </c>
      <c r="F384" s="24">
        <v>123358.00951949999</v>
      </c>
      <c r="G384" s="24">
        <v>1854242.4918213</v>
      </c>
      <c r="H384" s="24">
        <v>5400712.913916599</v>
      </c>
      <c r="I384" s="24">
        <v>135990.65722619998</v>
      </c>
      <c r="J384" s="24">
        <v>445340356.24580353</v>
      </c>
      <c r="K384" s="24">
        <v>527156608.98999989</v>
      </c>
      <c r="L384" s="24">
        <v>478.22899999999998</v>
      </c>
    </row>
    <row r="385" spans="1:12" x14ac:dyDescent="0.2">
      <c r="A385" s="3">
        <v>38292</v>
      </c>
      <c r="B385" s="24">
        <v>233312300.65199998</v>
      </c>
      <c r="C385" s="24">
        <v>96984102.400000006</v>
      </c>
      <c r="D385" s="24">
        <v>117215287.32799999</v>
      </c>
      <c r="E385" s="24">
        <v>312623.10261839995</v>
      </c>
      <c r="F385" s="24">
        <v>146218.76164769998</v>
      </c>
      <c r="G385" s="24">
        <v>1792825.7428367999</v>
      </c>
      <c r="H385" s="24">
        <v>5350876.8280967996</v>
      </c>
      <c r="I385" s="24">
        <v>124093.78352699999</v>
      </c>
      <c r="J385" s="24">
        <v>455238328.59872669</v>
      </c>
      <c r="K385" s="24">
        <v>536755524.46999884</v>
      </c>
      <c r="L385" s="24">
        <v>486.93699999999899</v>
      </c>
    </row>
    <row r="386" spans="1:12" x14ac:dyDescent="0.2">
      <c r="A386" s="3">
        <v>38322</v>
      </c>
      <c r="B386" s="24">
        <v>259157703.84999999</v>
      </c>
      <c r="C386" s="24">
        <v>126628512</v>
      </c>
      <c r="D386" s="24">
        <v>132675809.64399999</v>
      </c>
      <c r="E386" s="24">
        <v>460902.3697739999</v>
      </c>
      <c r="F386" s="24">
        <v>208613.07405749997</v>
      </c>
      <c r="G386" s="24">
        <v>1707054.7971959999</v>
      </c>
      <c r="H386" s="24">
        <v>5314572.1304067001</v>
      </c>
      <c r="I386" s="24">
        <v>173762.08104569998</v>
      </c>
      <c r="J386" s="24">
        <v>526326929.94647986</v>
      </c>
      <c r="K386" s="24">
        <v>604858440.88999999</v>
      </c>
      <c r="L386" s="24">
        <v>548.71900000000005</v>
      </c>
    </row>
    <row r="387" spans="1:12" x14ac:dyDescent="0.2">
      <c r="A387" s="3">
        <v>38353</v>
      </c>
      <c r="B387" s="24">
        <v>258647191.45000002</v>
      </c>
      <c r="C387" s="24">
        <v>139365075.19999999</v>
      </c>
      <c r="D387" s="24">
        <v>133131123.764</v>
      </c>
      <c r="E387" s="24">
        <v>440496.22739219991</v>
      </c>
      <c r="F387" s="24">
        <v>182915.10969899996</v>
      </c>
      <c r="G387" s="24">
        <v>1700437.2857198999</v>
      </c>
      <c r="H387" s="24">
        <v>5124076.0230869995</v>
      </c>
      <c r="I387" s="24">
        <v>211881.26379839997</v>
      </c>
      <c r="J387" s="24">
        <v>538803196.32369637</v>
      </c>
      <c r="K387" s="24">
        <v>610049218.67999995</v>
      </c>
      <c r="L387" s="24">
        <v>553.428</v>
      </c>
    </row>
    <row r="388" spans="1:12" x14ac:dyDescent="0.2">
      <c r="A388" s="3">
        <v>38384</v>
      </c>
      <c r="B388" s="24">
        <v>228248826.866</v>
      </c>
      <c r="C388" s="24">
        <v>122018438.40000001</v>
      </c>
      <c r="D388" s="24">
        <v>115818122.608</v>
      </c>
      <c r="E388" s="24">
        <v>404343.50638919999</v>
      </c>
      <c r="F388" s="24">
        <v>175978.19852759995</v>
      </c>
      <c r="G388" s="24">
        <v>1727807.6640699001</v>
      </c>
      <c r="H388" s="24">
        <v>5275758.4628090998</v>
      </c>
      <c r="I388" s="24">
        <v>141368.06578860001</v>
      </c>
      <c r="J388" s="24">
        <v>473810643.77158439</v>
      </c>
      <c r="K388" s="24">
        <v>545404248.7299999</v>
      </c>
      <c r="L388" s="24">
        <v>494.78300000000002</v>
      </c>
    </row>
    <row r="389" spans="1:12" x14ac:dyDescent="0.2">
      <c r="A389" s="3">
        <v>38412</v>
      </c>
      <c r="B389" s="24">
        <v>237174071.96199998</v>
      </c>
      <c r="C389" s="24">
        <v>119994812.8</v>
      </c>
      <c r="D389" s="24">
        <v>123173811.088</v>
      </c>
      <c r="E389" s="24">
        <v>355475.93396279996</v>
      </c>
      <c r="F389" s="24">
        <v>152809.9436073</v>
      </c>
      <c r="G389" s="24">
        <v>1801827.0272646002</v>
      </c>
      <c r="H389" s="24">
        <v>5338374.2145005995</v>
      </c>
      <c r="I389" s="24">
        <v>145442.05492529998</v>
      </c>
      <c r="J389" s="24">
        <v>488136625.02426058</v>
      </c>
      <c r="K389" s="24">
        <v>576381364.3499999</v>
      </c>
      <c r="L389" s="24">
        <v>522.88499999999999</v>
      </c>
    </row>
    <row r="390" spans="1:12" x14ac:dyDescent="0.2">
      <c r="A390" s="3">
        <v>38443</v>
      </c>
      <c r="B390" s="24">
        <v>210396955.01200002</v>
      </c>
      <c r="C390" s="24">
        <v>93833308.799999997</v>
      </c>
      <c r="D390" s="24">
        <v>112350211.2</v>
      </c>
      <c r="E390" s="24">
        <v>244973.84150399998</v>
      </c>
      <c r="F390" s="24">
        <v>119759.31347729999</v>
      </c>
      <c r="G390" s="24">
        <v>1620054.3945599999</v>
      </c>
      <c r="H390" s="24">
        <v>5393685.0857756995</v>
      </c>
      <c r="I390" s="24">
        <v>126530.46406769998</v>
      </c>
      <c r="J390" s="24">
        <v>424085478.11138463</v>
      </c>
      <c r="K390" s="24">
        <v>508896843.83999991</v>
      </c>
      <c r="L390" s="24">
        <v>461.66399999999999</v>
      </c>
    </row>
    <row r="391" spans="1:12" x14ac:dyDescent="0.2">
      <c r="A391" s="3">
        <v>38473</v>
      </c>
      <c r="B391" s="24">
        <v>224728981.77399999</v>
      </c>
      <c r="C391" s="24">
        <v>82830147.200000003</v>
      </c>
      <c r="D391" s="24">
        <v>122244098.68000001</v>
      </c>
      <c r="E391" s="24">
        <v>208291.02492869998</v>
      </c>
      <c r="F391" s="24">
        <v>107934.4948878</v>
      </c>
      <c r="G391" s="24">
        <v>1753573.5602405998</v>
      </c>
      <c r="H391" s="24">
        <v>5486387.9396150997</v>
      </c>
      <c r="I391" s="24">
        <v>120075.61172879998</v>
      </c>
      <c r="J391" s="24">
        <v>437479490.28540099</v>
      </c>
      <c r="K391" s="24">
        <v>519990491.68000001</v>
      </c>
      <c r="L391" s="24">
        <v>471.72800000000001</v>
      </c>
    </row>
    <row r="392" spans="1:12" x14ac:dyDescent="0.2">
      <c r="A392" s="3">
        <v>38504</v>
      </c>
      <c r="B392" s="24">
        <v>251104493.03400001</v>
      </c>
      <c r="C392" s="24">
        <v>83456236.799999997</v>
      </c>
      <c r="D392" s="24">
        <v>141104594.76800001</v>
      </c>
      <c r="E392" s="24">
        <v>183357.25067729998</v>
      </c>
      <c r="F392" s="24">
        <v>110737.20185429999</v>
      </c>
      <c r="G392" s="24">
        <v>1886038.7113511998</v>
      </c>
      <c r="H392" s="24">
        <v>5496621.0494663995</v>
      </c>
      <c r="I392" s="24">
        <v>201807.41820329998</v>
      </c>
      <c r="J392" s="24">
        <v>483543886.23355246</v>
      </c>
      <c r="K392" s="24">
        <v>537415808.15999997</v>
      </c>
      <c r="L392" s="24">
        <v>487.536</v>
      </c>
    </row>
    <row r="393" spans="1:12" x14ac:dyDescent="0.2">
      <c r="A393" s="3">
        <v>38534</v>
      </c>
      <c r="B393" s="24">
        <v>269121672.55000001</v>
      </c>
      <c r="C393" s="24">
        <v>91751529.599999994</v>
      </c>
      <c r="D393" s="24">
        <v>156082252.248</v>
      </c>
      <c r="E393" s="24">
        <v>167637.3967212</v>
      </c>
      <c r="F393" s="24">
        <v>104184.24631439999</v>
      </c>
      <c r="G393" s="24">
        <v>1739232.842004</v>
      </c>
      <c r="H393" s="24">
        <v>5551668.0429797992</v>
      </c>
      <c r="I393" s="24">
        <v>234294.80064479998</v>
      </c>
      <c r="J393" s="24">
        <v>524752471.72666419</v>
      </c>
      <c r="K393" s="24">
        <v>566421993.5</v>
      </c>
      <c r="L393" s="24">
        <v>513.85</v>
      </c>
    </row>
    <row r="394" spans="1:12" x14ac:dyDescent="0.2">
      <c r="A394" s="3">
        <v>38565</v>
      </c>
      <c r="B394" s="24">
        <v>272037739.15399998</v>
      </c>
      <c r="C394" s="24">
        <v>92213548.799999997</v>
      </c>
      <c r="D394" s="24">
        <v>157116984.22799999</v>
      </c>
      <c r="E394" s="24">
        <v>176877.70339470002</v>
      </c>
      <c r="F394" s="24">
        <v>111205.052637</v>
      </c>
      <c r="G394" s="24">
        <v>1894926.4342091999</v>
      </c>
      <c r="H394" s="24">
        <v>5605138.7446655994</v>
      </c>
      <c r="I394" s="24">
        <v>262450.41933179996</v>
      </c>
      <c r="J394" s="24">
        <v>529418870.53623831</v>
      </c>
      <c r="K394" s="24">
        <v>574865688.0999999</v>
      </c>
      <c r="L394" s="24">
        <v>521.51</v>
      </c>
    </row>
    <row r="395" spans="1:12" x14ac:dyDescent="0.2">
      <c r="A395" s="3">
        <v>38596</v>
      </c>
      <c r="B395" s="24">
        <v>248984144.04999998</v>
      </c>
      <c r="C395" s="24">
        <v>77383728</v>
      </c>
      <c r="D395" s="24">
        <v>135884506.78799999</v>
      </c>
      <c r="E395" s="24">
        <v>174497.17847939997</v>
      </c>
      <c r="F395" s="24">
        <v>103124.05516979998</v>
      </c>
      <c r="G395" s="24">
        <v>1647881.0592174002</v>
      </c>
      <c r="H395" s="24">
        <v>5346460.2660881998</v>
      </c>
      <c r="I395" s="24">
        <v>228829.77577529996</v>
      </c>
      <c r="J395" s="24">
        <v>469753171.17273003</v>
      </c>
      <c r="K395" s="24">
        <v>521887567.18999994</v>
      </c>
      <c r="L395" s="24">
        <v>473.44900000000001</v>
      </c>
    </row>
    <row r="396" spans="1:12" x14ac:dyDescent="0.2">
      <c r="A396" s="3">
        <v>38626</v>
      </c>
      <c r="B396" s="24">
        <v>238002775.13600001</v>
      </c>
      <c r="C396" s="24">
        <v>77695548.799999997</v>
      </c>
      <c r="D396" s="24">
        <v>122762394.51199999</v>
      </c>
      <c r="E396" s="24">
        <v>229503.30499319997</v>
      </c>
      <c r="F396" s="24">
        <v>116692.40444189998</v>
      </c>
      <c r="G396" s="24">
        <v>1618412.8518683999</v>
      </c>
      <c r="H396" s="24">
        <v>5398545.3189107999</v>
      </c>
      <c r="I396" s="24">
        <v>181738.88614769999</v>
      </c>
      <c r="J396" s="24">
        <v>446005611.21436191</v>
      </c>
      <c r="K396" s="24">
        <v>522769415.19</v>
      </c>
      <c r="L396" s="24">
        <v>474.24900000000002</v>
      </c>
    </row>
    <row r="397" spans="1:12" x14ac:dyDescent="0.2">
      <c r="A397" s="3">
        <v>38657</v>
      </c>
      <c r="B397" s="24">
        <v>231625660.83399999</v>
      </c>
      <c r="C397" s="24">
        <v>90488960</v>
      </c>
      <c r="D397" s="24">
        <v>118772711.568</v>
      </c>
      <c r="E397" s="24">
        <v>289713.29888969997</v>
      </c>
      <c r="F397" s="24">
        <v>128961.732018</v>
      </c>
      <c r="G397" s="24">
        <v>1712795.7765555</v>
      </c>
      <c r="H397" s="24">
        <v>5415291.2884076992</v>
      </c>
      <c r="I397" s="24">
        <v>126076.48304789999</v>
      </c>
      <c r="J397" s="24">
        <v>448560170.98091877</v>
      </c>
      <c r="K397" s="24">
        <v>527465255.79000002</v>
      </c>
      <c r="L397" s="24">
        <v>478.50900000000001</v>
      </c>
    </row>
    <row r="398" spans="1:12" x14ac:dyDescent="0.2">
      <c r="A398" s="3">
        <v>38687</v>
      </c>
      <c r="B398" s="24">
        <v>259721232</v>
      </c>
      <c r="C398" s="24">
        <v>126553984</v>
      </c>
      <c r="D398" s="24">
        <v>135063215.54800001</v>
      </c>
      <c r="E398" s="24">
        <v>413198.1659967</v>
      </c>
      <c r="F398" s="24">
        <v>168529.12098959996</v>
      </c>
      <c r="G398" s="24">
        <v>1703492.5679541</v>
      </c>
      <c r="H398" s="24">
        <v>5455417.7575569004</v>
      </c>
      <c r="I398" s="24">
        <v>232250.53290809997</v>
      </c>
      <c r="J398" s="24">
        <v>529311319.69340539</v>
      </c>
      <c r="K398" s="24">
        <v>610030479.40999985</v>
      </c>
      <c r="L398" s="24">
        <v>553.41099999999994</v>
      </c>
    </row>
    <row r="399" spans="1:12" x14ac:dyDescent="0.2">
      <c r="A399" s="3">
        <v>38718</v>
      </c>
      <c r="B399" s="24">
        <v>246204804.73999998</v>
      </c>
      <c r="C399" s="24">
        <v>117790579.2</v>
      </c>
      <c r="D399" s="24">
        <v>127519202.73199999</v>
      </c>
      <c r="E399" s="24">
        <v>343885.8864819</v>
      </c>
      <c r="F399" s="24">
        <v>156680.6223171</v>
      </c>
      <c r="G399" s="24">
        <v>1714940.8662077999</v>
      </c>
      <c r="H399" s="24">
        <v>5267221.3778666994</v>
      </c>
      <c r="I399" s="24">
        <v>108042.07012199999</v>
      </c>
      <c r="J399" s="24">
        <v>499105357.49499542</v>
      </c>
      <c r="K399" s="24">
        <v>575277952.03999996</v>
      </c>
      <c r="L399" s="24">
        <v>521.88400000000001</v>
      </c>
    </row>
    <row r="400" spans="1:12" x14ac:dyDescent="0.2">
      <c r="A400" s="3">
        <v>38749</v>
      </c>
      <c r="B400" s="24">
        <v>229577970.09800002</v>
      </c>
      <c r="C400" s="24">
        <v>116654163.2</v>
      </c>
      <c r="D400" s="24">
        <v>119245370.84</v>
      </c>
      <c r="E400" s="24">
        <v>398653.5207312</v>
      </c>
      <c r="F400" s="24">
        <v>179121.89868929997</v>
      </c>
      <c r="G400" s="24">
        <v>1660477.5533429999</v>
      </c>
      <c r="H400" s="24">
        <v>5306281.0988837993</v>
      </c>
      <c r="I400" s="24">
        <v>98511.175001399999</v>
      </c>
      <c r="J400" s="24">
        <v>473120549.38464874</v>
      </c>
      <c r="K400" s="24">
        <v>536844811.57999992</v>
      </c>
      <c r="L400" s="24">
        <v>487.01799999999997</v>
      </c>
    </row>
    <row r="401" spans="1:12" x14ac:dyDescent="0.2">
      <c r="A401" s="3">
        <v>38777</v>
      </c>
      <c r="B401" s="24">
        <v>233860219.40399998</v>
      </c>
      <c r="C401" s="24">
        <v>115674473.59999999</v>
      </c>
      <c r="D401" s="24">
        <v>123667162.40000001</v>
      </c>
      <c r="E401" s="24">
        <v>322729.76204279996</v>
      </c>
      <c r="F401" s="24">
        <v>148620.59863769999</v>
      </c>
      <c r="G401" s="24">
        <v>1704923.6477363999</v>
      </c>
      <c r="H401" s="24">
        <v>5422026.9523307998</v>
      </c>
      <c r="I401" s="24">
        <v>70281.133196399984</v>
      </c>
      <c r="J401" s="24">
        <v>480870437.49794406</v>
      </c>
      <c r="K401" s="24">
        <v>564745379.98999989</v>
      </c>
      <c r="L401" s="24">
        <v>512.32899999999995</v>
      </c>
    </row>
    <row r="402" spans="1:12" x14ac:dyDescent="0.2">
      <c r="A402" s="3">
        <v>38808</v>
      </c>
      <c r="B402" s="24">
        <v>206648539.83199999</v>
      </c>
      <c r="C402" s="24">
        <v>91446672</v>
      </c>
      <c r="D402" s="24">
        <v>115568934.264</v>
      </c>
      <c r="E402" s="24">
        <v>217986.3274827</v>
      </c>
      <c r="F402" s="24">
        <v>109267.34527379999</v>
      </c>
      <c r="G402" s="24">
        <v>1651437.5083794</v>
      </c>
      <c r="H402" s="24">
        <v>5474792.0425568996</v>
      </c>
      <c r="I402" s="24">
        <v>83810.579474999991</v>
      </c>
      <c r="J402" s="24">
        <v>421201439.89916778</v>
      </c>
      <c r="K402" s="24">
        <v>501222561.61999995</v>
      </c>
      <c r="L402" s="24">
        <v>454.702</v>
      </c>
    </row>
    <row r="403" spans="1:12" x14ac:dyDescent="0.2">
      <c r="A403" s="3">
        <v>38838</v>
      </c>
      <c r="B403" s="24">
        <v>227649963.55599999</v>
      </c>
      <c r="C403" s="24">
        <v>83030556.799999997</v>
      </c>
      <c r="D403" s="24">
        <v>128278841.16</v>
      </c>
      <c r="E403" s="24">
        <v>175757.63546879997</v>
      </c>
      <c r="F403" s="24">
        <v>97298.078177999982</v>
      </c>
      <c r="G403" s="24">
        <v>1761548.0304744001</v>
      </c>
      <c r="H403" s="24">
        <v>5517227.9264781</v>
      </c>
      <c r="I403" s="24">
        <v>77925.063988799986</v>
      </c>
      <c r="J403" s="24">
        <v>446589118.25058812</v>
      </c>
      <c r="K403" s="24">
        <v>516619627.70000005</v>
      </c>
      <c r="L403" s="24">
        <v>468.67</v>
      </c>
    </row>
    <row r="404" spans="1:12" x14ac:dyDescent="0.2">
      <c r="A404" s="3">
        <v>38869</v>
      </c>
      <c r="B404" s="24">
        <v>245362641.42000002</v>
      </c>
      <c r="C404" s="24">
        <v>84367817.599999994</v>
      </c>
      <c r="D404" s="24">
        <v>141332801.62400001</v>
      </c>
      <c r="E404" s="24">
        <v>143501.64126689997</v>
      </c>
      <c r="F404" s="24">
        <v>88261.758505200007</v>
      </c>
      <c r="G404" s="24">
        <v>1860435.3374270999</v>
      </c>
      <c r="H404" s="24">
        <v>5621422.8312080996</v>
      </c>
      <c r="I404" s="24">
        <v>107368.54090409998</v>
      </c>
      <c r="J404" s="24">
        <v>478884250.7533114</v>
      </c>
      <c r="K404" s="24">
        <v>530783208.88999999</v>
      </c>
      <c r="L404" s="24">
        <v>481.51900000000001</v>
      </c>
    </row>
    <row r="405" spans="1:12" x14ac:dyDescent="0.2">
      <c r="A405" s="3">
        <v>38899</v>
      </c>
      <c r="B405" s="24">
        <v>270986330.80000001</v>
      </c>
      <c r="C405" s="24">
        <v>95675075.200000003</v>
      </c>
      <c r="D405" s="24">
        <v>159243267.68399999</v>
      </c>
      <c r="E405" s="24">
        <v>134454.83470019998</v>
      </c>
      <c r="F405" s="24">
        <v>83700.297945599988</v>
      </c>
      <c r="G405" s="24">
        <v>1728831.7582262999</v>
      </c>
      <c r="H405" s="24">
        <v>5669412.9351530997</v>
      </c>
      <c r="I405" s="24">
        <v>128331.16523639999</v>
      </c>
      <c r="J405" s="24">
        <v>533649404.67526168</v>
      </c>
      <c r="K405" s="24">
        <v>567894679.65999997</v>
      </c>
      <c r="L405" s="24">
        <v>515.18600000000004</v>
      </c>
    </row>
    <row r="406" spans="1:12" x14ac:dyDescent="0.2">
      <c r="A406" s="3">
        <v>38930</v>
      </c>
      <c r="B406" s="24">
        <v>273725739.81800002</v>
      </c>
      <c r="C406" s="24">
        <v>95291555.200000003</v>
      </c>
      <c r="D406" s="24">
        <v>158211863.96799999</v>
      </c>
      <c r="E406" s="24">
        <v>136988.60358119998</v>
      </c>
      <c r="F406" s="24">
        <v>85416.765676199982</v>
      </c>
      <c r="G406" s="24">
        <v>1910793.7735488</v>
      </c>
      <c r="H406" s="24">
        <v>5698377.8787137996</v>
      </c>
      <c r="I406" s="24">
        <v>152374.56836699997</v>
      </c>
      <c r="J406" s="24">
        <v>535213110.57588696</v>
      </c>
      <c r="K406" s="24">
        <v>578177027.34000003</v>
      </c>
      <c r="L406" s="24">
        <v>524.51400000000001</v>
      </c>
    </row>
    <row r="407" spans="1:12" x14ac:dyDescent="0.2">
      <c r="A407" s="3">
        <v>38961</v>
      </c>
      <c r="B407" s="24">
        <v>237650773.97400001</v>
      </c>
      <c r="C407" s="24">
        <v>79536608</v>
      </c>
      <c r="D407" s="24">
        <v>128837464.54799999</v>
      </c>
      <c r="E407" s="24">
        <v>157603.13069339999</v>
      </c>
      <c r="F407" s="24">
        <v>91876.354031699986</v>
      </c>
      <c r="G407" s="24">
        <v>1853307.1388915998</v>
      </c>
      <c r="H407" s="24">
        <v>5469576.8725205995</v>
      </c>
      <c r="I407" s="24">
        <v>86247.936589499994</v>
      </c>
      <c r="J407" s="24">
        <v>453683457.9547267</v>
      </c>
      <c r="K407" s="24">
        <v>514916558.74999994</v>
      </c>
      <c r="L407" s="24">
        <v>467.125</v>
      </c>
    </row>
    <row r="408" spans="1:12" x14ac:dyDescent="0.2">
      <c r="A408" s="3">
        <v>38991</v>
      </c>
      <c r="B408" s="24">
        <v>237300159.678</v>
      </c>
      <c r="C408" s="24">
        <v>89446166.400000006</v>
      </c>
      <c r="D408" s="24">
        <v>124768031.308</v>
      </c>
      <c r="E408" s="24">
        <v>201241.80250649998</v>
      </c>
      <c r="F408" s="24">
        <v>100629.18928229999</v>
      </c>
      <c r="G408" s="24">
        <v>1813318.8461199</v>
      </c>
      <c r="H408" s="24">
        <v>5531353.7176715992</v>
      </c>
      <c r="I408" s="24">
        <v>90788.761648199987</v>
      </c>
      <c r="J408" s="24">
        <v>459251689.70322847</v>
      </c>
      <c r="K408" s="24">
        <v>536509709.33999997</v>
      </c>
      <c r="L408" s="24">
        <v>486.714</v>
      </c>
    </row>
    <row r="409" spans="1:12" x14ac:dyDescent="0.2">
      <c r="A409" s="3">
        <v>39022</v>
      </c>
      <c r="B409" s="24">
        <v>233004372.16600001</v>
      </c>
      <c r="C409" s="24">
        <v>96036400</v>
      </c>
      <c r="D409" s="24">
        <v>119953624.48800001</v>
      </c>
      <c r="E409" s="24">
        <v>245279.31457469997</v>
      </c>
      <c r="F409" s="24">
        <v>114010.80418559998</v>
      </c>
      <c r="G409" s="24">
        <v>1821125.3540318999</v>
      </c>
      <c r="H409" s="24">
        <v>5421273.2926442996</v>
      </c>
      <c r="I409" s="24">
        <v>87803.041468800002</v>
      </c>
      <c r="J409" s="24">
        <v>456683888.46090543</v>
      </c>
      <c r="K409" s="24">
        <v>530196779.96999884</v>
      </c>
      <c r="L409" s="24">
        <v>480.986999999999</v>
      </c>
    </row>
    <row r="410" spans="1:12" x14ac:dyDescent="0.2">
      <c r="A410" s="3">
        <v>39052</v>
      </c>
      <c r="B410" s="24">
        <v>252211649.23799998</v>
      </c>
      <c r="C410" s="24">
        <v>115479449.59999999</v>
      </c>
      <c r="D410" s="24">
        <v>130477899.448</v>
      </c>
      <c r="E410" s="24">
        <v>314273.60440349998</v>
      </c>
      <c r="F410" s="24">
        <v>139724.66802839999</v>
      </c>
      <c r="G410" s="24">
        <v>1698576.0999920999</v>
      </c>
      <c r="H410" s="24">
        <v>5509228.2842015997</v>
      </c>
      <c r="I410" s="24">
        <v>81039.333190199992</v>
      </c>
      <c r="J410" s="24">
        <v>505911840.27581578</v>
      </c>
      <c r="K410" s="24">
        <v>582779171.58999991</v>
      </c>
      <c r="L410" s="24">
        <v>528.68899999999996</v>
      </c>
    </row>
    <row r="411" spans="1:12" x14ac:dyDescent="0.2">
      <c r="A411" s="3">
        <v>39083</v>
      </c>
      <c r="B411" s="24">
        <v>256915393.92199999</v>
      </c>
      <c r="C411" s="24">
        <v>134625040</v>
      </c>
      <c r="D411" s="24">
        <v>137170064.86000001</v>
      </c>
      <c r="E411" s="24">
        <v>372052.3303497</v>
      </c>
      <c r="F411" s="24">
        <v>147407.1635274</v>
      </c>
      <c r="G411" s="24">
        <v>1722891.8761173</v>
      </c>
      <c r="H411" s="24">
        <v>5288002.6234433996</v>
      </c>
      <c r="I411" s="24">
        <v>107341.1396652</v>
      </c>
      <c r="J411" s="24">
        <v>536348193.91510302</v>
      </c>
      <c r="K411" s="24">
        <v>599041551.01999998</v>
      </c>
      <c r="L411" s="24">
        <v>543.44200000000001</v>
      </c>
    </row>
    <row r="412" spans="1:12" x14ac:dyDescent="0.2">
      <c r="A412" s="3">
        <v>39114</v>
      </c>
      <c r="B412" s="24">
        <v>236703354.54999998</v>
      </c>
      <c r="C412" s="24">
        <v>139587843.19999999</v>
      </c>
      <c r="D412" s="24">
        <v>125413393.26000001</v>
      </c>
      <c r="E412" s="24">
        <v>420385.74776100001</v>
      </c>
      <c r="F412" s="24">
        <v>169285.53049800001</v>
      </c>
      <c r="G412" s="24">
        <v>1753163.1745676999</v>
      </c>
      <c r="H412" s="24">
        <v>5386939.7347100992</v>
      </c>
      <c r="I412" s="24">
        <v>171608.2083534</v>
      </c>
      <c r="J412" s="24">
        <v>509605973.40589023</v>
      </c>
      <c r="K412" s="24">
        <v>575002374.53999996</v>
      </c>
      <c r="L412" s="24">
        <v>521.63400000000001</v>
      </c>
    </row>
    <row r="413" spans="1:12" x14ac:dyDescent="0.2">
      <c r="A413" s="3">
        <v>39142</v>
      </c>
      <c r="B413" s="24">
        <v>231628642.72600001</v>
      </c>
      <c r="C413" s="24">
        <v>115781152</v>
      </c>
      <c r="D413" s="24">
        <v>124342842.28399999</v>
      </c>
      <c r="E413" s="24">
        <v>306224.40590489993</v>
      </c>
      <c r="F413" s="24">
        <v>141642.7547514</v>
      </c>
      <c r="G413" s="24">
        <v>1677400.2672714</v>
      </c>
      <c r="H413" s="24">
        <v>5424730.8275453998</v>
      </c>
      <c r="I413" s="24">
        <v>94249.436635199992</v>
      </c>
      <c r="J413" s="24">
        <v>479396884.70210826</v>
      </c>
      <c r="K413" s="24">
        <v>560102450.26999879</v>
      </c>
      <c r="L413" s="24">
        <v>508.116999999999</v>
      </c>
    </row>
    <row r="414" spans="1:12" x14ac:dyDescent="0.2">
      <c r="A414" s="3">
        <v>39173</v>
      </c>
      <c r="B414" s="24">
        <v>214769368.822</v>
      </c>
      <c r="C414" s="24">
        <v>98452195.200000003</v>
      </c>
      <c r="D414" s="24">
        <v>117614076.832</v>
      </c>
      <c r="E414" s="24">
        <v>216820.25253839997</v>
      </c>
      <c r="F414" s="24">
        <v>97810.921118399987</v>
      </c>
      <c r="G414" s="24">
        <v>1716955.3940552999</v>
      </c>
      <c r="H414" s="24">
        <v>5535873.3508764002</v>
      </c>
      <c r="I414" s="24">
        <v>91150.390344299987</v>
      </c>
      <c r="J414" s="24">
        <v>438494251.16293281</v>
      </c>
      <c r="K414" s="24">
        <v>517978775.93000001</v>
      </c>
      <c r="L414" s="24">
        <v>469.90300000000002</v>
      </c>
    </row>
    <row r="415" spans="1:12" x14ac:dyDescent="0.2">
      <c r="A415" s="3">
        <v>39203</v>
      </c>
      <c r="B415" s="24">
        <v>229003151.87</v>
      </c>
      <c r="C415" s="24">
        <v>84884073.599999994</v>
      </c>
      <c r="D415" s="24">
        <v>128118670.104</v>
      </c>
      <c r="E415" s="24">
        <v>133875.34924049999</v>
      </c>
      <c r="F415" s="24">
        <v>73820.967317999995</v>
      </c>
      <c r="G415" s="24">
        <v>1770590.7954756001</v>
      </c>
      <c r="H415" s="24">
        <v>5636934.2712647999</v>
      </c>
      <c r="I415" s="24">
        <v>85085.244514199992</v>
      </c>
      <c r="J415" s="24">
        <v>449706202.2018131</v>
      </c>
      <c r="K415" s="24">
        <v>523344821.00999892</v>
      </c>
      <c r="L415" s="24">
        <v>474.77099999999899</v>
      </c>
    </row>
    <row r="416" spans="1:12" x14ac:dyDescent="0.2">
      <c r="A416" s="3">
        <v>39234</v>
      </c>
      <c r="B416" s="24">
        <v>251236674.634</v>
      </c>
      <c r="C416" s="24">
        <v>84633180.799999997</v>
      </c>
      <c r="D416" s="24">
        <v>140748892.27599999</v>
      </c>
      <c r="E416" s="24">
        <v>126052.12639109998</v>
      </c>
      <c r="F416" s="24">
        <v>77741.035915200002</v>
      </c>
      <c r="G416" s="24">
        <v>1736063.3181906</v>
      </c>
      <c r="H416" s="24">
        <v>5695542.6458468996</v>
      </c>
      <c r="I416" s="24">
        <v>106875.31860389998</v>
      </c>
      <c r="J416" s="24">
        <v>484361022.1549477</v>
      </c>
      <c r="K416" s="24">
        <v>531774185.57999998</v>
      </c>
      <c r="L416" s="24">
        <v>482.41800000000001</v>
      </c>
    </row>
    <row r="417" spans="1:12" x14ac:dyDescent="0.2">
      <c r="A417" s="3">
        <v>39264</v>
      </c>
      <c r="B417" s="24">
        <v>268740528.98799998</v>
      </c>
      <c r="C417" s="24">
        <v>90348281.599999994</v>
      </c>
      <c r="D417" s="24">
        <v>152571855.616</v>
      </c>
      <c r="E417" s="24">
        <v>117857.80281239998</v>
      </c>
      <c r="F417" s="24">
        <v>75725.860851899997</v>
      </c>
      <c r="G417" s="24">
        <v>1730303.6385726</v>
      </c>
      <c r="H417" s="24">
        <v>5731194.0426468002</v>
      </c>
      <c r="I417" s="24">
        <v>99758.777088599993</v>
      </c>
      <c r="J417" s="24">
        <v>519415506.3259722</v>
      </c>
      <c r="K417" s="24">
        <v>558424734.44999993</v>
      </c>
      <c r="L417" s="24">
        <v>506.59500000000003</v>
      </c>
    </row>
    <row r="418" spans="1:12" x14ac:dyDescent="0.2">
      <c r="A418" s="3">
        <v>39295</v>
      </c>
      <c r="B418" s="24">
        <v>275256990.79799998</v>
      </c>
      <c r="C418" s="24">
        <v>103179065.59999999</v>
      </c>
      <c r="D418" s="24">
        <v>163657103.692</v>
      </c>
      <c r="E418" s="24">
        <v>132239.73207899998</v>
      </c>
      <c r="F418" s="24">
        <v>82451.680997699994</v>
      </c>
      <c r="G418" s="24">
        <v>1762431.0226803001</v>
      </c>
      <c r="H418" s="24">
        <v>5745370.9819526998</v>
      </c>
      <c r="I418" s="24">
        <v>128539.54996679998</v>
      </c>
      <c r="J418" s="24">
        <v>549944193.05767655</v>
      </c>
      <c r="K418" s="24">
        <v>583621336.42999995</v>
      </c>
      <c r="L418" s="24">
        <v>529.45299999999997</v>
      </c>
    </row>
    <row r="419" spans="1:12" x14ac:dyDescent="0.2">
      <c r="A419" s="3">
        <v>39326</v>
      </c>
      <c r="B419" s="24">
        <v>246139705.30199999</v>
      </c>
      <c r="C419" s="24">
        <v>86531686.400000006</v>
      </c>
      <c r="D419" s="24">
        <v>137892837.85600001</v>
      </c>
      <c r="E419" s="24">
        <v>147471.77632529999</v>
      </c>
      <c r="F419" s="24">
        <v>87085.873240800007</v>
      </c>
      <c r="G419" s="24">
        <v>1773040.1893344</v>
      </c>
      <c r="H419" s="24">
        <v>5516029.0457222993</v>
      </c>
      <c r="I419" s="24">
        <v>91685.22193319998</v>
      </c>
      <c r="J419" s="24">
        <v>478179541.66455603</v>
      </c>
      <c r="K419" s="24">
        <v>525815097.71999878</v>
      </c>
      <c r="L419" s="24">
        <v>477.01199999999898</v>
      </c>
    </row>
    <row r="420" spans="1:12" x14ac:dyDescent="0.2">
      <c r="A420" s="3">
        <v>39356</v>
      </c>
      <c r="B420" s="24">
        <v>236313340.76999998</v>
      </c>
      <c r="C420" s="24">
        <v>88541548.799999997</v>
      </c>
      <c r="D420" s="24">
        <v>129054781.40800001</v>
      </c>
      <c r="E420" s="24">
        <v>186637.95703349999</v>
      </c>
      <c r="F420" s="24">
        <v>99019.958498999986</v>
      </c>
      <c r="G420" s="24">
        <v>1730625.2830188</v>
      </c>
      <c r="H420" s="24">
        <v>5537776.6806348003</v>
      </c>
      <c r="I420" s="24">
        <v>84716.511793199985</v>
      </c>
      <c r="J420" s="24">
        <v>461548447.36897933</v>
      </c>
      <c r="K420" s="24">
        <v>527463051.16999882</v>
      </c>
      <c r="L420" s="24">
        <v>478.50699999999898</v>
      </c>
    </row>
    <row r="421" spans="1:12" x14ac:dyDescent="0.2">
      <c r="A421" s="3">
        <v>39387</v>
      </c>
      <c r="B421" s="24">
        <v>232386532.47</v>
      </c>
      <c r="C421" s="24">
        <v>99784070.400000006</v>
      </c>
      <c r="D421" s="24">
        <v>121871786.684</v>
      </c>
      <c r="E421" s="24">
        <v>302283.36351989995</v>
      </c>
      <c r="F421" s="24">
        <v>134404.768239</v>
      </c>
      <c r="G421" s="24">
        <v>1653196.3526925</v>
      </c>
      <c r="H421" s="24">
        <v>5507014.9658832001</v>
      </c>
      <c r="I421" s="24">
        <v>57286.180219799993</v>
      </c>
      <c r="J421" s="24">
        <v>461696575.18455446</v>
      </c>
      <c r="K421" s="24">
        <v>532115901.68000001</v>
      </c>
      <c r="L421" s="24">
        <v>482.72800000000001</v>
      </c>
    </row>
    <row r="422" spans="1:12" x14ac:dyDescent="0.2">
      <c r="A422" s="3">
        <v>39417</v>
      </c>
      <c r="B422" s="24">
        <v>255957449.40799999</v>
      </c>
      <c r="C422" s="24">
        <v>130498092.8</v>
      </c>
      <c r="D422" s="24">
        <v>134360648.428</v>
      </c>
      <c r="E422" s="24">
        <v>424972.91812499997</v>
      </c>
      <c r="F422" s="24">
        <v>184498.63067789999</v>
      </c>
      <c r="G422" s="24">
        <v>1605165.2487423001</v>
      </c>
      <c r="H422" s="24">
        <v>5414679.0610016994</v>
      </c>
      <c r="I422" s="24">
        <v>75362.540721299985</v>
      </c>
      <c r="J422" s="24">
        <v>528520869.03526819</v>
      </c>
      <c r="K422" s="24">
        <v>596312231.45999992</v>
      </c>
      <c r="L422" s="24">
        <v>540.96600000000001</v>
      </c>
    </row>
    <row r="423" spans="1:12" x14ac:dyDescent="0.2">
      <c r="A423" s="3">
        <v>39448</v>
      </c>
      <c r="B423" s="24">
        <v>263813298.52399999</v>
      </c>
      <c r="C423" s="24">
        <v>148707296</v>
      </c>
      <c r="D423" s="24">
        <v>140843390.45199999</v>
      </c>
      <c r="E423" s="24">
        <v>450126.57886139996</v>
      </c>
      <c r="F423" s="24">
        <v>186035.80635149998</v>
      </c>
      <c r="G423" s="24">
        <v>1657182.5677952999</v>
      </c>
      <c r="H423" s="24">
        <v>5137039.3571805004</v>
      </c>
      <c r="I423" s="24">
        <v>79522.454730600002</v>
      </c>
      <c r="J423" s="24">
        <v>560873891.74091923</v>
      </c>
      <c r="K423" s="24">
        <v>612222973.99999988</v>
      </c>
      <c r="L423" s="24">
        <v>555.4</v>
      </c>
    </row>
    <row r="424" spans="1:12" x14ac:dyDescent="0.2">
      <c r="A424" s="3">
        <v>39479</v>
      </c>
      <c r="B424" s="24">
        <v>243135355.44</v>
      </c>
      <c r="C424" s="24">
        <v>136148185.59999999</v>
      </c>
      <c r="D424" s="24">
        <v>126140971.63600001</v>
      </c>
      <c r="E424" s="24">
        <v>435137.08632239996</v>
      </c>
      <c r="F424" s="24">
        <v>185801.71181669997</v>
      </c>
      <c r="G424" s="24">
        <v>1618745.0364603</v>
      </c>
      <c r="H424" s="24">
        <v>5123918.7038927991</v>
      </c>
      <c r="I424" s="24">
        <v>70646.144761499992</v>
      </c>
      <c r="J424" s="24">
        <v>512858761.35925376</v>
      </c>
      <c r="K424" s="24">
        <v>564014548.45999992</v>
      </c>
      <c r="L424" s="24">
        <v>511.666</v>
      </c>
    </row>
    <row r="425" spans="1:12" x14ac:dyDescent="0.2">
      <c r="A425" s="3">
        <v>39508</v>
      </c>
      <c r="B425" s="24">
        <v>234580838.09999999</v>
      </c>
      <c r="C425" s="24">
        <v>123906771.2</v>
      </c>
      <c r="D425" s="24">
        <v>125956381.8</v>
      </c>
      <c r="E425" s="24">
        <v>336511.23206189997</v>
      </c>
      <c r="F425" s="24">
        <v>143548.66314600001</v>
      </c>
      <c r="G425" s="24">
        <v>1557566.6307705001</v>
      </c>
      <c r="H425" s="24">
        <v>5295262.1680328995</v>
      </c>
      <c r="I425" s="24">
        <v>55855.564919699995</v>
      </c>
      <c r="J425" s="24">
        <v>491832735.35893106</v>
      </c>
      <c r="K425" s="24">
        <v>557807440.8499999</v>
      </c>
      <c r="L425" s="24">
        <v>506.03500000000003</v>
      </c>
    </row>
    <row r="426" spans="1:12" x14ac:dyDescent="0.2">
      <c r="A426" s="3">
        <v>39539</v>
      </c>
      <c r="B426" s="24">
        <v>217166971.31400001</v>
      </c>
      <c r="C426" s="24">
        <v>99219344</v>
      </c>
      <c r="D426" s="24">
        <v>118675632.028</v>
      </c>
      <c r="E426" s="24">
        <v>236335.00893869999</v>
      </c>
      <c r="F426" s="24">
        <v>112292.30673359999</v>
      </c>
      <c r="G426" s="24">
        <v>1561852.390014</v>
      </c>
      <c r="H426" s="24">
        <v>5426365.2422279995</v>
      </c>
      <c r="I426" s="24">
        <v>63176.431722599991</v>
      </c>
      <c r="J426" s="24">
        <v>442461968.72163689</v>
      </c>
      <c r="K426" s="24">
        <v>509867978.94999993</v>
      </c>
      <c r="L426" s="24">
        <v>462.54500000000002</v>
      </c>
    </row>
    <row r="427" spans="1:12" x14ac:dyDescent="0.2">
      <c r="A427" s="3">
        <v>39569</v>
      </c>
      <c r="B427" s="24">
        <v>228473957.10999995</v>
      </c>
      <c r="C427" s="24">
        <v>85810288</v>
      </c>
      <c r="D427" s="24">
        <v>126194983.176</v>
      </c>
      <c r="E427" s="24">
        <v>171042.93094349999</v>
      </c>
      <c r="F427" s="24">
        <v>86926.878397799999</v>
      </c>
      <c r="G427" s="24">
        <v>1608828.7993848</v>
      </c>
      <c r="H427" s="24">
        <v>5471379.8434826992</v>
      </c>
      <c r="I427" s="24">
        <v>61890.603215699994</v>
      </c>
      <c r="J427" s="24">
        <v>447879297.34142441</v>
      </c>
      <c r="K427" s="24">
        <v>508163807.69</v>
      </c>
      <c r="L427" s="24">
        <v>460.99900000000002</v>
      </c>
    </row>
    <row r="428" spans="1:12" x14ac:dyDescent="0.2">
      <c r="A428" s="3">
        <v>39600</v>
      </c>
      <c r="B428" s="24">
        <v>249885005.88800001</v>
      </c>
      <c r="C428" s="24">
        <v>87306995.200000003</v>
      </c>
      <c r="D428" s="24">
        <v>144766302.47600001</v>
      </c>
      <c r="E428" s="24">
        <v>142771.9564236</v>
      </c>
      <c r="F428" s="24">
        <v>85216.499831399997</v>
      </c>
      <c r="G428" s="24">
        <v>1625356.0878471001</v>
      </c>
      <c r="H428" s="24">
        <v>5402677.4664155999</v>
      </c>
      <c r="I428" s="24">
        <v>94995.359249699992</v>
      </c>
      <c r="J428" s="24">
        <v>489309320.93376738</v>
      </c>
      <c r="K428" s="24">
        <v>516245944.60999888</v>
      </c>
      <c r="L428" s="24">
        <v>468.33099999999899</v>
      </c>
    </row>
    <row r="429" spans="1:12" x14ac:dyDescent="0.2">
      <c r="A429" s="3">
        <v>39630</v>
      </c>
      <c r="B429" s="24">
        <v>272491085.61399996</v>
      </c>
      <c r="C429" s="24">
        <v>93031616</v>
      </c>
      <c r="D429" s="24">
        <v>156325330.368</v>
      </c>
      <c r="E429" s="24">
        <v>131073.99542159998</v>
      </c>
      <c r="F429" s="24">
        <v>81091.42937279999</v>
      </c>
      <c r="G429" s="24">
        <v>1609035.1822377001</v>
      </c>
      <c r="H429" s="24">
        <v>5413696.0097808</v>
      </c>
      <c r="I429" s="24">
        <v>76340.189862299987</v>
      </c>
      <c r="J429" s="24">
        <v>529159268.78867519</v>
      </c>
      <c r="K429" s="24">
        <v>545637938.44999993</v>
      </c>
      <c r="L429" s="24">
        <v>494.995</v>
      </c>
    </row>
    <row r="430" spans="1:12" x14ac:dyDescent="0.2">
      <c r="A430" s="3">
        <v>39661</v>
      </c>
      <c r="B430" s="24">
        <v>266418413.118</v>
      </c>
      <c r="C430" s="24">
        <v>91595456</v>
      </c>
      <c r="D430" s="24">
        <v>150926846.972</v>
      </c>
      <c r="E430" s="24">
        <v>125372.84629589999</v>
      </c>
      <c r="F430" s="24">
        <v>76528.61566559998</v>
      </c>
      <c r="G430" s="24">
        <v>1547326.7092205998</v>
      </c>
      <c r="H430" s="24">
        <v>5393449.494470099</v>
      </c>
      <c r="I430" s="24">
        <v>69505.779621599984</v>
      </c>
      <c r="J430" s="24">
        <v>516152899.53527385</v>
      </c>
      <c r="K430" s="24">
        <v>535046943.96999878</v>
      </c>
      <c r="L430" s="24">
        <v>485.38699999999898</v>
      </c>
    </row>
    <row r="431" spans="1:12" x14ac:dyDescent="0.2">
      <c r="A431" s="3">
        <v>39692</v>
      </c>
      <c r="B431" s="24">
        <v>239146619.54000002</v>
      </c>
      <c r="C431" s="24">
        <v>79425904</v>
      </c>
      <c r="D431" s="24">
        <v>131165778.44</v>
      </c>
      <c r="E431" s="24">
        <v>142892.04827309999</v>
      </c>
      <c r="F431" s="24">
        <v>81503.462816999992</v>
      </c>
      <c r="G431" s="24">
        <v>1337326.5463173001</v>
      </c>
      <c r="H431" s="24">
        <v>5042060.7998249996</v>
      </c>
      <c r="I431" s="24">
        <v>77808.355008299986</v>
      </c>
      <c r="J431" s="24">
        <v>456419893.19224072</v>
      </c>
      <c r="K431" s="24">
        <v>481793245.55999887</v>
      </c>
      <c r="L431" s="24">
        <v>437.075999999999</v>
      </c>
    </row>
    <row r="432" spans="1:12" x14ac:dyDescent="0.2">
      <c r="A432" s="3">
        <v>39722</v>
      </c>
      <c r="B432" s="24">
        <v>226183752.16800001</v>
      </c>
      <c r="C432" s="24">
        <v>88946393.599999994</v>
      </c>
      <c r="D432" s="24">
        <v>123596369.08400001</v>
      </c>
      <c r="E432" s="24">
        <v>203577.33526409999</v>
      </c>
      <c r="F432" s="24">
        <v>96815.004484799996</v>
      </c>
      <c r="G432" s="24">
        <v>1667488.1102523</v>
      </c>
      <c r="H432" s="24">
        <v>5321481.0004376993</v>
      </c>
      <c r="I432" s="24">
        <v>58402.52698979999</v>
      </c>
      <c r="J432" s="24">
        <v>446074278.82942867</v>
      </c>
      <c r="K432" s="24">
        <v>509207695.25999886</v>
      </c>
      <c r="L432" s="24">
        <v>461.945999999999</v>
      </c>
    </row>
    <row r="433" spans="1:12" x14ac:dyDescent="0.2">
      <c r="A433" s="3">
        <v>39753</v>
      </c>
      <c r="B433" s="24">
        <v>226760774.29000002</v>
      </c>
      <c r="C433" s="24">
        <v>101642864</v>
      </c>
      <c r="D433" s="24">
        <v>120297941.508</v>
      </c>
      <c r="E433" s="24">
        <v>289558.70177639998</v>
      </c>
      <c r="F433" s="24">
        <v>121369.89740819998</v>
      </c>
      <c r="G433" s="24">
        <v>1479869.4367358999</v>
      </c>
      <c r="H433" s="24">
        <v>5154219.3106613997</v>
      </c>
      <c r="I433" s="24">
        <v>62074.631289299992</v>
      </c>
      <c r="J433" s="24">
        <v>455808671.77587122</v>
      </c>
      <c r="K433" s="24">
        <v>509572559.86999995</v>
      </c>
      <c r="L433" s="24">
        <v>462.27699999999999</v>
      </c>
    </row>
    <row r="434" spans="1:12" x14ac:dyDescent="0.2">
      <c r="A434" s="3">
        <v>39783</v>
      </c>
      <c r="B434" s="24">
        <v>247610980.18199998</v>
      </c>
      <c r="C434" s="24">
        <v>130528067.2</v>
      </c>
      <c r="D434" s="24">
        <v>133432522.552</v>
      </c>
      <c r="E434" s="24">
        <v>418747.42430429993</v>
      </c>
      <c r="F434" s="24">
        <v>169967.85517529998</v>
      </c>
      <c r="G434" s="24">
        <v>1328345.6621715</v>
      </c>
      <c r="H434" s="24">
        <v>5140378.7089430997</v>
      </c>
      <c r="I434" s="24">
        <v>77510.324249399986</v>
      </c>
      <c r="J434" s="24">
        <v>518706519.90884358</v>
      </c>
      <c r="K434" s="24">
        <v>569318864.17999983</v>
      </c>
      <c r="L434" s="24">
        <v>516.47799999999995</v>
      </c>
    </row>
    <row r="435" spans="1:12" x14ac:dyDescent="0.2">
      <c r="A435" s="3">
        <v>39814</v>
      </c>
      <c r="B435" s="24">
        <v>250959298.83199999</v>
      </c>
      <c r="C435" s="24">
        <v>148495516.80000001</v>
      </c>
      <c r="D435" s="24">
        <v>137737142.76800001</v>
      </c>
      <c r="E435" s="24">
        <v>419140.85196900001</v>
      </c>
      <c r="F435" s="24">
        <v>183222.27420419996</v>
      </c>
      <c r="G435" s="24">
        <v>1404646.4569032001</v>
      </c>
      <c r="H435" s="24">
        <v>4963300.8439286994</v>
      </c>
      <c r="I435" s="24">
        <v>107893.90045979999</v>
      </c>
      <c r="J435" s="24">
        <v>544270162.72746491</v>
      </c>
      <c r="K435" s="24">
        <v>587839876.79999995</v>
      </c>
      <c r="L435" s="24">
        <v>533.28</v>
      </c>
    </row>
    <row r="436" spans="1:12" x14ac:dyDescent="0.2">
      <c r="A436" s="3">
        <v>39845</v>
      </c>
      <c r="B436" s="24">
        <v>208473606.04999998</v>
      </c>
      <c r="C436" s="24">
        <v>126848179.2</v>
      </c>
      <c r="D436" s="24">
        <v>116744310.42399999</v>
      </c>
      <c r="E436" s="24">
        <v>366402.60083279997</v>
      </c>
      <c r="F436" s="24">
        <v>167634.01385219998</v>
      </c>
      <c r="G436" s="24">
        <v>1417393.2331061999</v>
      </c>
      <c r="H436" s="24">
        <v>4991992.9975565998</v>
      </c>
      <c r="I436" s="24">
        <v>64740.332061299996</v>
      </c>
      <c r="J436" s="24">
        <v>459074258.85140914</v>
      </c>
      <c r="K436" s="24">
        <v>503255221.25999993</v>
      </c>
      <c r="L436" s="24">
        <v>456.54599999999999</v>
      </c>
    </row>
    <row r="437" spans="1:12" x14ac:dyDescent="0.2">
      <c r="A437" s="3">
        <v>39873</v>
      </c>
      <c r="B437" s="24">
        <v>202471942.134</v>
      </c>
      <c r="C437" s="24">
        <v>118075961.59999999</v>
      </c>
      <c r="D437" s="24">
        <v>120513950.03200001</v>
      </c>
      <c r="E437" s="24">
        <v>299032.08812399994</v>
      </c>
      <c r="F437" s="24">
        <v>144909.2530578</v>
      </c>
      <c r="G437" s="24">
        <v>1366714.8525618</v>
      </c>
      <c r="H437" s="24">
        <v>5117591.0624117991</v>
      </c>
      <c r="I437" s="24">
        <v>60793.877085899992</v>
      </c>
      <c r="J437" s="24">
        <v>448050894.89924121</v>
      </c>
      <c r="K437" s="24">
        <v>508098771.39999998</v>
      </c>
      <c r="L437" s="24">
        <v>460.94</v>
      </c>
    </row>
    <row r="438" spans="1:12" x14ac:dyDescent="0.2">
      <c r="A438" s="3">
        <v>39904</v>
      </c>
      <c r="B438" s="24">
        <v>187393940.18599999</v>
      </c>
      <c r="C438" s="24">
        <v>94723619.200000003</v>
      </c>
      <c r="D438" s="24">
        <v>112340454.94</v>
      </c>
      <c r="E438" s="24">
        <v>221358.03301499999</v>
      </c>
      <c r="F438" s="24">
        <v>116118.33157259999</v>
      </c>
      <c r="G438" s="24">
        <v>1374488.7200225999</v>
      </c>
      <c r="H438" s="24">
        <v>5223478.8921651002</v>
      </c>
      <c r="I438" s="24">
        <v>51346.538829599995</v>
      </c>
      <c r="J438" s="24">
        <v>401444804.84160495</v>
      </c>
      <c r="K438" s="24">
        <v>461455626.05999994</v>
      </c>
      <c r="L438" s="24">
        <v>418.62599999999998</v>
      </c>
    </row>
    <row r="439" spans="1:12" x14ac:dyDescent="0.2">
      <c r="A439" s="3">
        <v>39934</v>
      </c>
      <c r="B439" s="24">
        <v>195837058.09999999</v>
      </c>
      <c r="C439" s="24">
        <v>81871564.799999997</v>
      </c>
      <c r="D439" s="24">
        <v>120786678.336</v>
      </c>
      <c r="E439" s="24">
        <v>143864.28482369997</v>
      </c>
      <c r="F439" s="24">
        <v>83916.463274699985</v>
      </c>
      <c r="G439" s="24">
        <v>1389775.6713393</v>
      </c>
      <c r="H439" s="24">
        <v>5145435.0098423995</v>
      </c>
      <c r="I439" s="24">
        <v>57893.0669184</v>
      </c>
      <c r="J439" s="24">
        <v>405316185.73219842</v>
      </c>
      <c r="K439" s="24">
        <v>454462571.41999996</v>
      </c>
      <c r="L439" s="24">
        <v>412.28199999999998</v>
      </c>
    </row>
    <row r="440" spans="1:12" x14ac:dyDescent="0.2">
      <c r="A440" s="3">
        <v>39965</v>
      </c>
      <c r="B440" s="24">
        <v>218117648.442</v>
      </c>
      <c r="C440" s="24">
        <v>83145504</v>
      </c>
      <c r="D440" s="24">
        <v>134891397.50799999</v>
      </c>
      <c r="E440" s="24">
        <v>119741.04598469999</v>
      </c>
      <c r="F440" s="24">
        <v>78086.765126999991</v>
      </c>
      <c r="G440" s="24">
        <v>1485642.7165418998</v>
      </c>
      <c r="H440" s="24">
        <v>5306388.4324227003</v>
      </c>
      <c r="I440" s="24">
        <v>60533.734459799998</v>
      </c>
      <c r="J440" s="24">
        <v>443204942.64453614</v>
      </c>
      <c r="K440" s="24">
        <v>472404871.28999996</v>
      </c>
      <c r="L440" s="24">
        <v>428.55900000000003</v>
      </c>
    </row>
    <row r="441" spans="1:12" x14ac:dyDescent="0.2">
      <c r="A441" s="3">
        <v>39995</v>
      </c>
      <c r="B441" s="24">
        <v>231926030.51000002</v>
      </c>
      <c r="C441" s="24">
        <v>90252320</v>
      </c>
      <c r="D441" s="24">
        <v>144546383.68799999</v>
      </c>
      <c r="E441" s="24">
        <v>117774.58423499999</v>
      </c>
      <c r="F441" s="24">
        <v>82403.30597099998</v>
      </c>
      <c r="G441" s="24">
        <v>1449264.2536700999</v>
      </c>
      <c r="H441" s="24">
        <v>5266527.7784636989</v>
      </c>
      <c r="I441" s="24">
        <v>61041.164809799993</v>
      </c>
      <c r="J441" s="24">
        <v>473701745.28514963</v>
      </c>
      <c r="K441" s="24">
        <v>493249553.38999999</v>
      </c>
      <c r="L441" s="24">
        <v>447.46899999999999</v>
      </c>
    </row>
    <row r="442" spans="1:12" x14ac:dyDescent="0.2">
      <c r="A442" s="3">
        <v>40026</v>
      </c>
      <c r="B442" s="24">
        <v>238683650.884</v>
      </c>
      <c r="C442" s="24">
        <v>94511024</v>
      </c>
      <c r="D442" s="24">
        <v>147913909.796</v>
      </c>
      <c r="E442" s="24">
        <v>121709.53745579997</v>
      </c>
      <c r="F442" s="24">
        <v>84975.301271699995</v>
      </c>
      <c r="G442" s="24">
        <v>1506984.8115609</v>
      </c>
      <c r="H442" s="24">
        <v>5312859.0561269997</v>
      </c>
      <c r="I442" s="24">
        <v>65998.759329299995</v>
      </c>
      <c r="J442" s="24">
        <v>488201112.14574474</v>
      </c>
      <c r="K442" s="24">
        <v>505754158.02999991</v>
      </c>
      <c r="L442" s="24">
        <v>458.81299999999999</v>
      </c>
    </row>
    <row r="443" spans="1:12" x14ac:dyDescent="0.2">
      <c r="A443" s="3">
        <v>40057</v>
      </c>
      <c r="B443" s="24">
        <v>204924946.41</v>
      </c>
      <c r="C443" s="24">
        <v>85674614.400000006</v>
      </c>
      <c r="D443" s="24">
        <v>127031437.456</v>
      </c>
      <c r="E443" s="24">
        <v>145153.83448649998</v>
      </c>
      <c r="F443" s="24">
        <v>97874.180768699982</v>
      </c>
      <c r="G443" s="24">
        <v>1554726.5715113999</v>
      </c>
      <c r="H443" s="24">
        <v>5094465.5283500999</v>
      </c>
      <c r="I443" s="24">
        <v>52726.072807799996</v>
      </c>
      <c r="J443" s="24">
        <v>424575944.45392454</v>
      </c>
      <c r="K443" s="24">
        <v>460262926.63999993</v>
      </c>
      <c r="L443" s="24">
        <v>417.54399999999998</v>
      </c>
    </row>
    <row r="444" spans="1:12" x14ac:dyDescent="0.2">
      <c r="A444" s="3">
        <v>40087</v>
      </c>
      <c r="B444" s="24">
        <v>208250807.19800001</v>
      </c>
      <c r="C444" s="24">
        <v>90634643.200000003</v>
      </c>
      <c r="D444" s="24">
        <v>119131652.308</v>
      </c>
      <c r="E444" s="24">
        <v>200256.71105369998</v>
      </c>
      <c r="F444" s="24">
        <v>100022.30258369999</v>
      </c>
      <c r="G444" s="24">
        <v>1505928.0769533</v>
      </c>
      <c r="H444" s="24">
        <v>5172951.9193421993</v>
      </c>
      <c r="I444" s="24">
        <v>46012.769277299994</v>
      </c>
      <c r="J444" s="24">
        <v>425042274.48521018</v>
      </c>
      <c r="K444" s="24">
        <v>476472395.19</v>
      </c>
      <c r="L444" s="24">
        <v>432.24900000000002</v>
      </c>
    </row>
    <row r="445" spans="1:12" x14ac:dyDescent="0.2">
      <c r="A445" s="3">
        <v>40118</v>
      </c>
      <c r="B445" s="24">
        <v>204261943.79999998</v>
      </c>
      <c r="C445" s="24">
        <v>96569030.400000006</v>
      </c>
      <c r="D445" s="24">
        <v>115094251.95999999</v>
      </c>
      <c r="E445" s="24">
        <v>230763.08540879999</v>
      </c>
      <c r="F445" s="24">
        <v>106122.96853829999</v>
      </c>
      <c r="G445" s="24">
        <v>1534920.617727</v>
      </c>
      <c r="H445" s="24">
        <v>5088500.9609699994</v>
      </c>
      <c r="I445" s="24">
        <v>37420.958591100003</v>
      </c>
      <c r="J445" s="24">
        <v>422922954.75123513</v>
      </c>
      <c r="K445" s="24">
        <v>471035802.26999885</v>
      </c>
      <c r="L445" s="24">
        <v>427.31699999999898</v>
      </c>
    </row>
    <row r="446" spans="1:12" x14ac:dyDescent="0.2">
      <c r="A446" s="3">
        <v>40148</v>
      </c>
      <c r="B446" s="24">
        <v>244135860.868</v>
      </c>
      <c r="C446" s="24">
        <v>135506320</v>
      </c>
      <c r="D446" s="24">
        <v>135996830.46000001</v>
      </c>
      <c r="E446" s="24">
        <v>381917.79121439991</v>
      </c>
      <c r="F446" s="24">
        <v>168084.95028989998</v>
      </c>
      <c r="G446" s="24">
        <v>1441948.3725401999</v>
      </c>
      <c r="H446" s="24">
        <v>5130900.0337496996</v>
      </c>
      <c r="I446" s="24">
        <v>43368.718866899995</v>
      </c>
      <c r="J446" s="24">
        <v>522805231.19466114</v>
      </c>
      <c r="K446" s="24">
        <v>562228806.25999999</v>
      </c>
      <c r="L446" s="24">
        <v>510.04599999999999</v>
      </c>
    </row>
    <row r="447" spans="1:12" x14ac:dyDescent="0.2">
      <c r="A447" s="3">
        <v>40179</v>
      </c>
      <c r="B447" s="24">
        <v>251076766.12200001</v>
      </c>
      <c r="C447" s="24">
        <v>152852467.19999999</v>
      </c>
      <c r="D447" s="24">
        <v>140051380.796</v>
      </c>
      <c r="E447" s="24">
        <v>402754.23453299992</v>
      </c>
      <c r="F447" s="24">
        <v>185998.25650559997</v>
      </c>
      <c r="G447" s="24">
        <v>1391217.2912672998</v>
      </c>
      <c r="H447" s="24">
        <v>4873852.0949978996</v>
      </c>
      <c r="I447" s="24">
        <v>80895.222970799994</v>
      </c>
      <c r="J447" s="24">
        <v>550915331.21827459</v>
      </c>
      <c r="K447" s="24">
        <v>577815469.65999997</v>
      </c>
      <c r="L447" s="24">
        <v>524.18600000000004</v>
      </c>
    </row>
    <row r="448" spans="1:12" x14ac:dyDescent="0.2">
      <c r="A448" s="3">
        <v>40210</v>
      </c>
      <c r="B448" s="24">
        <v>223774758.12</v>
      </c>
      <c r="C448" s="24">
        <v>134963680</v>
      </c>
      <c r="D448" s="24">
        <v>124057074.07600001</v>
      </c>
      <c r="E448" s="24">
        <v>403959.21247079998</v>
      </c>
      <c r="F448" s="24">
        <v>188474.85490049998</v>
      </c>
      <c r="G448" s="24">
        <v>1426745.0623796999</v>
      </c>
      <c r="H448" s="24">
        <v>4938864.0582582001</v>
      </c>
      <c r="I448" s="24">
        <v>46592.593023899994</v>
      </c>
      <c r="J448" s="24">
        <v>489800147.97703308</v>
      </c>
      <c r="K448" s="24">
        <v>519644366.33999991</v>
      </c>
      <c r="L448" s="24">
        <v>471.41399999999999</v>
      </c>
    </row>
    <row r="449" spans="1:12" x14ac:dyDescent="0.2">
      <c r="A449" s="3">
        <v>40238</v>
      </c>
      <c r="B449" s="24">
        <v>214519595.03600001</v>
      </c>
      <c r="C449" s="24">
        <v>116575120</v>
      </c>
      <c r="D449" s="24">
        <v>121121044.31999999</v>
      </c>
      <c r="E449" s="24">
        <v>257126.79838649998</v>
      </c>
      <c r="F449" s="24">
        <v>121379.03115449999</v>
      </c>
      <c r="G449" s="24">
        <v>1546757.5413527999</v>
      </c>
      <c r="H449" s="24">
        <v>5145144.0080816997</v>
      </c>
      <c r="I449" s="24">
        <v>45278.010130499999</v>
      </c>
      <c r="J449" s="24">
        <v>459331444.74510604</v>
      </c>
      <c r="K449" s="24">
        <v>517003231.57999992</v>
      </c>
      <c r="L449" s="24">
        <v>469.01799999999997</v>
      </c>
    </row>
    <row r="450" spans="1:12" x14ac:dyDescent="0.2">
      <c r="A450" s="3">
        <v>40269</v>
      </c>
      <c r="B450" s="24">
        <v>189400139.42999998</v>
      </c>
      <c r="C450" s="24">
        <v>92034627.200000003</v>
      </c>
      <c r="D450" s="24">
        <v>111666488.07600001</v>
      </c>
      <c r="E450" s="24">
        <v>172265.49980009996</v>
      </c>
      <c r="F450" s="24">
        <v>91037.402519699986</v>
      </c>
      <c r="G450" s="24">
        <v>1510611.9817005</v>
      </c>
      <c r="H450" s="24">
        <v>5316208.0950320996</v>
      </c>
      <c r="I450" s="24">
        <v>42388.025143799998</v>
      </c>
      <c r="J450" s="24">
        <v>400233765.71019614</v>
      </c>
      <c r="K450" s="24">
        <v>463437579.43999994</v>
      </c>
      <c r="L450" s="24">
        <v>420.42399999999998</v>
      </c>
    </row>
    <row r="451" spans="1:12" x14ac:dyDescent="0.2">
      <c r="A451" s="3">
        <v>40299</v>
      </c>
      <c r="B451" s="24">
        <v>212246334.31800002</v>
      </c>
      <c r="C451" s="24">
        <v>87979705.599999994</v>
      </c>
      <c r="D451" s="24">
        <v>127239358.896</v>
      </c>
      <c r="E451" s="24">
        <v>146441.35442789999</v>
      </c>
      <c r="F451" s="24">
        <v>88688.338286099985</v>
      </c>
      <c r="G451" s="24">
        <v>1467314.4231837001</v>
      </c>
      <c r="H451" s="24">
        <v>5308583.1514274999</v>
      </c>
      <c r="I451" s="24">
        <v>55400.230752299991</v>
      </c>
      <c r="J451" s="24">
        <v>434531826.31207746</v>
      </c>
      <c r="K451" s="24">
        <v>480153008.27999997</v>
      </c>
      <c r="L451" s="24">
        <v>435.58800000000002</v>
      </c>
    </row>
    <row r="452" spans="1:12" x14ac:dyDescent="0.2">
      <c r="A452" s="3">
        <v>40330</v>
      </c>
      <c r="B452" s="24">
        <v>241942858.84</v>
      </c>
      <c r="C452" s="24">
        <v>89733616</v>
      </c>
      <c r="D452" s="24">
        <v>145794677.46399999</v>
      </c>
      <c r="E452" s="24">
        <v>135768.74101979999</v>
      </c>
      <c r="F452" s="24">
        <v>94320.47688419999</v>
      </c>
      <c r="G452" s="24">
        <v>1591038.3934619999</v>
      </c>
      <c r="H452" s="24">
        <v>5416301.8511132989</v>
      </c>
      <c r="I452" s="24">
        <v>75808.064568600006</v>
      </c>
      <c r="J452" s="24">
        <v>484784389.83104789</v>
      </c>
      <c r="K452" s="24">
        <v>504154706.21999884</v>
      </c>
      <c r="L452" s="24">
        <v>457.361999999999</v>
      </c>
    </row>
    <row r="453" spans="1:12" x14ac:dyDescent="0.2">
      <c r="A453" s="3">
        <v>40360</v>
      </c>
      <c r="B453" s="24">
        <v>261714788.12599999</v>
      </c>
      <c r="C453" s="24">
        <v>99325043.200000003</v>
      </c>
      <c r="D453" s="24">
        <v>158973470.72</v>
      </c>
      <c r="E453" s="24">
        <v>112831.53605219998</v>
      </c>
      <c r="F453" s="24">
        <v>78978.827682299991</v>
      </c>
      <c r="G453" s="24">
        <v>1535026.6991933999</v>
      </c>
      <c r="H453" s="24">
        <v>5411403.2568939002</v>
      </c>
      <c r="I453" s="24">
        <v>82466.565621300004</v>
      </c>
      <c r="J453" s="24">
        <v>527234008.93144315</v>
      </c>
      <c r="K453" s="24">
        <v>533994237.91999882</v>
      </c>
      <c r="L453" s="24">
        <v>484.43199999999899</v>
      </c>
    </row>
    <row r="454" spans="1:12" x14ac:dyDescent="0.2">
      <c r="A454" s="3">
        <v>40391</v>
      </c>
      <c r="B454" s="24">
        <v>261222682.27399999</v>
      </c>
      <c r="C454" s="24">
        <v>102213574.40000001</v>
      </c>
      <c r="D454" s="24">
        <v>158647052.13999999</v>
      </c>
      <c r="E454" s="24">
        <v>104527.269231</v>
      </c>
      <c r="F454" s="24">
        <v>73440.732842400001</v>
      </c>
      <c r="G454" s="24">
        <v>1694775.5274554999</v>
      </c>
      <c r="H454" s="24">
        <v>5407816.3017690005</v>
      </c>
      <c r="I454" s="24">
        <v>66425.339110200002</v>
      </c>
      <c r="J454" s="24">
        <v>529430293.98440814</v>
      </c>
      <c r="K454" s="24">
        <v>540837378.39999998</v>
      </c>
      <c r="L454" s="24">
        <v>490.64</v>
      </c>
    </row>
    <row r="455" spans="1:12" x14ac:dyDescent="0.2">
      <c r="A455" s="3">
        <v>40422</v>
      </c>
      <c r="B455" s="24">
        <v>222173773.54000002</v>
      </c>
      <c r="C455" s="24">
        <v>89079510.400000006</v>
      </c>
      <c r="D455" s="24">
        <v>134265526.736</v>
      </c>
      <c r="E455" s="24">
        <v>110234.16923399999</v>
      </c>
      <c r="F455" s="24">
        <v>71929.605260099997</v>
      </c>
      <c r="G455" s="24">
        <v>1688380.0390485001</v>
      </c>
      <c r="H455" s="24">
        <v>5350128.5932100993</v>
      </c>
      <c r="I455" s="24">
        <v>51762.293429699996</v>
      </c>
      <c r="J455" s="24">
        <v>452791245.37618238</v>
      </c>
      <c r="K455" s="24">
        <v>486957567.90999883</v>
      </c>
      <c r="L455" s="24">
        <v>441.760999999999</v>
      </c>
    </row>
    <row r="456" spans="1:12" x14ac:dyDescent="0.2">
      <c r="A456" s="3">
        <v>40452</v>
      </c>
      <c r="B456" s="24">
        <v>199289344.86399999</v>
      </c>
      <c r="C456" s="24">
        <v>90572627.200000003</v>
      </c>
      <c r="D456" s="24">
        <v>119473228.108</v>
      </c>
      <c r="E456" s="24">
        <v>177063.42290280003</v>
      </c>
      <c r="F456" s="24">
        <v>99460.746329699992</v>
      </c>
      <c r="G456" s="24">
        <v>1504885.9625478</v>
      </c>
      <c r="H456" s="24">
        <v>5256698.8161974996</v>
      </c>
      <c r="I456" s="24">
        <v>39952.3594638</v>
      </c>
      <c r="J456" s="24">
        <v>416413261.47944164</v>
      </c>
      <c r="K456" s="24">
        <v>470872660.38999999</v>
      </c>
      <c r="L456" s="24">
        <v>427.16899999999998</v>
      </c>
    </row>
    <row r="457" spans="1:12" x14ac:dyDescent="0.2">
      <c r="A457" s="3">
        <v>40483</v>
      </c>
      <c r="B457" s="24">
        <v>204770007.71799999</v>
      </c>
      <c r="C457" s="24">
        <v>107347193.59999999</v>
      </c>
      <c r="D457" s="24">
        <v>118731736.052</v>
      </c>
      <c r="E457" s="24">
        <v>263653.02926129999</v>
      </c>
      <c r="F457" s="24">
        <v>122484.21445679998</v>
      </c>
      <c r="G457" s="24">
        <v>1492206.5072754</v>
      </c>
      <c r="H457" s="24">
        <v>5161626.8747882992</v>
      </c>
      <c r="I457" s="24">
        <v>38696.3002041</v>
      </c>
      <c r="J457" s="24">
        <v>437927604.29598582</v>
      </c>
      <c r="K457" s="24">
        <v>489435560.78999996</v>
      </c>
      <c r="L457" s="24">
        <v>444.00900000000001</v>
      </c>
    </row>
    <row r="458" spans="1:12" x14ac:dyDescent="0.2">
      <c r="A458" s="3">
        <v>40513</v>
      </c>
      <c r="B458" s="24">
        <v>246101643.24599999</v>
      </c>
      <c r="C458" s="24">
        <v>147644537.59999999</v>
      </c>
      <c r="D458" s="24">
        <v>140502203.428</v>
      </c>
      <c r="E458" s="24">
        <v>396235.10768309998</v>
      </c>
      <c r="F458" s="24">
        <v>179499.42686969999</v>
      </c>
      <c r="G458" s="24">
        <v>1545837.4886345998</v>
      </c>
      <c r="H458" s="24">
        <v>5151613.4693288989</v>
      </c>
      <c r="I458" s="24">
        <v>64086.423483599989</v>
      </c>
      <c r="J458" s="24">
        <v>541585656.18999982</v>
      </c>
      <c r="K458" s="24">
        <v>581530254.36000001</v>
      </c>
      <c r="L458" s="24">
        <v>527.55600000000004</v>
      </c>
    </row>
    <row r="459" spans="1:12" x14ac:dyDescent="0.2">
      <c r="A459" s="3">
        <v>40544</v>
      </c>
      <c r="B459" s="24">
        <v>250580616.76200002</v>
      </c>
      <c r="C459" s="24">
        <v>157142016</v>
      </c>
      <c r="D459" s="24">
        <v>140794294.484</v>
      </c>
      <c r="E459" s="24">
        <v>366305.85077939997</v>
      </c>
      <c r="F459" s="24">
        <v>168102.54120869999</v>
      </c>
      <c r="G459" s="24">
        <v>1538629.3889946002</v>
      </c>
      <c r="H459" s="24">
        <v>4899546.6592506003</v>
      </c>
      <c r="I459" s="24">
        <v>62353.7179818</v>
      </c>
      <c r="J459" s="24">
        <v>555551865.40421522</v>
      </c>
      <c r="K459" s="24">
        <v>583416306.76999891</v>
      </c>
      <c r="L459" s="24">
        <v>529.26699999999903</v>
      </c>
    </row>
    <row r="460" spans="1:12" x14ac:dyDescent="0.2">
      <c r="A460" s="3">
        <v>40575</v>
      </c>
      <c r="B460" s="24">
        <v>207058737.32600001</v>
      </c>
      <c r="C460" s="24">
        <v>133410723.2</v>
      </c>
      <c r="D460" s="24">
        <v>121493123.516</v>
      </c>
      <c r="E460" s="24">
        <v>351833.59891050006</v>
      </c>
      <c r="F460" s="24">
        <v>168949.27331939997</v>
      </c>
      <c r="G460" s="24">
        <v>1429483.4602335</v>
      </c>
      <c r="H460" s="24">
        <v>5010223.4247701997</v>
      </c>
      <c r="I460" s="24">
        <v>48586.794299399997</v>
      </c>
      <c r="J460" s="24">
        <v>468971660.5935331</v>
      </c>
      <c r="K460" s="24">
        <v>500960211.83999991</v>
      </c>
      <c r="L460" s="24">
        <v>454.464</v>
      </c>
    </row>
    <row r="461" spans="1:12" x14ac:dyDescent="0.2">
      <c r="A461" s="3">
        <v>40603</v>
      </c>
      <c r="B461" s="24">
        <v>204951635.12400001</v>
      </c>
      <c r="C461" s="24">
        <v>121338819.2</v>
      </c>
      <c r="D461" s="24">
        <v>123659457.108</v>
      </c>
      <c r="E461" s="24">
        <v>255731.70321089998</v>
      </c>
      <c r="F461" s="24">
        <v>124509.87641399998</v>
      </c>
      <c r="G461" s="24">
        <v>1574213.6008871999</v>
      </c>
      <c r="H461" s="24">
        <v>5148855.7336019995</v>
      </c>
      <c r="I461" s="24">
        <v>49849.957583999996</v>
      </c>
      <c r="J461" s="24">
        <v>457103072.30369806</v>
      </c>
      <c r="K461" s="24">
        <v>512083622.04999989</v>
      </c>
      <c r="L461" s="24">
        <v>464.55500000000001</v>
      </c>
    </row>
    <row r="462" spans="1:12" x14ac:dyDescent="0.2">
      <c r="A462" s="3">
        <v>40634</v>
      </c>
      <c r="B462" s="24">
        <v>188637683.176</v>
      </c>
      <c r="C462" s="24">
        <v>99281251.200000003</v>
      </c>
      <c r="D462" s="24">
        <v>117331480.912</v>
      </c>
      <c r="E462" s="24">
        <v>170764.8591117</v>
      </c>
      <c r="F462" s="24">
        <v>90545.871653999988</v>
      </c>
      <c r="G462" s="24">
        <v>1460020.9823640001</v>
      </c>
      <c r="H462" s="24">
        <v>5185411.9095113995</v>
      </c>
      <c r="I462" s="24">
        <v>44901.496810799996</v>
      </c>
      <c r="J462" s="24">
        <v>412202060.40745187</v>
      </c>
      <c r="K462" s="24">
        <v>461313428.06999886</v>
      </c>
      <c r="L462" s="24">
        <v>418.49699999999899</v>
      </c>
    </row>
    <row r="463" spans="1:12" x14ac:dyDescent="0.2">
      <c r="A463" s="3">
        <v>40664</v>
      </c>
      <c r="B463" s="24">
        <v>205813844.252</v>
      </c>
      <c r="C463" s="24">
        <v>90706342.400000006</v>
      </c>
      <c r="D463" s="24">
        <v>125567756.344</v>
      </c>
      <c r="E463" s="24">
        <v>113532.46650899999</v>
      </c>
      <c r="F463" s="24">
        <v>66290.024350199994</v>
      </c>
      <c r="G463" s="24">
        <v>1474377.0008121</v>
      </c>
      <c r="H463" s="24">
        <v>5205149.2686123</v>
      </c>
      <c r="I463" s="24">
        <v>43236.448688999997</v>
      </c>
      <c r="J463" s="24">
        <v>428990528.20497262</v>
      </c>
      <c r="K463" s="24">
        <v>469039518.85999995</v>
      </c>
      <c r="L463" s="24">
        <v>425.50599999999997</v>
      </c>
    </row>
    <row r="464" spans="1:12" x14ac:dyDescent="0.2">
      <c r="A464" s="3">
        <v>40695</v>
      </c>
      <c r="B464" s="24">
        <v>233274048.65000001</v>
      </c>
      <c r="C464" s="24">
        <v>90158969.599999994</v>
      </c>
      <c r="D464" s="24">
        <v>142678081.81999999</v>
      </c>
      <c r="E464" s="24">
        <v>111175.95996359999</v>
      </c>
      <c r="F464" s="24">
        <v>79757.902412999989</v>
      </c>
      <c r="G464" s="24">
        <v>1552818.8051397</v>
      </c>
      <c r="H464" s="24">
        <v>5390183.7649904992</v>
      </c>
      <c r="I464" s="24">
        <v>49053.9685083</v>
      </c>
      <c r="J464" s="24">
        <v>473294090.47101516</v>
      </c>
      <c r="K464" s="24">
        <v>490673454.91999882</v>
      </c>
      <c r="L464" s="24">
        <v>445.13199999999898</v>
      </c>
    </row>
    <row r="465" spans="1:12" x14ac:dyDescent="0.2">
      <c r="A465" s="3">
        <v>40725</v>
      </c>
      <c r="B465" s="24">
        <v>259206421.09600002</v>
      </c>
      <c r="C465" s="24">
        <v>102844016</v>
      </c>
      <c r="D465" s="24">
        <v>162452788.94</v>
      </c>
      <c r="E465" s="24">
        <v>98883.628878299991</v>
      </c>
      <c r="F465" s="24">
        <v>73109.888254199992</v>
      </c>
      <c r="G465" s="24">
        <v>1522997.3329073999</v>
      </c>
      <c r="H465" s="24">
        <v>5251845.5578049989</v>
      </c>
      <c r="I465" s="24">
        <v>57129.215098199995</v>
      </c>
      <c r="J465" s="24">
        <v>531507191.65894312</v>
      </c>
      <c r="K465" s="24">
        <v>524913408.13999999</v>
      </c>
      <c r="L465" s="24">
        <v>476.19400000000002</v>
      </c>
    </row>
    <row r="466" spans="1:12" x14ac:dyDescent="0.2">
      <c r="A466" s="3">
        <v>40756</v>
      </c>
      <c r="B466" s="24">
        <v>254377871.48200002</v>
      </c>
      <c r="C466" s="24">
        <v>102912995.2</v>
      </c>
      <c r="D466" s="24">
        <v>157726390.22</v>
      </c>
      <c r="E466" s="24">
        <v>118239.39043559998</v>
      </c>
      <c r="F466" s="24">
        <v>89606.44893269999</v>
      </c>
      <c r="G466" s="24">
        <v>1665401.1614036998</v>
      </c>
      <c r="H466" s="24">
        <v>5311271.5272140997</v>
      </c>
      <c r="I466" s="24">
        <v>48511.694607599995</v>
      </c>
      <c r="J466" s="24">
        <v>522250287.12459379</v>
      </c>
      <c r="K466" s="24">
        <v>529406423.69999987</v>
      </c>
      <c r="L466" s="24">
        <v>480.27</v>
      </c>
    </row>
    <row r="467" spans="1:12" x14ac:dyDescent="0.2">
      <c r="A467" s="3">
        <v>40787</v>
      </c>
      <c r="B467" s="24">
        <v>214251292.40799999</v>
      </c>
      <c r="C467" s="24">
        <v>90066489.599999994</v>
      </c>
      <c r="D467" s="24">
        <v>131117351.384</v>
      </c>
      <c r="E467" s="24">
        <v>136281.58396019999</v>
      </c>
      <c r="F467" s="24">
        <v>97491.578284799994</v>
      </c>
      <c r="G467" s="24">
        <v>1593172.2629592</v>
      </c>
      <c r="H467" s="24">
        <v>5184326.1745800003</v>
      </c>
      <c r="I467" s="24">
        <v>44110.920325500003</v>
      </c>
      <c r="J467" s="24">
        <v>442490515.91210967</v>
      </c>
      <c r="K467" s="24">
        <v>472125986.85999995</v>
      </c>
      <c r="L467" s="24">
        <v>428.30599999999998</v>
      </c>
    </row>
    <row r="468" spans="1:12" x14ac:dyDescent="0.2">
      <c r="A468" s="3">
        <v>40817</v>
      </c>
      <c r="B468" s="24">
        <v>195828703.07800001</v>
      </c>
      <c r="C468" s="24">
        <v>94898297.599999994</v>
      </c>
      <c r="D468" s="24">
        <v>119775019.552</v>
      </c>
      <c r="E468" s="24">
        <v>183204.00671159997</v>
      </c>
      <c r="F468" s="24">
        <v>111231.10072829999</v>
      </c>
      <c r="G468" s="24">
        <v>1586678.5131938998</v>
      </c>
      <c r="H468" s="24">
        <v>5104290.6157592991</v>
      </c>
      <c r="I468" s="24">
        <v>36194.330291699996</v>
      </c>
      <c r="J468" s="24">
        <v>417523618.79668474</v>
      </c>
      <c r="K468" s="24">
        <v>468358291.27999997</v>
      </c>
      <c r="L468" s="24">
        <v>424.88799999999998</v>
      </c>
    </row>
    <row r="469" spans="1:12" x14ac:dyDescent="0.2">
      <c r="A469" s="3">
        <v>40848</v>
      </c>
      <c r="B469" s="24">
        <v>189183400.63600001</v>
      </c>
      <c r="C469" s="24">
        <v>110533836.8</v>
      </c>
      <c r="D469" s="24">
        <v>117991636.14</v>
      </c>
      <c r="E469" s="24">
        <v>246056.69787089998</v>
      </c>
      <c r="F469" s="24">
        <v>131977.55973149999</v>
      </c>
      <c r="G469" s="24">
        <v>1631838.6174573</v>
      </c>
      <c r="H469" s="24">
        <v>5054559.1510784999</v>
      </c>
      <c r="I469" s="24">
        <v>32913.962222399998</v>
      </c>
      <c r="J469" s="24">
        <v>424806219.56436056</v>
      </c>
      <c r="K469" s="24">
        <v>476736949.58999991</v>
      </c>
      <c r="L469" s="24">
        <v>432.48899999999998</v>
      </c>
    </row>
    <row r="470" spans="1:12" x14ac:dyDescent="0.2">
      <c r="A470" s="3">
        <v>40878</v>
      </c>
      <c r="B470" s="24">
        <v>206506876.54400003</v>
      </c>
      <c r="C470" s="24">
        <v>138278163.19999999</v>
      </c>
      <c r="D470" s="24">
        <v>130267299.64399999</v>
      </c>
      <c r="E470" s="24">
        <v>326172.16953719995</v>
      </c>
      <c r="F470" s="24">
        <v>166798.4452092</v>
      </c>
      <c r="G470" s="24">
        <v>1426217.0350806001</v>
      </c>
      <c r="H470" s="24">
        <v>5037970.8882614998</v>
      </c>
      <c r="I470" s="24">
        <v>39103.935918599993</v>
      </c>
      <c r="J470" s="24">
        <v>482048601.86200714</v>
      </c>
      <c r="K470" s="24">
        <v>523634728.53999996</v>
      </c>
      <c r="L470" s="24">
        <v>475.03399999999999</v>
      </c>
    </row>
    <row r="471" spans="1:12" x14ac:dyDescent="0.2">
      <c r="A471" s="3">
        <v>40909</v>
      </c>
      <c r="B471" s="24">
        <v>198510743.20000002</v>
      </c>
      <c r="C471" s="24">
        <v>149936192</v>
      </c>
      <c r="D471" s="24">
        <v>131736964.492</v>
      </c>
      <c r="E471" s="24">
        <v>310732.41713429999</v>
      </c>
      <c r="F471" s="24">
        <v>162154.10435909999</v>
      </c>
      <c r="G471" s="24">
        <v>1541354.1866603999</v>
      </c>
      <c r="H471" s="24">
        <v>4743526.7046026997</v>
      </c>
      <c r="I471" s="24">
        <v>42474.626590200001</v>
      </c>
      <c r="J471" s="24">
        <v>486984141.73134673</v>
      </c>
      <c r="K471" s="24">
        <v>526068629.01999885</v>
      </c>
      <c r="L471" s="24">
        <v>477.241999999999</v>
      </c>
    </row>
    <row r="472" spans="1:12" x14ac:dyDescent="0.2">
      <c r="A472" s="3">
        <v>40940</v>
      </c>
      <c r="B472" s="24">
        <v>178149070.61399999</v>
      </c>
      <c r="C472" s="24">
        <v>136035577.59999999</v>
      </c>
      <c r="D472" s="24">
        <v>120043094.95999999</v>
      </c>
      <c r="E472" s="24">
        <v>277979.14118939993</v>
      </c>
      <c r="F472" s="24">
        <v>142842.99667259998</v>
      </c>
      <c r="G472" s="24">
        <v>1543539.0568625999</v>
      </c>
      <c r="H472" s="24">
        <v>4933903.0788410995</v>
      </c>
      <c r="I472" s="24">
        <v>35595.562478699998</v>
      </c>
      <c r="J472" s="24">
        <v>441161603.01004434</v>
      </c>
      <c r="K472" s="24">
        <v>485150881.81999886</v>
      </c>
      <c r="L472" s="24">
        <v>440.12199999999899</v>
      </c>
    </row>
    <row r="473" spans="1:12" x14ac:dyDescent="0.2">
      <c r="A473" s="3">
        <v>40969</v>
      </c>
      <c r="B473" s="24">
        <v>164120866.382</v>
      </c>
      <c r="C473" s="24">
        <v>115750198.40000001</v>
      </c>
      <c r="D473" s="24">
        <v>119927140.772</v>
      </c>
      <c r="E473" s="24">
        <v>196467.89777369998</v>
      </c>
      <c r="F473" s="24">
        <v>112550.41963829998</v>
      </c>
      <c r="G473" s="24">
        <v>1464623.2859832002</v>
      </c>
      <c r="H473" s="24">
        <v>4971837.9288710998</v>
      </c>
      <c r="I473" s="24">
        <v>26191.524945599998</v>
      </c>
      <c r="J473" s="24">
        <v>406569876.6112119</v>
      </c>
      <c r="K473" s="24">
        <v>460087659.34999996</v>
      </c>
      <c r="L473" s="24">
        <v>417.38499999999999</v>
      </c>
    </row>
    <row r="474" spans="1:12" x14ac:dyDescent="0.2">
      <c r="A474" s="3">
        <v>41000</v>
      </c>
      <c r="B474" s="24">
        <v>148050201.43399999</v>
      </c>
      <c r="C474" s="24">
        <v>106247062.40000001</v>
      </c>
      <c r="D474" s="24">
        <v>114548547.808</v>
      </c>
      <c r="E474" s="24">
        <v>156396.12303419999</v>
      </c>
      <c r="F474" s="24">
        <v>90035.058434999984</v>
      </c>
      <c r="G474" s="24">
        <v>1442512.1003327998</v>
      </c>
      <c r="H474" s="24">
        <v>5081095.3342715995</v>
      </c>
      <c r="I474" s="24">
        <v>26570.744560499996</v>
      </c>
      <c r="J474" s="24">
        <v>375642421.00263405</v>
      </c>
      <c r="K474" s="24">
        <v>430684642.40999997</v>
      </c>
      <c r="L474" s="24">
        <v>390.71100000000001</v>
      </c>
    </row>
    <row r="475" spans="1:12" x14ac:dyDescent="0.2">
      <c r="A475" s="3">
        <v>41030</v>
      </c>
      <c r="B475" s="24">
        <v>176974262.41</v>
      </c>
      <c r="C475" s="24">
        <v>101936624</v>
      </c>
      <c r="D475" s="24">
        <v>130568840.82799999</v>
      </c>
      <c r="E475" s="24">
        <v>117988.04326889999</v>
      </c>
      <c r="F475" s="24">
        <v>80712.548044800002</v>
      </c>
      <c r="G475" s="24">
        <v>1540684.0373966999</v>
      </c>
      <c r="H475" s="24">
        <v>5178792.4912983002</v>
      </c>
      <c r="I475" s="24">
        <v>30695.138445299999</v>
      </c>
      <c r="J475" s="24">
        <v>416428599.49645406</v>
      </c>
      <c r="K475" s="24">
        <v>457125752.37999994</v>
      </c>
      <c r="L475" s="24">
        <v>414.69799999999998</v>
      </c>
    </row>
    <row r="476" spans="1:12" x14ac:dyDescent="0.2">
      <c r="A476" s="3">
        <v>41061</v>
      </c>
      <c r="B476" s="24">
        <v>199422736.39399999</v>
      </c>
      <c r="C476" s="24">
        <v>101638566.40000001</v>
      </c>
      <c r="D476" s="24">
        <v>140000546.588</v>
      </c>
      <c r="E476" s="24">
        <v>105989.6834997</v>
      </c>
      <c r="F476" s="24">
        <v>79275.84358049999</v>
      </c>
      <c r="G476" s="24">
        <v>1574021.8382363999</v>
      </c>
      <c r="H476" s="24">
        <v>5263669.6839404991</v>
      </c>
      <c r="I476" s="24">
        <v>37890.162521399994</v>
      </c>
      <c r="J476" s="24">
        <v>448122696.59377849</v>
      </c>
      <c r="K476" s="24">
        <v>471248548.09999996</v>
      </c>
      <c r="L476" s="24">
        <v>427.51</v>
      </c>
    </row>
    <row r="477" spans="1:12" x14ac:dyDescent="0.2">
      <c r="A477" s="3">
        <v>41091</v>
      </c>
      <c r="B477" s="24">
        <v>238311049.68799999</v>
      </c>
      <c r="C477" s="24">
        <v>112595651.2</v>
      </c>
      <c r="D477" s="24">
        <v>160880192.34799999</v>
      </c>
      <c r="E477" s="24">
        <v>95796.760915799983</v>
      </c>
      <c r="F477" s="24">
        <v>74338.207988099995</v>
      </c>
      <c r="G477" s="24">
        <v>1542628.524276</v>
      </c>
      <c r="H477" s="24">
        <v>5183353.1979873003</v>
      </c>
      <c r="I477" s="24">
        <v>41708.406761699996</v>
      </c>
      <c r="J477" s="24">
        <v>518724718.33392894</v>
      </c>
      <c r="K477" s="24">
        <v>515320004.20999998</v>
      </c>
      <c r="L477" s="24">
        <v>467.49099999999999</v>
      </c>
    </row>
    <row r="478" spans="1:12" x14ac:dyDescent="0.2">
      <c r="A478" s="3">
        <v>41122</v>
      </c>
      <c r="B478" s="24">
        <v>228764439.18599999</v>
      </c>
      <c r="C478" s="24">
        <v>109279536</v>
      </c>
      <c r="D478" s="24">
        <v>153531431.60800001</v>
      </c>
      <c r="E478" s="24">
        <v>112297.04275019999</v>
      </c>
      <c r="F478" s="24">
        <v>87330.454669499974</v>
      </c>
      <c r="G478" s="24">
        <v>1606616.7288065997</v>
      </c>
      <c r="H478" s="24">
        <v>5316184.4584043995</v>
      </c>
      <c r="I478" s="24">
        <v>35379.735436499999</v>
      </c>
      <c r="J478" s="24">
        <v>498733215.21406722</v>
      </c>
      <c r="K478" s="24">
        <v>511245866.44999999</v>
      </c>
      <c r="L478" s="24">
        <v>463.79500000000002</v>
      </c>
    </row>
    <row r="479" spans="1:12" x14ac:dyDescent="0.2">
      <c r="A479" s="3">
        <v>41153</v>
      </c>
      <c r="B479" s="24">
        <v>193790218.21799999</v>
      </c>
      <c r="C479" s="24">
        <v>98312115.200000003</v>
      </c>
      <c r="D479" s="24">
        <v>129818932.27599999</v>
      </c>
      <c r="E479" s="24">
        <v>108695.30212589998</v>
      </c>
      <c r="F479" s="24">
        <v>77492.733330599993</v>
      </c>
      <c r="G479" s="24">
        <v>1527929.4410855998</v>
      </c>
      <c r="H479" s="24">
        <v>5015709.8347964995</v>
      </c>
      <c r="I479" s="24">
        <v>31261.430715899998</v>
      </c>
      <c r="J479" s="24">
        <v>428682354.43605447</v>
      </c>
      <c r="K479" s="24">
        <v>453499152.47999996</v>
      </c>
      <c r="L479" s="24">
        <v>411.40800000000002</v>
      </c>
    </row>
    <row r="480" spans="1:12" x14ac:dyDescent="0.2">
      <c r="A480" s="3">
        <v>41183</v>
      </c>
      <c r="B480" s="24">
        <v>186755245.45999998</v>
      </c>
      <c r="C480" s="24">
        <v>103418969.59999999</v>
      </c>
      <c r="D480" s="24">
        <v>120920500.31200001</v>
      </c>
      <c r="E480" s="24">
        <v>139909.03438889998</v>
      </c>
      <c r="F480" s="24">
        <v>81135.06838289999</v>
      </c>
      <c r="G480" s="24">
        <v>1666139.3116074</v>
      </c>
      <c r="H480" s="24">
        <v>5062329.0143349003</v>
      </c>
      <c r="I480" s="24">
        <v>30319.639986299997</v>
      </c>
      <c r="J480" s="24">
        <v>418074547.44070041</v>
      </c>
      <c r="K480" s="24">
        <v>466223116.80999881</v>
      </c>
      <c r="L480" s="24">
        <v>422.950999999999</v>
      </c>
    </row>
    <row r="481" spans="1:12" x14ac:dyDescent="0.2">
      <c r="A481" s="3">
        <v>41214</v>
      </c>
      <c r="B481" s="24">
        <v>195979265.20599997</v>
      </c>
      <c r="C481" s="24">
        <v>117930550.40000001</v>
      </c>
      <c r="D481" s="24">
        <v>118718313.58</v>
      </c>
      <c r="E481" s="24">
        <v>214940.39223509998</v>
      </c>
      <c r="F481" s="24">
        <v>108538.67529119998</v>
      </c>
      <c r="G481" s="24">
        <v>1600764.9079149</v>
      </c>
      <c r="H481" s="24">
        <v>4948865.0641751997</v>
      </c>
      <c r="I481" s="24">
        <v>31258.7244207</v>
      </c>
      <c r="J481" s="24">
        <v>439532496.950037</v>
      </c>
      <c r="K481" s="24">
        <v>483577885.44999993</v>
      </c>
      <c r="L481" s="24">
        <v>438.69499999999999</v>
      </c>
    </row>
    <row r="482" spans="1:12" x14ac:dyDescent="0.2">
      <c r="A482" s="3">
        <v>41244</v>
      </c>
      <c r="B482" s="24">
        <v>204831586.65000001</v>
      </c>
      <c r="C482" s="24">
        <v>136212540.80000001</v>
      </c>
      <c r="D482" s="24">
        <v>129838414.53200001</v>
      </c>
      <c r="E482" s="24">
        <v>249905.38793219998</v>
      </c>
      <c r="F482" s="24">
        <v>121250.14384559999</v>
      </c>
      <c r="G482" s="24">
        <v>1549879.4645081998</v>
      </c>
      <c r="H482" s="24">
        <v>4797567.3977531996</v>
      </c>
      <c r="I482" s="24">
        <v>31594.981599299997</v>
      </c>
      <c r="J482" s="24">
        <v>477632739.35763848</v>
      </c>
      <c r="K482" s="24">
        <v>511705529.71999997</v>
      </c>
      <c r="L482" s="24">
        <v>464.21199999999999</v>
      </c>
    </row>
    <row r="483" spans="1:12" x14ac:dyDescent="0.2">
      <c r="A483" s="3">
        <v>41275</v>
      </c>
      <c r="B483" s="24">
        <v>209687722.66800001</v>
      </c>
      <c r="C483" s="24">
        <v>156605904</v>
      </c>
      <c r="D483" s="24">
        <v>135399342.664</v>
      </c>
      <c r="E483" s="24">
        <v>347083.03597379994</v>
      </c>
      <c r="F483" s="24">
        <v>172423.14149549996</v>
      </c>
      <c r="G483" s="24">
        <v>1598022.4300046999</v>
      </c>
      <c r="H483" s="24">
        <v>4790216.4065384995</v>
      </c>
      <c r="I483" s="24">
        <v>46609.169081999993</v>
      </c>
      <c r="J483" s="24">
        <v>508647323.51509452</v>
      </c>
      <c r="K483" s="24">
        <v>544793568.98999989</v>
      </c>
      <c r="L483" s="24">
        <v>494.22899999999998</v>
      </c>
    </row>
    <row r="484" spans="1:12" x14ac:dyDescent="0.2">
      <c r="A484" s="3">
        <v>41306</v>
      </c>
      <c r="B484" s="24">
        <v>188607356.866</v>
      </c>
      <c r="C484" s="24">
        <v>139653232</v>
      </c>
      <c r="D484" s="24">
        <v>120174495.04000001</v>
      </c>
      <c r="E484" s="24">
        <v>345512.70818399993</v>
      </c>
      <c r="F484" s="24">
        <v>174318.90128309999</v>
      </c>
      <c r="G484" s="24">
        <v>1542053.5763282999</v>
      </c>
      <c r="H484" s="24">
        <v>4831129.4716587001</v>
      </c>
      <c r="I484" s="24">
        <v>38533.245918299996</v>
      </c>
      <c r="J484" s="24">
        <v>455366631.80937237</v>
      </c>
      <c r="K484" s="24">
        <v>487370934.15999883</v>
      </c>
      <c r="L484" s="24">
        <v>442.135999999999</v>
      </c>
    </row>
    <row r="485" spans="1:12" x14ac:dyDescent="0.2">
      <c r="A485" s="3">
        <v>41334</v>
      </c>
      <c r="B485" s="24">
        <v>197528977.37599999</v>
      </c>
      <c r="C485" s="24">
        <v>137148275.19999999</v>
      </c>
      <c r="D485" s="24">
        <v>126254747.59199999</v>
      </c>
      <c r="E485" s="24">
        <v>287318.22763769998</v>
      </c>
      <c r="F485" s="24">
        <v>144207.30774029999</v>
      </c>
      <c r="G485" s="24">
        <v>1433702.2385511</v>
      </c>
      <c r="H485" s="24">
        <v>5019488.5953428997</v>
      </c>
      <c r="I485" s="24">
        <v>34195.731286499999</v>
      </c>
      <c r="J485" s="24">
        <v>467850912.26855844</v>
      </c>
      <c r="K485" s="24">
        <v>511288856.53999996</v>
      </c>
      <c r="L485" s="24">
        <v>463.834</v>
      </c>
    </row>
    <row r="486" spans="1:12" x14ac:dyDescent="0.2">
      <c r="A486" s="3">
        <v>41365</v>
      </c>
      <c r="B486" s="24">
        <v>171626913.02599999</v>
      </c>
      <c r="C486" s="24">
        <v>107029715.2</v>
      </c>
      <c r="D486" s="24">
        <v>116141152.78399999</v>
      </c>
      <c r="E486" s="24">
        <v>200646.75584939998</v>
      </c>
      <c r="F486" s="24">
        <v>111235.83674489999</v>
      </c>
      <c r="G486" s="24">
        <v>1478019.8111679</v>
      </c>
      <c r="H486" s="24">
        <v>5124007.0506323995</v>
      </c>
      <c r="I486" s="24">
        <v>34345.930670099995</v>
      </c>
      <c r="J486" s="24">
        <v>401746036.39506471</v>
      </c>
      <c r="K486" s="24">
        <v>451367284.93999994</v>
      </c>
      <c r="L486" s="24">
        <v>409.47399999999999</v>
      </c>
    </row>
    <row r="487" spans="1:12" x14ac:dyDescent="0.2">
      <c r="A487" s="3">
        <v>41395</v>
      </c>
      <c r="B487" s="24">
        <v>181841698.914</v>
      </c>
      <c r="C487" s="24">
        <v>95334313.599999994</v>
      </c>
      <c r="D487" s="24">
        <v>124996388.31999999</v>
      </c>
      <c r="E487" s="24">
        <v>123268.36349099998</v>
      </c>
      <c r="F487" s="24">
        <v>76519.820206199991</v>
      </c>
      <c r="G487" s="24">
        <v>1547182.2072230999</v>
      </c>
      <c r="H487" s="24">
        <v>5219602.8727079993</v>
      </c>
      <c r="I487" s="24">
        <v>41059.910774399999</v>
      </c>
      <c r="J487" s="24">
        <v>409180034.00840276</v>
      </c>
      <c r="K487" s="24">
        <v>456497435.67999995</v>
      </c>
      <c r="L487" s="24">
        <v>414.12799999999999</v>
      </c>
    </row>
    <row r="488" spans="1:12" x14ac:dyDescent="0.2">
      <c r="A488" s="3">
        <v>41426</v>
      </c>
      <c r="B488" s="24">
        <v>208600393.704</v>
      </c>
      <c r="C488" s="24">
        <v>94814684.799999997</v>
      </c>
      <c r="D488" s="24">
        <v>138447187.03600001</v>
      </c>
      <c r="E488" s="24">
        <v>86796.637941299996</v>
      </c>
      <c r="F488" s="24">
        <v>60269.532390899993</v>
      </c>
      <c r="G488" s="24">
        <v>1578245.0366151</v>
      </c>
      <c r="H488" s="24">
        <v>5275791.7865792997</v>
      </c>
      <c r="I488" s="24">
        <v>41926.940099099993</v>
      </c>
      <c r="J488" s="24">
        <v>448905295.47362572</v>
      </c>
      <c r="K488" s="24">
        <v>467734383.8199988</v>
      </c>
      <c r="L488" s="24">
        <v>424.32199999999898</v>
      </c>
    </row>
    <row r="489" spans="1:12" x14ac:dyDescent="0.2">
      <c r="A489" s="3">
        <v>41456</v>
      </c>
      <c r="B489" s="24">
        <v>229754528.808</v>
      </c>
      <c r="C489" s="24">
        <v>104792352</v>
      </c>
      <c r="D489" s="24">
        <v>153200100.94800001</v>
      </c>
      <c r="E489" s="24">
        <v>81494.329070699983</v>
      </c>
      <c r="F489" s="24">
        <v>58549.68179129999</v>
      </c>
      <c r="G489" s="24">
        <v>1655806.9087791</v>
      </c>
      <c r="H489" s="24">
        <v>5359108.1868218994</v>
      </c>
      <c r="I489" s="24">
        <v>49230.215983199996</v>
      </c>
      <c r="J489" s="24">
        <v>494951171.07844615</v>
      </c>
      <c r="K489" s="24">
        <v>506336177.70999998</v>
      </c>
      <c r="L489" s="24">
        <v>459.34100000000001</v>
      </c>
    </row>
    <row r="490" spans="1:12" x14ac:dyDescent="0.2">
      <c r="A490" s="3">
        <v>41487</v>
      </c>
      <c r="B490" s="24">
        <v>226779362.97799999</v>
      </c>
      <c r="C490" s="24">
        <v>104849417.59999999</v>
      </c>
      <c r="D490" s="24">
        <v>149490869.06</v>
      </c>
      <c r="E490" s="24">
        <v>94745.365230599986</v>
      </c>
      <c r="F490" s="24">
        <v>67868.132738699991</v>
      </c>
      <c r="G490" s="24">
        <v>1590971.4125361</v>
      </c>
      <c r="H490" s="24">
        <v>5368879.0262331003</v>
      </c>
      <c r="I490" s="24">
        <v>42001.024930199994</v>
      </c>
      <c r="J490" s="24">
        <v>488284114.59966862</v>
      </c>
      <c r="K490" s="24">
        <v>502858389.65999997</v>
      </c>
      <c r="L490" s="24">
        <v>456.18599999999998</v>
      </c>
    </row>
    <row r="491" spans="1:12" x14ac:dyDescent="0.2">
      <c r="A491" s="3">
        <v>41518</v>
      </c>
      <c r="B491" s="24">
        <v>202700020.44400001</v>
      </c>
      <c r="C491" s="24">
        <v>96123331.200000003</v>
      </c>
      <c r="D491" s="24">
        <v>132285069.976</v>
      </c>
      <c r="E491" s="24">
        <v>112039.94470619998</v>
      </c>
      <c r="F491" s="24">
        <v>75131.829055499984</v>
      </c>
      <c r="G491" s="24">
        <v>1757759.698107</v>
      </c>
      <c r="H491" s="24">
        <v>5208744.7484225994</v>
      </c>
      <c r="I491" s="24">
        <v>39261.239327099996</v>
      </c>
      <c r="J491" s="24">
        <v>438301359.07961839</v>
      </c>
      <c r="K491" s="24">
        <v>468284436.50999886</v>
      </c>
      <c r="L491" s="24">
        <v>424.820999999999</v>
      </c>
    </row>
    <row r="492" spans="1:12" x14ac:dyDescent="0.2">
      <c r="A492" s="3">
        <v>41548</v>
      </c>
      <c r="B492" s="24">
        <v>186886563.19600001</v>
      </c>
      <c r="C492" s="24">
        <v>101551852.8</v>
      </c>
      <c r="D492" s="24">
        <v>122191079.64399999</v>
      </c>
      <c r="E492" s="24">
        <v>131821.6094706</v>
      </c>
      <c r="F492" s="24">
        <v>70813.596776999999</v>
      </c>
      <c r="G492" s="24">
        <v>1732814.9132867998</v>
      </c>
      <c r="H492" s="24">
        <v>5238700.8804039005</v>
      </c>
      <c r="I492" s="24">
        <v>36398.655579299993</v>
      </c>
      <c r="J492" s="24">
        <v>417840045.29551762</v>
      </c>
      <c r="K492" s="24">
        <v>468311994.25999993</v>
      </c>
      <c r="L492" s="24">
        <v>424.846</v>
      </c>
    </row>
    <row r="493" spans="1:12" x14ac:dyDescent="0.2">
      <c r="A493" s="3">
        <v>41579</v>
      </c>
      <c r="B493" s="24">
        <v>185884829.62400001</v>
      </c>
      <c r="C493" s="24">
        <v>126039849.59999999</v>
      </c>
      <c r="D493" s="24">
        <v>122041381.096</v>
      </c>
      <c r="E493" s="24">
        <v>220151.36364269999</v>
      </c>
      <c r="F493" s="24">
        <v>103602.0545595</v>
      </c>
      <c r="G493" s="24">
        <v>1721814.4012230001</v>
      </c>
      <c r="H493" s="24">
        <v>5179523.6768141994</v>
      </c>
      <c r="I493" s="24">
        <v>33792.493301699993</v>
      </c>
      <c r="J493" s="24">
        <v>441224944.30954111</v>
      </c>
      <c r="K493" s="24">
        <v>491785685.70999885</v>
      </c>
      <c r="L493" s="24">
        <v>446.140999999999</v>
      </c>
    </row>
    <row r="494" spans="1:12" x14ac:dyDescent="0.2">
      <c r="A494" s="3">
        <v>41609</v>
      </c>
      <c r="B494" s="24">
        <v>215499237.62799999</v>
      </c>
      <c r="C494" s="24">
        <v>158892934.40000001</v>
      </c>
      <c r="D494" s="24">
        <v>136972244.22400001</v>
      </c>
      <c r="E494" s="24">
        <v>283993.88227139995</v>
      </c>
      <c r="F494" s="24">
        <v>124235.18745119999</v>
      </c>
      <c r="G494" s="24">
        <v>1637235.8520650999</v>
      </c>
      <c r="H494" s="24">
        <v>4980899.2819656003</v>
      </c>
      <c r="I494" s="24">
        <v>43750.306490100003</v>
      </c>
      <c r="J494" s="24">
        <v>518434530.76224339</v>
      </c>
      <c r="K494" s="24">
        <v>550419759.2299999</v>
      </c>
      <c r="L494" s="24">
        <v>499.33300000000003</v>
      </c>
    </row>
    <row r="495" spans="1:12" x14ac:dyDescent="0.2">
      <c r="A495" s="3">
        <v>41640</v>
      </c>
      <c r="B495" s="24">
        <v>231741389.98799998</v>
      </c>
      <c r="C495" s="24">
        <v>174304617.59999999</v>
      </c>
      <c r="D495" s="24">
        <v>146373535.05199999</v>
      </c>
      <c r="E495" s="24">
        <v>350308.26327839994</v>
      </c>
      <c r="F495" s="24">
        <v>151219.65689039999</v>
      </c>
      <c r="G495" s="24">
        <v>1632812.7309228</v>
      </c>
      <c r="H495" s="24">
        <v>4825638.4118039999</v>
      </c>
      <c r="I495" s="24">
        <v>123125.26813229999</v>
      </c>
      <c r="J495" s="24">
        <v>559502646.97102773</v>
      </c>
      <c r="K495" s="24">
        <v>587411078.20999992</v>
      </c>
      <c r="L495" s="24">
        <v>532.89099999999996</v>
      </c>
    </row>
    <row r="496" spans="1:12" x14ac:dyDescent="0.2">
      <c r="A496" s="3">
        <v>41671</v>
      </c>
      <c r="B496" s="24">
        <v>212273712.56200001</v>
      </c>
      <c r="C496" s="24">
        <v>149123456</v>
      </c>
      <c r="D496" s="24">
        <v>125846642.208</v>
      </c>
      <c r="E496" s="24">
        <v>355545.62106420001</v>
      </c>
      <c r="F496" s="24">
        <v>164723.73165149998</v>
      </c>
      <c r="G496" s="24">
        <v>1484380.2790908001</v>
      </c>
      <c r="H496" s="24">
        <v>4974217.8660404999</v>
      </c>
      <c r="I496" s="24">
        <v>55384.6695549</v>
      </c>
      <c r="J496" s="24">
        <v>494278062.93740195</v>
      </c>
      <c r="K496" s="24">
        <v>521860009.43999988</v>
      </c>
      <c r="L496" s="24">
        <v>473.42399999999998</v>
      </c>
    </row>
    <row r="497" spans="1:12" x14ac:dyDescent="0.2">
      <c r="A497" s="3">
        <v>41699</v>
      </c>
      <c r="B497" s="24">
        <v>202137657.98999998</v>
      </c>
      <c r="C497" s="24">
        <v>139149216</v>
      </c>
      <c r="D497" s="24">
        <v>128746535.972</v>
      </c>
      <c r="E497" s="24">
        <v>288539.10505979997</v>
      </c>
      <c r="F497" s="24">
        <v>137625.59781390001</v>
      </c>
      <c r="G497" s="24">
        <v>1370492.3047788001</v>
      </c>
      <c r="H497" s="24">
        <v>5034845.8160909992</v>
      </c>
      <c r="I497" s="24">
        <v>56776.381861499998</v>
      </c>
      <c r="J497" s="24">
        <v>476921689.16760504</v>
      </c>
      <c r="K497" s="24">
        <v>517643673.68999988</v>
      </c>
      <c r="L497" s="24">
        <v>469.59899999999999</v>
      </c>
    </row>
    <row r="498" spans="1:12" x14ac:dyDescent="0.2">
      <c r="A498" s="3">
        <v>41730</v>
      </c>
      <c r="B498" s="24">
        <v>164471288.13</v>
      </c>
      <c r="C498" s="24">
        <v>106715283.2</v>
      </c>
      <c r="D498" s="24">
        <v>115479765.656</v>
      </c>
      <c r="E498" s="24">
        <v>164088.42885329996</v>
      </c>
      <c r="F498" s="24">
        <v>84455.354306399982</v>
      </c>
      <c r="G498" s="24">
        <v>1510365.478293</v>
      </c>
      <c r="H498" s="24">
        <v>5254919.4818631001</v>
      </c>
      <c r="I498" s="24">
        <v>32446.788013499998</v>
      </c>
      <c r="J498" s="24">
        <v>393712612.51732928</v>
      </c>
      <c r="K498" s="24">
        <v>451905212.21999997</v>
      </c>
      <c r="L498" s="24">
        <v>409.96199999999999</v>
      </c>
    </row>
    <row r="499" spans="1:12" x14ac:dyDescent="0.2">
      <c r="A499" s="3">
        <v>41760</v>
      </c>
      <c r="B499" s="24">
        <v>180018576.39000005</v>
      </c>
      <c r="C499" s="24">
        <v>98476076.799999997</v>
      </c>
      <c r="D499" s="24">
        <v>125991091.116</v>
      </c>
      <c r="E499" s="24">
        <v>139748.68639829999</v>
      </c>
      <c r="F499" s="24">
        <v>86745.556619399998</v>
      </c>
      <c r="G499" s="24">
        <v>1459956.0414662999</v>
      </c>
      <c r="H499" s="24">
        <v>5241652.3589808</v>
      </c>
      <c r="I499" s="24">
        <v>37330.635988799993</v>
      </c>
      <c r="J499" s="24">
        <v>411451177.58545363</v>
      </c>
      <c r="K499" s="24">
        <v>458612768.56999886</v>
      </c>
      <c r="L499" s="24">
        <v>416.046999999999</v>
      </c>
    </row>
    <row r="500" spans="1:12" x14ac:dyDescent="0.2">
      <c r="A500" s="3">
        <v>41791</v>
      </c>
      <c r="B500" s="24">
        <v>206825387.36399999</v>
      </c>
      <c r="C500" s="24">
        <v>94947094.400000006</v>
      </c>
      <c r="D500" s="24">
        <v>138841989.45199999</v>
      </c>
      <c r="E500" s="24">
        <v>112152.93253079998</v>
      </c>
      <c r="F500" s="24">
        <v>76810.746940199984</v>
      </c>
      <c r="G500" s="24">
        <v>1509977.8729349999</v>
      </c>
      <c r="H500" s="24">
        <v>5333728.6484432993</v>
      </c>
      <c r="I500" s="24">
        <v>38413.492355699993</v>
      </c>
      <c r="J500" s="24">
        <v>447685554.90920496</v>
      </c>
      <c r="K500" s="24">
        <v>469845307.46999884</v>
      </c>
      <c r="L500" s="24">
        <v>426.236999999999</v>
      </c>
    </row>
    <row r="501" spans="1:12" x14ac:dyDescent="0.2">
      <c r="A501" s="3">
        <v>41821</v>
      </c>
      <c r="B501" s="24">
        <v>225859571.59</v>
      </c>
      <c r="C501" s="24">
        <v>102327324.8</v>
      </c>
      <c r="D501" s="24">
        <v>149680874.59999999</v>
      </c>
      <c r="E501" s="24">
        <v>98573.419790999993</v>
      </c>
      <c r="F501" s="24">
        <v>68140.791980099995</v>
      </c>
      <c r="G501" s="24">
        <v>1568403.6005736</v>
      </c>
      <c r="H501" s="24">
        <v>5436952.1265233997</v>
      </c>
      <c r="I501" s="24">
        <v>37212.573860699995</v>
      </c>
      <c r="J501" s="24">
        <v>485077053.50272876</v>
      </c>
      <c r="K501" s="24">
        <v>503563868.05999887</v>
      </c>
      <c r="L501" s="24">
        <v>456.825999999999</v>
      </c>
    </row>
    <row r="502" spans="1:12" x14ac:dyDescent="0.2">
      <c r="A502" s="3">
        <v>41852</v>
      </c>
      <c r="B502" s="24">
        <v>224701247.05599999</v>
      </c>
      <c r="C502" s="24">
        <v>105158518.40000001</v>
      </c>
      <c r="D502" s="24">
        <v>149122585.66800001</v>
      </c>
      <c r="E502" s="24">
        <v>99056.493484199993</v>
      </c>
      <c r="F502" s="24">
        <v>69744.948459899999</v>
      </c>
      <c r="G502" s="24">
        <v>1610348.6203938001</v>
      </c>
      <c r="H502" s="24">
        <v>5433954.5371482</v>
      </c>
      <c r="I502" s="24">
        <v>38203.077903899997</v>
      </c>
      <c r="J502" s="24">
        <v>486233658.80138999</v>
      </c>
      <c r="K502" s="24">
        <v>504242891.01999879</v>
      </c>
      <c r="L502" s="24">
        <v>457.44199999999898</v>
      </c>
    </row>
    <row r="503" spans="1:12" x14ac:dyDescent="0.2">
      <c r="A503" s="3">
        <v>41883</v>
      </c>
      <c r="B503" s="24">
        <v>193311814.498</v>
      </c>
      <c r="C503" s="24">
        <v>98425430.400000006</v>
      </c>
      <c r="D503" s="24">
        <v>131874474.40800001</v>
      </c>
      <c r="E503" s="24">
        <v>136768.71709619998</v>
      </c>
      <c r="F503" s="24">
        <v>88478.600408099985</v>
      </c>
      <c r="G503" s="24">
        <v>1693339.3476026999</v>
      </c>
      <c r="H503" s="24">
        <v>5210854.2205733992</v>
      </c>
      <c r="I503" s="24">
        <v>37079.965395899999</v>
      </c>
      <c r="J503" s="24">
        <v>430778240.15707636</v>
      </c>
      <c r="K503" s="24">
        <v>465292767.16999882</v>
      </c>
      <c r="L503" s="24">
        <v>422.106999999999</v>
      </c>
    </row>
    <row r="504" spans="1:12" x14ac:dyDescent="0.2">
      <c r="A504" s="3">
        <v>41913</v>
      </c>
      <c r="B504" s="24">
        <v>173017234.48200002</v>
      </c>
      <c r="C504" s="24">
        <v>104056864</v>
      </c>
      <c r="D504" s="24">
        <v>122032987.492</v>
      </c>
      <c r="E504" s="24">
        <v>171869.70412710001</v>
      </c>
      <c r="F504" s="24">
        <v>98488.848065999991</v>
      </c>
      <c r="G504" s="24">
        <v>1695952.2837222</v>
      </c>
      <c r="H504" s="24">
        <v>5359889.3579930989</v>
      </c>
      <c r="I504" s="24">
        <v>27373.499374199997</v>
      </c>
      <c r="J504" s="24">
        <v>406460659.66728258</v>
      </c>
      <c r="K504" s="24">
        <v>468991017.21999997</v>
      </c>
      <c r="L504" s="24">
        <v>425.46199999999999</v>
      </c>
    </row>
    <row r="505" spans="1:12" x14ac:dyDescent="0.2">
      <c r="A505" s="3">
        <v>41944</v>
      </c>
      <c r="B505" s="24">
        <v>182542641.28600001</v>
      </c>
      <c r="C505" s="24">
        <v>128249142.40000001</v>
      </c>
      <c r="D505" s="24">
        <v>123186649.62</v>
      </c>
      <c r="E505" s="24">
        <v>269554.44423179998</v>
      </c>
      <c r="F505" s="24">
        <v>128769.92334569998</v>
      </c>
      <c r="G505" s="24">
        <v>1588317.3358479</v>
      </c>
      <c r="H505" s="24">
        <v>5210360.9512772998</v>
      </c>
      <c r="I505" s="24">
        <v>33217.405571699994</v>
      </c>
      <c r="J505" s="24">
        <v>441208653.36627442</v>
      </c>
      <c r="K505" s="24">
        <v>492746900.02999997</v>
      </c>
      <c r="L505" s="24">
        <v>447.01299999999998</v>
      </c>
    </row>
    <row r="506" spans="1:12" x14ac:dyDescent="0.2">
      <c r="A506" s="3">
        <v>41974</v>
      </c>
      <c r="B506" s="24">
        <v>191036784.42000002</v>
      </c>
      <c r="C506" s="24">
        <v>145746576</v>
      </c>
      <c r="D506" s="24">
        <v>131125756.62800001</v>
      </c>
      <c r="E506" s="24">
        <v>294930.35946149996</v>
      </c>
      <c r="F506" s="24">
        <v>137593.46055839997</v>
      </c>
      <c r="G506" s="24">
        <v>1570948.8757577999</v>
      </c>
      <c r="H506" s="24">
        <v>5222859.3025308</v>
      </c>
      <c r="I506" s="24">
        <v>39270.0347865</v>
      </c>
      <c r="J506" s="24">
        <v>475174719.0810951</v>
      </c>
      <c r="K506" s="24">
        <v>525615579.60999882</v>
      </c>
      <c r="L506" s="24">
        <v>476.83099999999899</v>
      </c>
    </row>
    <row r="507" spans="1:12" x14ac:dyDescent="0.2">
      <c r="A507" s="3">
        <v>42005</v>
      </c>
      <c r="B507" s="24">
        <v>200079983.38</v>
      </c>
      <c r="C507" s="24">
        <v>169455020.80000001</v>
      </c>
      <c r="D507" s="24">
        <v>139855703.08399999</v>
      </c>
      <c r="E507" s="24">
        <v>361103.67483119993</v>
      </c>
      <c r="F507" s="24">
        <v>220620.90585989997</v>
      </c>
      <c r="G507" s="24">
        <v>1584776.8669068001</v>
      </c>
      <c r="H507" s="24">
        <v>4934022.0369509989</v>
      </c>
      <c r="I507" s="24">
        <v>53707.443104699989</v>
      </c>
      <c r="J507" s="24">
        <v>516544938.19165361</v>
      </c>
      <c r="K507" s="24">
        <v>558292457.25</v>
      </c>
      <c r="L507" s="24">
        <v>506.47500000000002</v>
      </c>
    </row>
    <row r="508" spans="1:12" x14ac:dyDescent="0.2">
      <c r="A508" s="3">
        <v>42036</v>
      </c>
      <c r="B508" s="24">
        <v>188170392.59800002</v>
      </c>
      <c r="C508" s="24">
        <v>159129356.80000001</v>
      </c>
      <c r="D508" s="24">
        <v>129823097.068</v>
      </c>
      <c r="E508" s="24">
        <v>370413.3303192</v>
      </c>
      <c r="F508" s="24">
        <v>221296.80308609997</v>
      </c>
      <c r="G508" s="24">
        <v>1558608.7451759998</v>
      </c>
      <c r="H508" s="24">
        <v>5032989.7595879994</v>
      </c>
      <c r="I508" s="24">
        <v>119018.12687939999</v>
      </c>
      <c r="J508" s="24">
        <v>484425173.23104876</v>
      </c>
      <c r="K508" s="24">
        <v>520434722.6099999</v>
      </c>
      <c r="L508" s="24">
        <v>472.13099999999997</v>
      </c>
    </row>
    <row r="509" spans="1:12" x14ac:dyDescent="0.2">
      <c r="A509" s="3">
        <v>42064</v>
      </c>
      <c r="B509" s="24">
        <v>165383031.53200001</v>
      </c>
      <c r="C509" s="24">
        <v>140968297.59999999</v>
      </c>
      <c r="D509" s="24">
        <v>125833644.596</v>
      </c>
      <c r="E509" s="24">
        <v>256381.89063269997</v>
      </c>
      <c r="F509" s="24">
        <v>179987.91315329997</v>
      </c>
      <c r="G509" s="24">
        <v>1519851.6094229999</v>
      </c>
      <c r="H509" s="24">
        <v>5227871.4300603</v>
      </c>
      <c r="I509" s="24">
        <v>32837.509382999997</v>
      </c>
      <c r="J509" s="24">
        <v>439401904.0806523</v>
      </c>
      <c r="K509" s="24">
        <v>502344713.19999999</v>
      </c>
      <c r="L509" s="24">
        <v>455.72</v>
      </c>
    </row>
    <row r="510" spans="1:12" x14ac:dyDescent="0.2">
      <c r="A510" s="3">
        <v>42095</v>
      </c>
      <c r="B510" s="24">
        <v>138445704.23800001</v>
      </c>
      <c r="C510" s="24">
        <v>109230956.8</v>
      </c>
      <c r="D510" s="24">
        <v>114140748.55599999</v>
      </c>
      <c r="E510" s="24">
        <v>161337.14149559999</v>
      </c>
      <c r="F510" s="24">
        <v>143408.27408249999</v>
      </c>
      <c r="G510" s="24">
        <v>1565041.2940952999</v>
      </c>
      <c r="H510" s="24">
        <v>5293924.1799108004</v>
      </c>
      <c r="I510" s="24">
        <v>32073.995849699997</v>
      </c>
      <c r="J510" s="24">
        <v>369013194.47943383</v>
      </c>
      <c r="K510" s="24">
        <v>436476179.14999998</v>
      </c>
      <c r="L510" s="24">
        <v>395.96499999999997</v>
      </c>
    </row>
    <row r="511" spans="1:12" x14ac:dyDescent="0.2">
      <c r="A511" s="3">
        <v>42125</v>
      </c>
      <c r="B511" s="24">
        <v>161124140.38</v>
      </c>
      <c r="C511" s="24">
        <v>101083305.59999999</v>
      </c>
      <c r="D511" s="24">
        <v>125009371.18799999</v>
      </c>
      <c r="E511" s="24">
        <v>126015.92969279998</v>
      </c>
      <c r="F511" s="24">
        <v>134444.6860932</v>
      </c>
      <c r="G511" s="24">
        <v>1604302.3168136999</v>
      </c>
      <c r="H511" s="24">
        <v>5319824.1115844995</v>
      </c>
      <c r="I511" s="24">
        <v>35446.377955799995</v>
      </c>
      <c r="J511" s="24">
        <v>394436850.59013999</v>
      </c>
      <c r="K511" s="24">
        <v>451457674.35999995</v>
      </c>
      <c r="L511" s="24">
        <v>409.55599999999998</v>
      </c>
    </row>
    <row r="512" spans="1:12" x14ac:dyDescent="0.2">
      <c r="A512" s="3">
        <v>42156</v>
      </c>
      <c r="B512" s="24">
        <v>192144377.76000002</v>
      </c>
      <c r="C512" s="24">
        <v>103354886.40000001</v>
      </c>
      <c r="D512" s="24">
        <v>140647309.60800001</v>
      </c>
      <c r="E512" s="24">
        <v>78660.83799629999</v>
      </c>
      <c r="F512" s="24">
        <v>115172.1431133</v>
      </c>
      <c r="G512" s="24">
        <v>1717001.9746991999</v>
      </c>
      <c r="H512" s="24">
        <v>5470792.8026471995</v>
      </c>
      <c r="I512" s="24">
        <v>35421.344725199997</v>
      </c>
      <c r="J512" s="24">
        <v>443563622.87118119</v>
      </c>
      <c r="K512" s="24">
        <v>475198124.82999998</v>
      </c>
      <c r="L512" s="24">
        <v>431.09300000000002</v>
      </c>
    </row>
    <row r="513" spans="1:12" x14ac:dyDescent="0.2">
      <c r="A513" s="3">
        <v>42186</v>
      </c>
      <c r="B513" s="24">
        <v>211930165.29799998</v>
      </c>
      <c r="C513" s="24">
        <v>112483641.59999999</v>
      </c>
      <c r="D513" s="24">
        <v>155407412.384</v>
      </c>
      <c r="E513" s="24">
        <v>79184.167830599996</v>
      </c>
      <c r="F513" s="24">
        <v>117470.12602499999</v>
      </c>
      <c r="G513" s="24">
        <v>1734739.3398887999</v>
      </c>
      <c r="H513" s="24">
        <v>5544715.7745503997</v>
      </c>
      <c r="I513" s="24">
        <v>42579.157242299996</v>
      </c>
      <c r="J513" s="24">
        <v>487339907.8475371</v>
      </c>
      <c r="K513" s="24">
        <v>511108077.69999999</v>
      </c>
      <c r="L513" s="24">
        <v>463.67</v>
      </c>
    </row>
    <row r="514" spans="1:12" x14ac:dyDescent="0.2">
      <c r="A514" s="3">
        <v>42217</v>
      </c>
      <c r="B514" s="24">
        <v>204450695.48200002</v>
      </c>
      <c r="C514" s="24">
        <v>111668403.2</v>
      </c>
      <c r="D514" s="24">
        <v>152189786.972</v>
      </c>
      <c r="E514" s="24">
        <v>89835.807450899985</v>
      </c>
      <c r="F514" s="24">
        <v>124033.90674569999</v>
      </c>
      <c r="G514" s="24">
        <v>1692637.5779019</v>
      </c>
      <c r="H514" s="24">
        <v>5502474.7959362995</v>
      </c>
      <c r="I514" s="24">
        <v>39393.509504999995</v>
      </c>
      <c r="J514" s="24">
        <v>475757261.25153977</v>
      </c>
      <c r="K514" s="24">
        <v>501352634.19999993</v>
      </c>
      <c r="L514" s="24">
        <v>454.82</v>
      </c>
    </row>
    <row r="515" spans="1:12" x14ac:dyDescent="0.2">
      <c r="A515" s="3">
        <v>42248</v>
      </c>
      <c r="B515" s="24">
        <v>180499418.18399999</v>
      </c>
      <c r="C515" s="24">
        <v>103432732.8</v>
      </c>
      <c r="D515" s="24">
        <v>135873807.68799999</v>
      </c>
      <c r="E515" s="24">
        <v>93208.189556999991</v>
      </c>
      <c r="F515" s="24">
        <v>123225.40105469999</v>
      </c>
      <c r="G515" s="24">
        <v>1619055.1207467001</v>
      </c>
      <c r="H515" s="24">
        <v>5394730.1347086001</v>
      </c>
      <c r="I515" s="24">
        <v>37815.401116499997</v>
      </c>
      <c r="J515" s="24">
        <v>427073992.91918337</v>
      </c>
      <c r="K515" s="24">
        <v>461388385.14999998</v>
      </c>
      <c r="L515" s="24">
        <v>418.565</v>
      </c>
    </row>
    <row r="516" spans="1:12" x14ac:dyDescent="0.2">
      <c r="A516" s="3">
        <v>42278</v>
      </c>
      <c r="B516" s="24">
        <v>151968644.30400002</v>
      </c>
      <c r="C516" s="24">
        <v>108109664</v>
      </c>
      <c r="D516" s="24">
        <v>121137641.40800001</v>
      </c>
      <c r="E516" s="24">
        <v>203458.25827529997</v>
      </c>
      <c r="F516" s="24">
        <v>178481.5215876</v>
      </c>
      <c r="G516" s="24">
        <v>1522149.7011903001</v>
      </c>
      <c r="H516" s="24">
        <v>5335454.5097510992</v>
      </c>
      <c r="I516" s="24">
        <v>31923.119892299997</v>
      </c>
      <c r="J516" s="24">
        <v>388487416.82269657</v>
      </c>
      <c r="K516" s="24">
        <v>451711205.65999997</v>
      </c>
      <c r="L516" s="24">
        <v>409.786</v>
      </c>
    </row>
    <row r="517" spans="1:12" x14ac:dyDescent="0.2">
      <c r="A517" s="3">
        <v>42309</v>
      </c>
      <c r="B517" s="24">
        <v>139571157.706</v>
      </c>
      <c r="C517" s="24">
        <v>122353216</v>
      </c>
      <c r="D517" s="24">
        <v>116702404.87199999</v>
      </c>
      <c r="E517" s="24">
        <v>262987.28064209997</v>
      </c>
      <c r="F517" s="24">
        <v>196806.52296059998</v>
      </c>
      <c r="G517" s="24">
        <v>1459550.7558638998</v>
      </c>
      <c r="H517" s="24">
        <v>5174785.1141889002</v>
      </c>
      <c r="I517" s="24">
        <v>33403.125079799996</v>
      </c>
      <c r="J517" s="24">
        <v>385754311.37673533</v>
      </c>
      <c r="K517" s="24">
        <v>447680057.98999995</v>
      </c>
      <c r="L517" s="24">
        <v>406.12900000000002</v>
      </c>
    </row>
    <row r="518" spans="1:12" x14ac:dyDescent="0.2">
      <c r="A518" s="3">
        <v>42339</v>
      </c>
      <c r="B518" s="24">
        <v>142926686.498</v>
      </c>
      <c r="C518" s="24">
        <v>140796339.19999999</v>
      </c>
      <c r="D518" s="24">
        <v>125920016.112</v>
      </c>
      <c r="E518" s="24">
        <v>300397.07576549996</v>
      </c>
      <c r="F518" s="24">
        <v>208039.67776200001</v>
      </c>
      <c r="G518" s="24">
        <v>1540779.5787174001</v>
      </c>
      <c r="H518" s="24">
        <v>5218628.7336581992</v>
      </c>
      <c r="I518" s="24">
        <v>31507.027005299995</v>
      </c>
      <c r="J518" s="24">
        <v>416942393.90290833</v>
      </c>
      <c r="K518" s="24">
        <v>482982638.04999995</v>
      </c>
      <c r="L518" s="24">
        <v>438.15499999999997</v>
      </c>
    </row>
    <row r="519" spans="1:12" x14ac:dyDescent="0.2">
      <c r="A519" s="3">
        <v>42370</v>
      </c>
      <c r="B519" s="24">
        <v>173455106.84800002</v>
      </c>
      <c r="C519" s="24">
        <v>168188208</v>
      </c>
      <c r="D519" s="24">
        <v>136852922.972</v>
      </c>
      <c r="E519" s="24">
        <v>318312.41170259996</v>
      </c>
      <c r="F519" s="24">
        <v>205283.99267459998</v>
      </c>
      <c r="G519" s="24">
        <v>1573140.2060493</v>
      </c>
      <c r="H519" s="24">
        <v>4944756.5532980999</v>
      </c>
      <c r="I519" s="24">
        <v>43037.535991799996</v>
      </c>
      <c r="J519" s="24">
        <v>485580768.51971644</v>
      </c>
      <c r="K519" s="24">
        <v>532263611.2199989</v>
      </c>
      <c r="L519" s="24">
        <v>482.861999999999</v>
      </c>
    </row>
    <row r="520" spans="1:12" x14ac:dyDescent="0.2">
      <c r="A520" s="3">
        <v>42401</v>
      </c>
      <c r="B520" s="24">
        <v>143658285.634</v>
      </c>
      <c r="C520" s="24">
        <v>144282944</v>
      </c>
      <c r="D520" s="24">
        <v>121760763.2</v>
      </c>
      <c r="E520" s="24">
        <v>282103.87336109998</v>
      </c>
      <c r="F520" s="24">
        <v>203054.68200359997</v>
      </c>
      <c r="G520" s="24">
        <v>1673315.4508056</v>
      </c>
      <c r="H520" s="24">
        <v>5176640.0082347998</v>
      </c>
      <c r="I520" s="24">
        <v>42652.227212699996</v>
      </c>
      <c r="J520" s="24">
        <v>417079759.07561785</v>
      </c>
      <c r="K520" s="24">
        <v>478022243.04999995</v>
      </c>
      <c r="L520" s="24">
        <v>433.65499999999997</v>
      </c>
    </row>
    <row r="521" spans="1:12" x14ac:dyDescent="0.2">
      <c r="A521" s="3">
        <v>42430</v>
      </c>
      <c r="B521" s="24">
        <v>115983124.81200001</v>
      </c>
      <c r="C521" s="24">
        <v>128182611.2</v>
      </c>
      <c r="D521" s="24">
        <v>118117839.736</v>
      </c>
      <c r="E521" s="24">
        <v>202342.24979219996</v>
      </c>
      <c r="F521" s="24">
        <v>165778.17191879998</v>
      </c>
      <c r="G521" s="24">
        <v>1596175.5244743</v>
      </c>
      <c r="H521" s="24">
        <v>5373904.3282763995</v>
      </c>
      <c r="I521" s="24">
        <v>34413.588050099999</v>
      </c>
      <c r="J521" s="24">
        <v>369656189.6105119</v>
      </c>
      <c r="K521" s="24">
        <v>451831357.44999993</v>
      </c>
      <c r="L521" s="24">
        <v>409.89499999999998</v>
      </c>
    </row>
    <row r="522" spans="1:12" x14ac:dyDescent="0.2">
      <c r="A522" s="3">
        <v>42461</v>
      </c>
      <c r="B522" s="24">
        <v>112884397.808</v>
      </c>
      <c r="C522" s="24">
        <v>113361331.2</v>
      </c>
      <c r="D522" s="24">
        <v>113678800.024</v>
      </c>
      <c r="E522" s="24">
        <v>167399.24274359999</v>
      </c>
      <c r="F522" s="24">
        <v>152568.06847379997</v>
      </c>
      <c r="G522" s="24">
        <v>1520721.0014408999</v>
      </c>
      <c r="H522" s="24">
        <v>5355516.5818686001</v>
      </c>
      <c r="I522" s="24">
        <v>36051.234933</v>
      </c>
      <c r="J522" s="24">
        <v>347156785.16145992</v>
      </c>
      <c r="K522" s="24">
        <v>421728373.65999997</v>
      </c>
      <c r="L522" s="24">
        <v>382.58600000000001</v>
      </c>
    </row>
    <row r="523" spans="1:12" x14ac:dyDescent="0.2">
      <c r="A523" s="3">
        <v>42491</v>
      </c>
      <c r="B523" s="24">
        <v>128390311.66599999</v>
      </c>
      <c r="C523" s="24">
        <v>106939465.59999999</v>
      </c>
      <c r="D523" s="24">
        <v>122944392.896</v>
      </c>
      <c r="E523" s="24">
        <v>125892.79326119999</v>
      </c>
      <c r="F523" s="24">
        <v>140041.98114059999</v>
      </c>
      <c r="G523" s="24">
        <v>1514949.4216584</v>
      </c>
      <c r="H523" s="24">
        <v>5416028.2862090999</v>
      </c>
      <c r="I523" s="24">
        <v>36294.124927199999</v>
      </c>
      <c r="J523" s="24">
        <v>365507376.76919645</v>
      </c>
      <c r="K523" s="24">
        <v>430030972.57999998</v>
      </c>
      <c r="L523" s="24">
        <v>390.11799999999999</v>
      </c>
    </row>
    <row r="524" spans="1:12" x14ac:dyDescent="0.2">
      <c r="A524" s="3">
        <v>42522</v>
      </c>
      <c r="B524" s="24">
        <v>175768297.85800001</v>
      </c>
      <c r="C524" s="24">
        <v>108835686.40000001</v>
      </c>
      <c r="D524" s="24">
        <v>142746574.296</v>
      </c>
      <c r="E524" s="24">
        <v>83507.136125699995</v>
      </c>
      <c r="F524" s="24">
        <v>122567.09474729998</v>
      </c>
      <c r="G524" s="24">
        <v>1577783.6502372001</v>
      </c>
      <c r="H524" s="24">
        <v>5606627.0772393001</v>
      </c>
      <c r="I524" s="24">
        <v>38399.284305899993</v>
      </c>
      <c r="J524" s="24">
        <v>434779442.79665536</v>
      </c>
      <c r="K524" s="24">
        <v>468264594.92999995</v>
      </c>
      <c r="L524" s="24">
        <v>424.803</v>
      </c>
    </row>
    <row r="525" spans="1:12" x14ac:dyDescent="0.2">
      <c r="A525" s="3">
        <v>42552</v>
      </c>
      <c r="B525" s="24">
        <v>204435338.47799999</v>
      </c>
      <c r="C525" s="24">
        <v>118951910.40000001</v>
      </c>
      <c r="D525" s="24">
        <v>159872825.62</v>
      </c>
      <c r="E525" s="24">
        <v>81438.511732200001</v>
      </c>
      <c r="F525" s="24">
        <v>122444.29660259999</v>
      </c>
      <c r="G525" s="24">
        <v>1570068.6035894998</v>
      </c>
      <c r="H525" s="24">
        <v>5580298.5863814</v>
      </c>
      <c r="I525" s="24">
        <v>44624.101552799992</v>
      </c>
      <c r="J525" s="24">
        <v>490658948.59785849</v>
      </c>
      <c r="K525" s="24">
        <v>505975722.33999997</v>
      </c>
      <c r="L525" s="24">
        <v>459.01400000000001</v>
      </c>
    </row>
    <row r="526" spans="1:12" x14ac:dyDescent="0.2">
      <c r="A526" s="3">
        <v>42583</v>
      </c>
      <c r="B526" s="24">
        <v>203410142.67199999</v>
      </c>
      <c r="C526" s="24">
        <v>120135600</v>
      </c>
      <c r="D526" s="24">
        <v>159026217.76800001</v>
      </c>
      <c r="E526" s="24">
        <v>69928.976533499983</v>
      </c>
      <c r="F526" s="24">
        <v>115909.94684219999</v>
      </c>
      <c r="G526" s="24">
        <v>1705750.8791715</v>
      </c>
      <c r="H526" s="24">
        <v>5643346.3846284002</v>
      </c>
      <c r="I526" s="24">
        <v>44444.132921999997</v>
      </c>
      <c r="J526" s="24">
        <v>490151340.76009756</v>
      </c>
      <c r="K526" s="24">
        <v>514331232.13999999</v>
      </c>
      <c r="L526" s="24">
        <v>466.59399999999999</v>
      </c>
    </row>
    <row r="527" spans="1:12" x14ac:dyDescent="0.2">
      <c r="A527" s="3">
        <v>42614</v>
      </c>
      <c r="B527" s="24">
        <v>173331964.59600002</v>
      </c>
      <c r="C527" s="24">
        <v>105957708.8</v>
      </c>
      <c r="D527" s="24">
        <v>136405297.072</v>
      </c>
      <c r="E527" s="24">
        <v>98578.494094499983</v>
      </c>
      <c r="F527" s="24">
        <v>130560.81419429998</v>
      </c>
      <c r="G527" s="24">
        <v>1656199.6142075998</v>
      </c>
      <c r="H527" s="24">
        <v>5469391.654356</v>
      </c>
      <c r="I527" s="24">
        <v>37624.269017999999</v>
      </c>
      <c r="J527" s="24">
        <v>423087325.31387049</v>
      </c>
      <c r="K527" s="24">
        <v>461131546.91999996</v>
      </c>
      <c r="L527" s="24">
        <v>418.33199999999999</v>
      </c>
    </row>
    <row r="528" spans="1:12" x14ac:dyDescent="0.2">
      <c r="A528" s="3">
        <v>42644</v>
      </c>
      <c r="B528" s="24">
        <v>153394933.206</v>
      </c>
      <c r="C528" s="24">
        <v>104731043.2</v>
      </c>
      <c r="D528" s="24">
        <v>121420614.464</v>
      </c>
      <c r="E528" s="24">
        <v>150680.42757179998</v>
      </c>
      <c r="F528" s="24">
        <v>149766.37636799997</v>
      </c>
      <c r="G528" s="24">
        <v>1676177.6103701999</v>
      </c>
      <c r="H528" s="24">
        <v>5338266.4934759997</v>
      </c>
      <c r="I528" s="24">
        <v>30259.763204999999</v>
      </c>
      <c r="J528" s="24">
        <v>386891741.54099095</v>
      </c>
      <c r="K528" s="24">
        <v>450818334.56</v>
      </c>
      <c r="L528" s="24">
        <v>408.976</v>
      </c>
    </row>
    <row r="529" spans="1:12" x14ac:dyDescent="0.2">
      <c r="A529" s="3">
        <v>42675</v>
      </c>
      <c r="B529" s="24">
        <v>136691495.68399999</v>
      </c>
      <c r="C529" s="24">
        <v>117473808</v>
      </c>
      <c r="D529" s="24">
        <v>115261321.26800001</v>
      </c>
      <c r="E529" s="24">
        <v>202291.84504409999</v>
      </c>
      <c r="F529" s="24">
        <v>167802.81901529999</v>
      </c>
      <c r="G529" s="24">
        <v>1601677.8205343999</v>
      </c>
      <c r="H529" s="24">
        <v>5339693.6033091005</v>
      </c>
      <c r="I529" s="24">
        <v>34108.114979399994</v>
      </c>
      <c r="J529" s="24">
        <v>376772199.15488231</v>
      </c>
      <c r="K529" s="24">
        <v>447486051.42999995</v>
      </c>
      <c r="L529" s="24">
        <v>405.95299999999997</v>
      </c>
    </row>
    <row r="530" spans="1:12" x14ac:dyDescent="0.2">
      <c r="A530" s="3">
        <v>42705</v>
      </c>
      <c r="B530" s="24">
        <v>180842533.51599997</v>
      </c>
      <c r="C530" s="24">
        <v>155925251.19999999</v>
      </c>
      <c r="D530" s="24">
        <v>134011065.472</v>
      </c>
      <c r="E530" s="24">
        <v>322909.73067359993</v>
      </c>
      <c r="F530" s="24">
        <v>219670.65795779997</v>
      </c>
      <c r="G530" s="24">
        <v>1535923.6315919999</v>
      </c>
      <c r="H530" s="24">
        <v>5328981.1736468989</v>
      </c>
      <c r="I530" s="24">
        <v>37781.234139599997</v>
      </c>
      <c r="J530" s="24">
        <v>478224116.61600989</v>
      </c>
      <c r="K530" s="24">
        <v>535888006.49999994</v>
      </c>
      <c r="L530" s="24">
        <v>486.15</v>
      </c>
    </row>
    <row r="531" spans="1:12" x14ac:dyDescent="0.2">
      <c r="A531" s="3">
        <v>42736</v>
      </c>
      <c r="B531" s="24">
        <v>176950555.588</v>
      </c>
      <c r="C531" s="24">
        <v>158567132.80000001</v>
      </c>
      <c r="D531" s="24">
        <v>133632620.36</v>
      </c>
      <c r="E531" s="24">
        <v>314110.55011769995</v>
      </c>
      <c r="F531" s="24">
        <v>206521.78444169997</v>
      </c>
      <c r="G531" s="24">
        <v>1597409.0615258999</v>
      </c>
      <c r="H531" s="24">
        <v>5013148.9418051997</v>
      </c>
      <c r="I531" s="24">
        <v>38800.154282399999</v>
      </c>
      <c r="J531" s="24">
        <v>476320299.24017286</v>
      </c>
      <c r="K531" s="24">
        <v>526030048.16999996</v>
      </c>
      <c r="L531" s="24">
        <v>477.20699999999999</v>
      </c>
    </row>
    <row r="532" spans="1:12" x14ac:dyDescent="0.2">
      <c r="A532" s="3">
        <v>42767</v>
      </c>
      <c r="B532" s="24">
        <v>136295164.248</v>
      </c>
      <c r="C532" s="24">
        <v>127354643.2</v>
      </c>
      <c r="D532" s="24">
        <v>112951703.544</v>
      </c>
      <c r="E532" s="24">
        <v>256934.65142729998</v>
      </c>
      <c r="F532" s="24">
        <v>186189.72689099997</v>
      </c>
      <c r="G532" s="24">
        <v>1509900.3518634001</v>
      </c>
      <c r="H532" s="24">
        <v>5152055.5905125998</v>
      </c>
      <c r="I532" s="24">
        <v>33643.308778799998</v>
      </c>
      <c r="J532" s="24">
        <v>383740234.62147307</v>
      </c>
      <c r="K532" s="24">
        <v>437319446.29999995</v>
      </c>
      <c r="L532" s="24">
        <v>396.73</v>
      </c>
    </row>
    <row r="533" spans="1:12" x14ac:dyDescent="0.2">
      <c r="A533" s="3">
        <v>42795</v>
      </c>
      <c r="B533" s="24">
        <v>138752266.67399999</v>
      </c>
      <c r="C533" s="24">
        <v>137319907.19999999</v>
      </c>
      <c r="D533" s="24">
        <v>123954080.64</v>
      </c>
      <c r="E533" s="24">
        <v>228157.93799189996</v>
      </c>
      <c r="F533" s="24">
        <v>174406.17930329998</v>
      </c>
      <c r="G533" s="24">
        <v>1632009.9798260999</v>
      </c>
      <c r="H533" s="24">
        <v>5415791.5324463993</v>
      </c>
      <c r="I533" s="24">
        <v>30701.904183299997</v>
      </c>
      <c r="J533" s="24">
        <v>407507322.04775095</v>
      </c>
      <c r="K533" s="24">
        <v>480278671.61999995</v>
      </c>
      <c r="L533" s="24">
        <v>435.702</v>
      </c>
    </row>
    <row r="534" spans="1:12" x14ac:dyDescent="0.2">
      <c r="A534" s="3">
        <v>42826</v>
      </c>
      <c r="B534" s="24">
        <v>126367293.094</v>
      </c>
      <c r="C534" s="24">
        <v>105141328</v>
      </c>
      <c r="D534" s="24">
        <v>114639068.984</v>
      </c>
      <c r="E534" s="24">
        <v>155062.93436129999</v>
      </c>
      <c r="F534" s="24">
        <v>148962.94498049997</v>
      </c>
      <c r="G534" s="24">
        <v>1630321.1764811999</v>
      </c>
      <c r="H534" s="24">
        <v>5368480.6909334995</v>
      </c>
      <c r="I534" s="24">
        <v>24621.535442699998</v>
      </c>
      <c r="J534" s="24">
        <v>353475139.36019915</v>
      </c>
      <c r="K534" s="24">
        <v>422667541.77999997</v>
      </c>
      <c r="L534" s="24">
        <v>383.43799999999999</v>
      </c>
    </row>
    <row r="535" spans="1:12" x14ac:dyDescent="0.2">
      <c r="A535" s="3">
        <v>42856</v>
      </c>
      <c r="B535" s="24">
        <v>143634781.76800001</v>
      </c>
      <c r="C535" s="24">
        <v>102940358.40000001</v>
      </c>
      <c r="D535" s="24">
        <v>125515680.536</v>
      </c>
      <c r="E535" s="24">
        <v>113942.13194489999</v>
      </c>
      <c r="F535" s="24">
        <v>130416.7039749</v>
      </c>
      <c r="G535" s="24">
        <v>1654448.9300072999</v>
      </c>
      <c r="H535" s="24">
        <v>5562287.0885883002</v>
      </c>
      <c r="I535" s="24">
        <v>35048.890848299998</v>
      </c>
      <c r="J535" s="24">
        <v>379586964.44936365</v>
      </c>
      <c r="K535" s="24">
        <v>445680467.64999998</v>
      </c>
      <c r="L535" s="24">
        <v>404.315</v>
      </c>
    </row>
    <row r="536" spans="1:12" x14ac:dyDescent="0.2">
      <c r="A536" s="3">
        <v>42887</v>
      </c>
      <c r="B536" s="24">
        <v>164182419.294</v>
      </c>
      <c r="C536" s="24">
        <v>103926195.2</v>
      </c>
      <c r="D536" s="24">
        <v>139148479.57600001</v>
      </c>
      <c r="E536" s="24">
        <v>97774.386133199994</v>
      </c>
      <c r="F536" s="24">
        <v>133428.1339587</v>
      </c>
      <c r="G536" s="24">
        <v>1726067.1800105998</v>
      </c>
      <c r="H536" s="24">
        <v>5694370.5016043996</v>
      </c>
      <c r="I536" s="24">
        <v>36998.438253</v>
      </c>
      <c r="J536" s="24">
        <v>414945732.70995992</v>
      </c>
      <c r="K536" s="24">
        <v>458321758.73000002</v>
      </c>
      <c r="L536" s="24">
        <v>415.78300000000002</v>
      </c>
    </row>
    <row r="537" spans="1:12" x14ac:dyDescent="0.2">
      <c r="A537" s="3">
        <v>42917</v>
      </c>
      <c r="B537" s="24">
        <v>193104265.96799999</v>
      </c>
      <c r="C537" s="24">
        <v>116518217.59999999</v>
      </c>
      <c r="D537" s="24">
        <v>156960359.88</v>
      </c>
      <c r="E537" s="24">
        <v>71838.267797099994</v>
      </c>
      <c r="F537" s="24">
        <v>114887.64383039999</v>
      </c>
      <c r="G537" s="24">
        <v>1732324.9665141001</v>
      </c>
      <c r="H537" s="24">
        <v>5570776.5127895996</v>
      </c>
      <c r="I537" s="24">
        <v>34360.477006799993</v>
      </c>
      <c r="J537" s="24">
        <v>474107031.315938</v>
      </c>
      <c r="K537" s="24">
        <v>497502265.37</v>
      </c>
      <c r="L537" s="24">
        <v>451.327</v>
      </c>
    </row>
    <row r="538" spans="1:12" x14ac:dyDescent="0.2">
      <c r="A538" s="3">
        <v>42948</v>
      </c>
      <c r="B538" s="24">
        <v>182736196.26000002</v>
      </c>
      <c r="C538" s="24">
        <v>113926329.59999999</v>
      </c>
      <c r="D538" s="24">
        <v>149316863.088</v>
      </c>
      <c r="E538" s="24">
        <v>84298.389184800006</v>
      </c>
      <c r="F538" s="24">
        <v>124395.87372869998</v>
      </c>
      <c r="G538" s="24">
        <v>1642899.6503577</v>
      </c>
      <c r="H538" s="24">
        <v>5706970.7615970001</v>
      </c>
      <c r="I538" s="24">
        <v>32773.573158899999</v>
      </c>
      <c r="J538" s="24">
        <v>453570727.1960271</v>
      </c>
      <c r="K538" s="24">
        <v>489742002.96999991</v>
      </c>
      <c r="L538" s="24">
        <v>444.28699999999998</v>
      </c>
    </row>
    <row r="539" spans="1:12" x14ac:dyDescent="0.2">
      <c r="A539" s="3">
        <v>42979</v>
      </c>
      <c r="B539" s="24">
        <v>153620615.074</v>
      </c>
      <c r="C539" s="24">
        <v>104460675.2</v>
      </c>
      <c r="D539" s="24">
        <v>130369488.368</v>
      </c>
      <c r="E539" s="24">
        <v>94436.847577799985</v>
      </c>
      <c r="F539" s="24">
        <v>124020.37526969999</v>
      </c>
      <c r="G539" s="24">
        <v>1637360.2937853001</v>
      </c>
      <c r="H539" s="24">
        <v>5453032.7830733992</v>
      </c>
      <c r="I539" s="24">
        <v>32162.627017499999</v>
      </c>
      <c r="J539" s="24">
        <v>395791791.56872368</v>
      </c>
      <c r="K539" s="24">
        <v>444002751.82999998</v>
      </c>
      <c r="L539" s="24">
        <v>402.79300000000001</v>
      </c>
    </row>
    <row r="540" spans="1:12" x14ac:dyDescent="0.2">
      <c r="A540" s="3">
        <v>43009</v>
      </c>
      <c r="B540" s="24">
        <v>141642060.884</v>
      </c>
      <c r="C540" s="24">
        <v>110524153.59999999</v>
      </c>
      <c r="D540" s="24">
        <v>123667705.98800001</v>
      </c>
      <c r="E540" s="24">
        <v>133512.36739679999</v>
      </c>
      <c r="F540" s="24">
        <v>139990.2232449</v>
      </c>
      <c r="G540" s="24">
        <v>1656942.5244771</v>
      </c>
      <c r="H540" s="24">
        <v>5503196.6817953996</v>
      </c>
      <c r="I540" s="24">
        <v>29352.477739199996</v>
      </c>
      <c r="J540" s="24">
        <v>383296914.74665344</v>
      </c>
      <c r="K540" s="24">
        <v>449622328.20999885</v>
      </c>
      <c r="L540" s="24">
        <v>407.890999999999</v>
      </c>
    </row>
    <row r="541" spans="1:12" x14ac:dyDescent="0.2">
      <c r="A541" s="3">
        <v>43040</v>
      </c>
      <c r="B541" s="24">
        <v>144039629.55000001</v>
      </c>
      <c r="C541" s="24">
        <v>128265516.8</v>
      </c>
      <c r="D541" s="24">
        <v>119577208.616</v>
      </c>
      <c r="E541" s="24">
        <v>230044.90232009997</v>
      </c>
      <c r="F541" s="24">
        <v>177884.44520909997</v>
      </c>
      <c r="G541" s="24">
        <v>1745997.9155198999</v>
      </c>
      <c r="H541" s="24">
        <v>5375603.0655851997</v>
      </c>
      <c r="I541" s="24">
        <v>32526.285434999998</v>
      </c>
      <c r="J541" s="24">
        <v>399444411.5800693</v>
      </c>
      <c r="K541" s="24">
        <v>469386746.50999886</v>
      </c>
      <c r="L541" s="24">
        <v>425.820999999999</v>
      </c>
    </row>
    <row r="542" spans="1:12" x14ac:dyDescent="0.2">
      <c r="A542" s="3">
        <v>43070</v>
      </c>
      <c r="B542" s="24">
        <v>163933236.162</v>
      </c>
      <c r="C542" s="24">
        <v>167792176</v>
      </c>
      <c r="D542" s="24">
        <v>136018583.292</v>
      </c>
      <c r="E542" s="24">
        <v>320661.13764929998</v>
      </c>
      <c r="F542" s="24">
        <v>217140.61023269998</v>
      </c>
      <c r="G542" s="24">
        <v>1632832.7912001</v>
      </c>
      <c r="H542" s="24">
        <v>5339866.4219312994</v>
      </c>
      <c r="I542" s="24">
        <v>49476.488846399996</v>
      </c>
      <c r="J542" s="24">
        <v>475303972.90385985</v>
      </c>
      <c r="K542" s="24">
        <v>535890211.11999989</v>
      </c>
      <c r="L542" s="24">
        <v>486.15199999999999</v>
      </c>
    </row>
    <row r="543" spans="1:12" x14ac:dyDescent="0.2">
      <c r="A543" s="3">
        <v>43101</v>
      </c>
      <c r="B543" s="24">
        <v>180198319.94800001</v>
      </c>
      <c r="C543" s="24">
        <v>181774336</v>
      </c>
      <c r="D543" s="24">
        <v>144871188.96399999</v>
      </c>
      <c r="E543" s="24">
        <v>404818.46119679994</v>
      </c>
      <c r="F543" s="24">
        <v>236372.5587846</v>
      </c>
      <c r="G543" s="24">
        <v>1770663.5564814</v>
      </c>
      <c r="H543" s="24">
        <v>5081134.4703273</v>
      </c>
      <c r="I543" s="24">
        <v>117760.37618519999</v>
      </c>
      <c r="J543" s="24">
        <v>514454594.3349753</v>
      </c>
      <c r="K543" s="24">
        <v>564469802.48999989</v>
      </c>
      <c r="L543" s="24">
        <v>512.07899999999995</v>
      </c>
    </row>
    <row r="544" spans="1:12" x14ac:dyDescent="0.2">
      <c r="A544" s="3">
        <v>43132</v>
      </c>
      <c r="B544" s="24">
        <v>130164927.706</v>
      </c>
      <c r="C544" s="24">
        <v>147491510.40000001</v>
      </c>
      <c r="D544" s="24">
        <v>119138371.30400001</v>
      </c>
      <c r="E544" s="24">
        <v>306944.28042809997</v>
      </c>
      <c r="F544" s="24">
        <v>195345.80012639999</v>
      </c>
      <c r="G544" s="24">
        <v>1653379.9552305001</v>
      </c>
      <c r="H544" s="24">
        <v>5132102.7893624995</v>
      </c>
      <c r="I544" s="24">
        <v>34129.427054100001</v>
      </c>
      <c r="J544" s="24">
        <v>404116711.66220158</v>
      </c>
      <c r="K544" s="24">
        <v>457194095.59999996</v>
      </c>
      <c r="L544" s="24">
        <v>414.76</v>
      </c>
    </row>
    <row r="545" spans="1:12" x14ac:dyDescent="0.2">
      <c r="A545" s="3">
        <v>43160</v>
      </c>
      <c r="B545" s="24">
        <v>127159503.21799999</v>
      </c>
      <c r="C545" s="24">
        <v>152201299.19999999</v>
      </c>
      <c r="D545" s="24">
        <v>124844893.72</v>
      </c>
      <c r="E545" s="24">
        <v>261520.8069306</v>
      </c>
      <c r="F545" s="24">
        <v>177917.9356122</v>
      </c>
      <c r="G545" s="24">
        <v>1763571.3984440998</v>
      </c>
      <c r="H545" s="24">
        <v>5487118.3501595994</v>
      </c>
      <c r="I545" s="24">
        <v>28580.168746499996</v>
      </c>
      <c r="J545" s="24">
        <v>411924404.79789299</v>
      </c>
      <c r="K545" s="24">
        <v>492622338.99999994</v>
      </c>
      <c r="L545" s="24">
        <v>446.9</v>
      </c>
    </row>
    <row r="546" spans="1:12" x14ac:dyDescent="0.2">
      <c r="A546" s="3">
        <v>43191</v>
      </c>
      <c r="B546" s="24">
        <v>116552536.08400001</v>
      </c>
      <c r="C546" s="24">
        <v>127922089.59999999</v>
      </c>
      <c r="D546" s="24">
        <v>116810094.66</v>
      </c>
      <c r="E546" s="24">
        <v>216539.13612449999</v>
      </c>
      <c r="F546" s="24">
        <v>163689.25031129998</v>
      </c>
      <c r="G546" s="24">
        <v>1615171.9270680002</v>
      </c>
      <c r="H546" s="24">
        <v>5451900.9373436999</v>
      </c>
      <c r="I546" s="24">
        <v>31795.247444099998</v>
      </c>
      <c r="J546" s="24">
        <v>368763816.84229159</v>
      </c>
      <c r="K546" s="24">
        <v>444141642.88999999</v>
      </c>
      <c r="L546" s="24">
        <v>402.91899999999998</v>
      </c>
    </row>
    <row r="547" spans="1:12" x14ac:dyDescent="0.2">
      <c r="A547" s="3">
        <v>43221</v>
      </c>
      <c r="B547" s="24">
        <v>134194481.17999998</v>
      </c>
      <c r="C547" s="24">
        <v>111852166.40000001</v>
      </c>
      <c r="D547" s="24">
        <v>131620565.656</v>
      </c>
      <c r="E547" s="24">
        <v>110923.25964929999</v>
      </c>
      <c r="F547" s="24">
        <v>127232.40938519999</v>
      </c>
      <c r="G547" s="24">
        <v>1706197.3053426</v>
      </c>
      <c r="H547" s="24">
        <v>5595455.8645083001</v>
      </c>
      <c r="I547" s="24">
        <v>29980.338225599997</v>
      </c>
      <c r="J547" s="24">
        <v>385237002.41311097</v>
      </c>
      <c r="K547" s="24">
        <v>448267589.21999991</v>
      </c>
      <c r="L547" s="24">
        <v>406.66199999999998</v>
      </c>
    </row>
    <row r="548" spans="1:12" x14ac:dyDescent="0.2">
      <c r="A548" s="3">
        <v>43252</v>
      </c>
      <c r="B548" s="24">
        <v>156744417.55200002</v>
      </c>
      <c r="C548" s="24">
        <v>112295744</v>
      </c>
      <c r="D548" s="24">
        <v>144392292.59200001</v>
      </c>
      <c r="E548" s="24">
        <v>87257.046412199983</v>
      </c>
      <c r="F548" s="24">
        <v>119873.31616259999</v>
      </c>
      <c r="G548" s="24">
        <v>1760523.9363180001</v>
      </c>
      <c r="H548" s="24">
        <v>5760883.5844664993</v>
      </c>
      <c r="I548" s="24">
        <v>38122.227334799994</v>
      </c>
      <c r="J548" s="24">
        <v>421199114.25469416</v>
      </c>
      <c r="K548" s="24">
        <v>463589698.21999884</v>
      </c>
      <c r="L548" s="24">
        <v>420.56199999999899</v>
      </c>
    </row>
    <row r="549" spans="1:12" x14ac:dyDescent="0.2">
      <c r="A549" s="3">
        <v>43282</v>
      </c>
      <c r="B549" s="24">
        <v>177152358.90199998</v>
      </c>
      <c r="C549" s="24">
        <v>127960496</v>
      </c>
      <c r="D549" s="24">
        <v>159707274.16800001</v>
      </c>
      <c r="E549" s="24">
        <v>78704.815293299995</v>
      </c>
      <c r="F549" s="24">
        <v>115276.3354785</v>
      </c>
      <c r="G549" s="24">
        <v>1787803.5334131001</v>
      </c>
      <c r="H549" s="24">
        <v>5707729.0711118998</v>
      </c>
      <c r="I549" s="24">
        <v>37080.303682799997</v>
      </c>
      <c r="J549" s="24">
        <v>472546723.12897956</v>
      </c>
      <c r="K549" s="24">
        <v>500249221.88999999</v>
      </c>
      <c r="L549" s="24">
        <v>453.81900000000002</v>
      </c>
    </row>
    <row r="550" spans="1:12" x14ac:dyDescent="0.2">
      <c r="A550" s="3">
        <v>43313</v>
      </c>
      <c r="B550" s="24">
        <v>176874514.73999998</v>
      </c>
      <c r="C550" s="24">
        <v>125954224</v>
      </c>
      <c r="D550" s="24">
        <v>158440634.19999999</v>
      </c>
      <c r="E550" s="24">
        <v>74100.054010499996</v>
      </c>
      <c r="F550" s="24">
        <v>113020.97671619999</v>
      </c>
      <c r="G550" s="24">
        <v>1931910.4454516999</v>
      </c>
      <c r="H550" s="24">
        <v>5816117.3460872993</v>
      </c>
      <c r="I550" s="24">
        <v>37569.466540199996</v>
      </c>
      <c r="J550" s="24">
        <v>469242091.2288059</v>
      </c>
      <c r="K550" s="24">
        <v>506190672.78999996</v>
      </c>
      <c r="L550" s="24">
        <v>459.209</v>
      </c>
    </row>
    <row r="551" spans="1:12" x14ac:dyDescent="0.2">
      <c r="A551" s="3">
        <v>43344</v>
      </c>
      <c r="B551" s="24">
        <v>151330795.22799999</v>
      </c>
      <c r="C551" s="24">
        <v>117352496</v>
      </c>
      <c r="D551" s="24">
        <v>138344488.47999999</v>
      </c>
      <c r="E551" s="24">
        <v>93113.807511899999</v>
      </c>
      <c r="F551" s="24">
        <v>118185.60281849999</v>
      </c>
      <c r="G551" s="24">
        <v>1788134.3579861999</v>
      </c>
      <c r="H551" s="24">
        <v>5459886.6301349988</v>
      </c>
      <c r="I551" s="24">
        <v>37142.210185499993</v>
      </c>
      <c r="J551" s="24">
        <v>414524242.3166371</v>
      </c>
      <c r="K551" s="24">
        <v>456596643.57999998</v>
      </c>
      <c r="L551" s="24">
        <v>414.21800000000002</v>
      </c>
    </row>
    <row r="552" spans="1:12" x14ac:dyDescent="0.2">
      <c r="A552" s="3">
        <v>43374</v>
      </c>
      <c r="B552" s="24">
        <v>137414760.61399999</v>
      </c>
      <c r="C552" s="24">
        <v>124359107.2</v>
      </c>
      <c r="D552" s="24">
        <v>126127218.2</v>
      </c>
      <c r="E552" s="24">
        <v>184823.72438880001</v>
      </c>
      <c r="F552" s="24">
        <v>159168.38417969999</v>
      </c>
      <c r="G552" s="24">
        <v>1872390.9226931999</v>
      </c>
      <c r="H552" s="24">
        <v>5491801.8898154991</v>
      </c>
      <c r="I552" s="24">
        <v>30126.816453299994</v>
      </c>
      <c r="J552" s="24">
        <v>395639397.75153047</v>
      </c>
      <c r="K552" s="24">
        <v>469519023.70999992</v>
      </c>
      <c r="L552" s="24">
        <v>425.94099999999997</v>
      </c>
    </row>
    <row r="553" spans="1:12" x14ac:dyDescent="0.2">
      <c r="A553" s="3">
        <v>43405</v>
      </c>
      <c r="B553" s="24">
        <v>146155508.29800001</v>
      </c>
      <c r="C553" s="24">
        <v>147762857.59999999</v>
      </c>
      <c r="D553" s="24">
        <v>125116821.192</v>
      </c>
      <c r="E553" s="24">
        <v>292280.89646069997</v>
      </c>
      <c r="F553" s="24">
        <v>196563.63296639998</v>
      </c>
      <c r="G553" s="24">
        <v>1740841.0642349999</v>
      </c>
      <c r="H553" s="24">
        <v>5467347.6672884999</v>
      </c>
      <c r="I553" s="24">
        <v>33592.565743799998</v>
      </c>
      <c r="J553" s="24">
        <v>426765812.9166944</v>
      </c>
      <c r="K553" s="24">
        <v>493833777.69</v>
      </c>
      <c r="L553" s="24">
        <v>447.99900000000002</v>
      </c>
    </row>
    <row r="554" spans="1:12" x14ac:dyDescent="0.2">
      <c r="A554" s="3">
        <v>43435</v>
      </c>
      <c r="B554" s="24">
        <v>156507934.78200001</v>
      </c>
      <c r="C554" s="24">
        <v>163195811.19999999</v>
      </c>
      <c r="D554" s="24">
        <v>132809386.404</v>
      </c>
      <c r="E554" s="24">
        <v>355492.51002089994</v>
      </c>
      <c r="F554" s="24">
        <v>226014.21390659997</v>
      </c>
      <c r="G554" s="24">
        <v>1615170.2270444999</v>
      </c>
      <c r="H554" s="24">
        <v>5331048.4098563995</v>
      </c>
      <c r="I554" s="24">
        <v>33835.117451099999</v>
      </c>
      <c r="J554" s="24">
        <v>460074692.86427945</v>
      </c>
      <c r="K554" s="24">
        <v>521104927.08999991</v>
      </c>
      <c r="L554" s="24">
        <v>472.73899999999998</v>
      </c>
    </row>
    <row r="555" spans="1:12" x14ac:dyDescent="0.2">
      <c r="A555" s="3">
        <v>43466</v>
      </c>
      <c r="B555" s="24">
        <v>156637183.928</v>
      </c>
      <c r="C555" s="24">
        <v>186322393.59999999</v>
      </c>
      <c r="D555" s="24">
        <v>139574787.97999999</v>
      </c>
      <c r="E555" s="24">
        <v>391235.90387489996</v>
      </c>
      <c r="F555" s="24">
        <v>226270.29708989998</v>
      </c>
      <c r="G555" s="24">
        <v>1831541.0580116999</v>
      </c>
      <c r="H555" s="24">
        <v>5145905.0299965004</v>
      </c>
      <c r="I555" s="24">
        <v>41450.9704308</v>
      </c>
      <c r="J555" s="24">
        <v>490170768.76740378</v>
      </c>
      <c r="K555" s="24">
        <v>550701950.58999991</v>
      </c>
      <c r="L555" s="24">
        <v>499.589</v>
      </c>
    </row>
    <row r="556" spans="1:12" x14ac:dyDescent="0.2">
      <c r="A556" s="3">
        <v>43497</v>
      </c>
      <c r="B556" s="24">
        <v>128017785.928</v>
      </c>
      <c r="C556" s="24">
        <v>164292134.40000001</v>
      </c>
      <c r="D556" s="24">
        <v>122329312.016</v>
      </c>
      <c r="E556" s="24">
        <v>363802.52771940001</v>
      </c>
      <c r="F556" s="24">
        <v>217586.47236689998</v>
      </c>
      <c r="G556" s="24">
        <v>1651277.7061703999</v>
      </c>
      <c r="H556" s="24">
        <v>5274982.7164376993</v>
      </c>
      <c r="I556" s="24">
        <v>32221.488938099996</v>
      </c>
      <c r="J556" s="24">
        <v>422179103.25563246</v>
      </c>
      <c r="K556" s="24">
        <v>476916626.11999995</v>
      </c>
      <c r="L556" s="24">
        <v>432.65199999999999</v>
      </c>
    </row>
    <row r="557" spans="1:12" x14ac:dyDescent="0.2">
      <c r="A557" s="3">
        <v>43525</v>
      </c>
      <c r="B557" s="24">
        <v>125801092.69</v>
      </c>
      <c r="C557" s="24">
        <v>159311760</v>
      </c>
      <c r="D557" s="24">
        <v>126838462.164</v>
      </c>
      <c r="E557" s="24">
        <v>295791.29962199996</v>
      </c>
      <c r="F557" s="24">
        <v>191991.34722599998</v>
      </c>
      <c r="G557" s="24">
        <v>1636263.7786278001</v>
      </c>
      <c r="H557" s="24">
        <v>5363420.1276914999</v>
      </c>
      <c r="I557" s="24">
        <v>27148.200298799999</v>
      </c>
      <c r="J557" s="24">
        <v>419465929.6074661</v>
      </c>
      <c r="K557" s="24">
        <v>494298952.50999993</v>
      </c>
      <c r="L557" s="24">
        <v>448.42099999999999</v>
      </c>
    </row>
    <row r="558" spans="1:12" x14ac:dyDescent="0.2">
      <c r="A558" s="3">
        <v>43556</v>
      </c>
      <c r="B558" s="24">
        <v>97008346.848000005</v>
      </c>
      <c r="C558" s="24">
        <v>120414291.2</v>
      </c>
      <c r="D558" s="24">
        <v>115217613.068</v>
      </c>
      <c r="E558" s="24">
        <v>183282.82755929997</v>
      </c>
      <c r="F558" s="24">
        <v>153180.36776279999</v>
      </c>
      <c r="G558" s="24">
        <v>1714030.6736258999</v>
      </c>
      <c r="H558" s="24">
        <v>5513838.9765458992</v>
      </c>
      <c r="I558" s="24">
        <v>22667.590308299998</v>
      </c>
      <c r="J558" s="24">
        <v>340227251.55180216</v>
      </c>
      <c r="K558" s="24">
        <v>422296063.30999994</v>
      </c>
      <c r="L558" s="24">
        <v>383.101</v>
      </c>
    </row>
    <row r="559" spans="1:12" x14ac:dyDescent="0.2">
      <c r="A559" s="3">
        <v>43586</v>
      </c>
      <c r="B559" s="24">
        <v>114644551.932</v>
      </c>
      <c r="C559" s="24">
        <v>116151452.8</v>
      </c>
      <c r="D559" s="24">
        <v>128296399.324</v>
      </c>
      <c r="E559" s="24">
        <v>134211.60641909999</v>
      </c>
      <c r="F559" s="24">
        <v>135430.45411980001</v>
      </c>
      <c r="G559" s="24">
        <v>1734671.6789535</v>
      </c>
      <c r="H559" s="24">
        <v>5576426.8292669989</v>
      </c>
      <c r="I559" s="24">
        <v>32743.127337899998</v>
      </c>
      <c r="J559" s="24">
        <v>366705887.75209731</v>
      </c>
      <c r="K559" s="24">
        <v>439790825.31999993</v>
      </c>
      <c r="L559" s="24">
        <v>398.97199999999998</v>
      </c>
    </row>
    <row r="560" spans="1:12" x14ac:dyDescent="0.2">
      <c r="A560" s="3">
        <v>43617</v>
      </c>
      <c r="B560" s="24">
        <v>125590812.06</v>
      </c>
      <c r="C560" s="24">
        <v>115342633.59999998</v>
      </c>
      <c r="D560" s="24">
        <v>137056869.74000001</v>
      </c>
      <c r="E560" s="24">
        <v>98076.814621799989</v>
      </c>
      <c r="F560" s="24">
        <v>125898.54413849999</v>
      </c>
      <c r="G560" s="24">
        <v>1745781.6725307</v>
      </c>
      <c r="H560" s="24">
        <v>5722889.8366101002</v>
      </c>
      <c r="I560" s="24">
        <v>29774.321503499996</v>
      </c>
      <c r="J560" s="24">
        <v>385712736.58940458</v>
      </c>
      <c r="K560" s="24">
        <v>442965478.11999995</v>
      </c>
      <c r="L560" s="24">
        <v>401.85199999999998</v>
      </c>
    </row>
    <row r="561" spans="1:12" x14ac:dyDescent="0.2">
      <c r="A561" s="3">
        <v>43647</v>
      </c>
      <c r="B561" s="24">
        <v>155604720.736</v>
      </c>
      <c r="C561" s="24">
        <v>130297792</v>
      </c>
      <c r="D561" s="24">
        <v>159221577.708</v>
      </c>
      <c r="E561" s="24">
        <v>88127.458605899999</v>
      </c>
      <c r="F561" s="24">
        <v>121143.24518519999</v>
      </c>
      <c r="G561" s="24">
        <v>1814645.2044545999</v>
      </c>
      <c r="H561" s="24">
        <v>5687550.7532844003</v>
      </c>
      <c r="I561" s="24">
        <v>34080.375453599998</v>
      </c>
      <c r="J561" s="24">
        <v>452869637.48098367</v>
      </c>
      <c r="K561" s="24">
        <v>487691706.36999881</v>
      </c>
      <c r="L561" s="24">
        <v>442.426999999999</v>
      </c>
    </row>
    <row r="562" spans="1:12" x14ac:dyDescent="0.2">
      <c r="A562" s="3">
        <v>43678</v>
      </c>
      <c r="B562" s="24">
        <v>146520555.88800001</v>
      </c>
      <c r="C562" s="24">
        <v>132473193.59999999</v>
      </c>
      <c r="D562" s="24">
        <v>155871882.13999999</v>
      </c>
      <c r="E562" s="24">
        <v>109870.17252959999</v>
      </c>
      <c r="F562" s="24">
        <v>138087.3594324</v>
      </c>
      <c r="G562" s="24">
        <v>1826678.6507969999</v>
      </c>
      <c r="H562" s="24">
        <v>5794533.2301401999</v>
      </c>
      <c r="I562" s="24">
        <v>33232.628482199994</v>
      </c>
      <c r="J562" s="24">
        <v>442768033.66938144</v>
      </c>
      <c r="K562" s="24">
        <v>489156676.35999995</v>
      </c>
      <c r="L562" s="24">
        <v>443.75599999999997</v>
      </c>
    </row>
    <row r="563" spans="1:12" x14ac:dyDescent="0.2">
      <c r="A563" s="3">
        <v>43709</v>
      </c>
      <c r="B563" s="24">
        <v>132996775.376</v>
      </c>
      <c r="C563" s="24">
        <v>120067328</v>
      </c>
      <c r="D563" s="24">
        <v>139974712.77200001</v>
      </c>
      <c r="E563" s="24">
        <v>93938.212687199994</v>
      </c>
      <c r="F563" s="24">
        <v>117817.8849582</v>
      </c>
      <c r="G563" s="24">
        <v>1853343.5193944999</v>
      </c>
      <c r="H563" s="24">
        <v>5457431.9082255</v>
      </c>
      <c r="I563" s="24">
        <v>29554.435018499997</v>
      </c>
      <c r="J563" s="24">
        <v>400590902.10828388</v>
      </c>
      <c r="K563" s="24">
        <v>444991523.89999998</v>
      </c>
      <c r="L563" s="24">
        <v>403.69</v>
      </c>
    </row>
    <row r="564" spans="1:12" x14ac:dyDescent="0.2">
      <c r="A564" s="3">
        <v>43739</v>
      </c>
      <c r="B564" s="24">
        <v>108028920.096</v>
      </c>
      <c r="C564" s="24">
        <v>125526259.2</v>
      </c>
      <c r="D564" s="24">
        <v>124360846.26000001</v>
      </c>
      <c r="E564" s="24">
        <v>161552.29196399997</v>
      </c>
      <c r="F564" s="24">
        <v>142094.02947599997</v>
      </c>
      <c r="G564" s="24">
        <v>1848234.948777</v>
      </c>
      <c r="H564" s="24">
        <v>5548854.8967978004</v>
      </c>
      <c r="I564" s="24">
        <v>20406.1423818</v>
      </c>
      <c r="J564" s="24">
        <v>365637167.86539656</v>
      </c>
      <c r="K564" s="24">
        <v>445851325.70000005</v>
      </c>
      <c r="L564" s="24">
        <v>404.47</v>
      </c>
    </row>
    <row r="565" spans="1:12" x14ac:dyDescent="0.2">
      <c r="A565" s="3">
        <v>43770</v>
      </c>
      <c r="B565" s="24">
        <v>119351510.086</v>
      </c>
      <c r="C565" s="24">
        <v>151462003.19999999</v>
      </c>
      <c r="D565" s="24">
        <v>122568172.57600001</v>
      </c>
      <c r="E565" s="24">
        <v>303453.15962009993</v>
      </c>
      <c r="F565" s="24">
        <v>198475.63052519999</v>
      </c>
      <c r="G565" s="24">
        <v>1801253.7793403999</v>
      </c>
      <c r="H565" s="24">
        <v>5379995.6034804005</v>
      </c>
      <c r="I565" s="24">
        <v>23785.628512799998</v>
      </c>
      <c r="J565" s="24">
        <v>401088649.66347885</v>
      </c>
      <c r="K565" s="24">
        <v>476980560.0999999</v>
      </c>
      <c r="L565" s="24">
        <v>432.71</v>
      </c>
    </row>
    <row r="566" spans="1:12" x14ac:dyDescent="0.2">
      <c r="A566" s="3">
        <v>43800</v>
      </c>
      <c r="B566" s="24">
        <v>115983590.57000002</v>
      </c>
      <c r="C566" s="24">
        <v>172534115.19999999</v>
      </c>
      <c r="D566" s="24">
        <v>131352029.30400001</v>
      </c>
      <c r="E566" s="24">
        <v>344952.84336449997</v>
      </c>
      <c r="F566" s="24">
        <v>213371.41759289999</v>
      </c>
      <c r="G566" s="24">
        <v>1724796.242442</v>
      </c>
      <c r="H566" s="24">
        <v>5283779.8042847998</v>
      </c>
      <c r="I566" s="24">
        <v>28246.617863099997</v>
      </c>
      <c r="J566" s="24">
        <v>427464881.9995473</v>
      </c>
      <c r="K566" s="24">
        <v>501835445.9799999</v>
      </c>
      <c r="L566" s="24">
        <v>455.25799999999998</v>
      </c>
    </row>
    <row r="567" spans="1:12" x14ac:dyDescent="0.2">
      <c r="A567" s="3">
        <v>43831</v>
      </c>
      <c r="B567" s="24">
        <v>106086821.12199999</v>
      </c>
      <c r="C567" s="24">
        <v>180638028.80000001</v>
      </c>
      <c r="D567" s="24">
        <v>132703414.68000001</v>
      </c>
      <c r="E567" s="24">
        <v>320065.07613149995</v>
      </c>
      <c r="F567" s="24">
        <v>217832.06865629999</v>
      </c>
      <c r="G567" s="24">
        <v>1774533.1499721</v>
      </c>
      <c r="H567" s="24">
        <v>5050356.8686619997</v>
      </c>
      <c r="I567" s="24">
        <v>30623.421622499998</v>
      </c>
      <c r="J567" s="24">
        <v>426821675.18704444</v>
      </c>
      <c r="K567" s="24">
        <v>496251143.51999885</v>
      </c>
      <c r="L567" s="24">
        <v>450.19199999999898</v>
      </c>
    </row>
    <row r="568" spans="1:12" x14ac:dyDescent="0.2">
      <c r="A568" s="3">
        <v>43862</v>
      </c>
      <c r="B568" s="24">
        <v>93702451.206</v>
      </c>
      <c r="C568" s="24">
        <v>166383433.59999999</v>
      </c>
      <c r="D568" s="24">
        <v>124042865.12800001</v>
      </c>
      <c r="E568" s="24">
        <v>299066.59338779998</v>
      </c>
      <c r="F568" s="24">
        <v>209668.19089859998</v>
      </c>
      <c r="G568" s="24">
        <v>1781942.1923898</v>
      </c>
      <c r="H568" s="24">
        <v>5155970.3585396996</v>
      </c>
      <c r="I568" s="24">
        <v>27482.766042899995</v>
      </c>
      <c r="J568" s="24">
        <v>391602880.03525877</v>
      </c>
      <c r="K568" s="24">
        <v>461000372.02999997</v>
      </c>
      <c r="L568" s="24">
        <v>418.21300000000002</v>
      </c>
    </row>
    <row r="569" spans="1:12" x14ac:dyDescent="0.2">
      <c r="A569" s="3">
        <v>43891</v>
      </c>
      <c r="B569" s="24">
        <v>85457035.853999987</v>
      </c>
      <c r="C569" s="24">
        <v>148076256</v>
      </c>
      <c r="D569" s="24">
        <v>120229442.04799999</v>
      </c>
      <c r="E569" s="24">
        <v>232659.86005709996</v>
      </c>
      <c r="F569" s="24">
        <v>176452.13847449998</v>
      </c>
      <c r="G569" s="24">
        <v>1808054.8933544999</v>
      </c>
      <c r="H569" s="24">
        <v>4592987.7351813</v>
      </c>
      <c r="I569" s="24">
        <v>27886.680601499997</v>
      </c>
      <c r="J569" s="24">
        <v>360600775.20966882</v>
      </c>
      <c r="K569" s="24">
        <v>427269686.02999997</v>
      </c>
      <c r="L569" s="24">
        <v>387.613</v>
      </c>
    </row>
    <row r="570" spans="1:12" x14ac:dyDescent="0.2">
      <c r="A570" s="3">
        <v>43922</v>
      </c>
      <c r="B570" s="24">
        <v>69614254.066</v>
      </c>
      <c r="C570" s="24">
        <v>122772585.59999999</v>
      </c>
      <c r="D570" s="24">
        <v>108580331.03200001</v>
      </c>
      <c r="E570" s="24">
        <v>200170.10960729999</v>
      </c>
      <c r="F570" s="24">
        <v>149073.22650989998</v>
      </c>
      <c r="G570" s="24">
        <v>1429947.9066536999</v>
      </c>
      <c r="H570" s="24">
        <v>3578332.0181321995</v>
      </c>
      <c r="I570" s="24">
        <v>25608.318329999998</v>
      </c>
      <c r="J570" s="24">
        <v>306350302.27723312</v>
      </c>
      <c r="K570" s="24">
        <v>336429421.23999995</v>
      </c>
      <c r="L570" s="24">
        <v>305.20400000000001</v>
      </c>
    </row>
    <row r="571" spans="1:12" x14ac:dyDescent="0.2">
      <c r="A571" s="3">
        <v>43952</v>
      </c>
      <c r="B571" s="24">
        <v>77496672.203999996</v>
      </c>
      <c r="C571" s="24">
        <v>112725558.40000001</v>
      </c>
      <c r="D571" s="24">
        <v>118276688.48800001</v>
      </c>
      <c r="E571" s="24">
        <v>155979.3535734</v>
      </c>
      <c r="F571" s="24">
        <v>150586.04552669998</v>
      </c>
      <c r="G571" s="24">
        <v>1587993.9913782</v>
      </c>
      <c r="H571" s="24">
        <v>4038579.7828781996</v>
      </c>
      <c r="I571" s="24">
        <v>26698.955295599997</v>
      </c>
      <c r="J571" s="24">
        <v>314458757.2206521</v>
      </c>
      <c r="K571" s="24">
        <v>349947048.76999992</v>
      </c>
      <c r="L571" s="24">
        <v>317.46699999999998</v>
      </c>
    </row>
    <row r="572" spans="1:12" x14ac:dyDescent="0.2">
      <c r="A572" s="3">
        <v>43983</v>
      </c>
      <c r="B572" s="24">
        <v>103554146.208</v>
      </c>
      <c r="C572" s="24">
        <v>115758521.59999999</v>
      </c>
      <c r="D572" s="24">
        <v>136563269.72</v>
      </c>
      <c r="E572" s="24">
        <v>98584.921545599995</v>
      </c>
      <c r="F572" s="24">
        <v>132786.40370939998</v>
      </c>
      <c r="G572" s="24">
        <v>1654193.5864775998</v>
      </c>
      <c r="H572" s="24">
        <v>4622426.9612387996</v>
      </c>
      <c r="I572" s="24">
        <v>33699.464404199993</v>
      </c>
      <c r="J572" s="24">
        <v>362417628.86537564</v>
      </c>
      <c r="K572" s="24">
        <v>383321688.63999999</v>
      </c>
      <c r="L572" s="24">
        <v>347.74400000000003</v>
      </c>
    </row>
    <row r="573" spans="1:12" x14ac:dyDescent="0.2">
      <c r="A573" s="3">
        <v>44013</v>
      </c>
      <c r="B573" s="24">
        <v>137521830.31200001</v>
      </c>
      <c r="C573" s="24">
        <v>134046441.59999999</v>
      </c>
      <c r="D573" s="24">
        <v>159030048.88</v>
      </c>
      <c r="E573" s="24">
        <v>75670.043513399985</v>
      </c>
      <c r="F573" s="24">
        <v>120730.19688029999</v>
      </c>
      <c r="G573" s="24">
        <v>1764321.7888169999</v>
      </c>
      <c r="H573" s="24">
        <v>4846857.5162216993</v>
      </c>
      <c r="I573" s="24">
        <v>34812.766592099993</v>
      </c>
      <c r="J573" s="24">
        <v>437440713.10402447</v>
      </c>
      <c r="K573" s="24">
        <v>445065378.66999882</v>
      </c>
      <c r="L573" s="24">
        <v>403.75699999999898</v>
      </c>
    </row>
    <row r="574" spans="1:12" x14ac:dyDescent="0.2">
      <c r="A574" s="3">
        <v>44044</v>
      </c>
      <c r="B574" s="24">
        <v>139494102.07800001</v>
      </c>
      <c r="C574" s="24">
        <v>130534704</v>
      </c>
      <c r="D574" s="24">
        <v>154631810.08399999</v>
      </c>
      <c r="E574" s="24">
        <v>74523.927496199991</v>
      </c>
      <c r="F574" s="24">
        <v>119100.66888299999</v>
      </c>
      <c r="G574" s="24">
        <v>1794506.7260736001</v>
      </c>
      <c r="H574" s="24">
        <v>4886154.3784871995</v>
      </c>
      <c r="I574" s="24">
        <v>33059.425589399994</v>
      </c>
      <c r="J574" s="24">
        <v>431567961.28852946</v>
      </c>
      <c r="K574" s="24">
        <v>447346058.05999887</v>
      </c>
      <c r="L574" s="24">
        <v>405.825999999999</v>
      </c>
    </row>
    <row r="575" spans="1:12" x14ac:dyDescent="0.2">
      <c r="A575" s="3">
        <v>44075</v>
      </c>
      <c r="B575" s="24">
        <v>108835730.042</v>
      </c>
      <c r="C575" s="24">
        <v>117024191.99999999</v>
      </c>
      <c r="D575" s="24">
        <v>129395298.35600001</v>
      </c>
      <c r="E575" s="24">
        <v>107537.68435409998</v>
      </c>
      <c r="F575" s="24">
        <v>137008.9007952</v>
      </c>
      <c r="G575" s="24">
        <v>1749159.6192252</v>
      </c>
      <c r="H575" s="24">
        <v>4834592.4313596003</v>
      </c>
      <c r="I575" s="24">
        <v>23879.333984099998</v>
      </c>
      <c r="J575" s="24">
        <v>362107398.36771822</v>
      </c>
      <c r="K575" s="24">
        <v>401083209.66999888</v>
      </c>
      <c r="L575" s="24">
        <v>363.856999999999</v>
      </c>
    </row>
    <row r="576" spans="1:12" x14ac:dyDescent="0.2">
      <c r="A576" s="3">
        <v>44105</v>
      </c>
      <c r="B576" s="24">
        <v>97295378.672000006</v>
      </c>
      <c r="C576" s="24">
        <v>125984524.8</v>
      </c>
      <c r="D576" s="24">
        <v>121716934.332</v>
      </c>
      <c r="E576" s="24">
        <v>156349.77772889999</v>
      </c>
      <c r="F576" s="24">
        <v>151435.82221949997</v>
      </c>
      <c r="G576" s="24">
        <v>1797134.2823952001</v>
      </c>
      <c r="H576" s="24">
        <v>4784677.6859426992</v>
      </c>
      <c r="I576" s="24">
        <v>23743.004363399996</v>
      </c>
      <c r="J576" s="24">
        <v>351910178.37664974</v>
      </c>
      <c r="K576" s="24">
        <v>409052910.96999997</v>
      </c>
      <c r="L576" s="24">
        <v>371.08699999999999</v>
      </c>
    </row>
    <row r="577" spans="1:12" x14ac:dyDescent="0.2">
      <c r="A577" s="3">
        <v>44136</v>
      </c>
      <c r="B577" s="24">
        <v>98547671.834000006</v>
      </c>
      <c r="C577" s="24">
        <v>132841808</v>
      </c>
      <c r="D577" s="24">
        <v>116944350.03200001</v>
      </c>
      <c r="E577" s="24">
        <v>214030.4004741</v>
      </c>
      <c r="F577" s="24">
        <v>170661.34332029999</v>
      </c>
      <c r="G577" s="24">
        <v>1896141.2710023001</v>
      </c>
      <c r="H577" s="24">
        <v>4629770.2027395004</v>
      </c>
      <c r="I577" s="24">
        <v>27164.776356899998</v>
      </c>
      <c r="J577" s="24">
        <v>355271597.85989302</v>
      </c>
      <c r="K577" s="24">
        <v>410696455.17999995</v>
      </c>
      <c r="L577" s="24">
        <v>372.57799999999997</v>
      </c>
    </row>
    <row r="578" spans="1:12" x14ac:dyDescent="0.2">
      <c r="A578" s="3">
        <v>44166</v>
      </c>
      <c r="B578" s="24">
        <v>122749357.80599999</v>
      </c>
      <c r="C578" s="24">
        <v>173145734.40000001</v>
      </c>
      <c r="D578" s="24">
        <v>133675084.244</v>
      </c>
      <c r="E578" s="24">
        <v>303901.38976259995</v>
      </c>
      <c r="F578" s="24">
        <v>200436.34139759999</v>
      </c>
      <c r="G578" s="24">
        <v>1857222.6330168</v>
      </c>
      <c r="H578" s="24">
        <v>4553673.0485736001</v>
      </c>
      <c r="I578" s="24">
        <v>32692.722589799996</v>
      </c>
      <c r="J578" s="24">
        <v>436518102.58534038</v>
      </c>
      <c r="K578" s="24">
        <v>480954387.64999992</v>
      </c>
      <c r="L578" s="24">
        <v>436.315</v>
      </c>
    </row>
    <row r="579" spans="1:12" x14ac:dyDescent="0.2">
      <c r="A579" s="3">
        <v>44197</v>
      </c>
      <c r="B579" s="24">
        <v>127523400.72400001</v>
      </c>
      <c r="C579" s="24">
        <v>181482480</v>
      </c>
      <c r="D579" s="24">
        <v>135505419.92399999</v>
      </c>
      <c r="E579" s="24">
        <v>347856.35982720001</v>
      </c>
      <c r="F579" s="24">
        <v>221473.72713479999</v>
      </c>
      <c r="G579" s="24">
        <v>1852469.7073155001</v>
      </c>
      <c r="H579" s="24">
        <v>4489849.1164694997</v>
      </c>
      <c r="I579" s="24">
        <v>32430.550242299996</v>
      </c>
      <c r="J579" s="24">
        <v>451455380.10898936</v>
      </c>
      <c r="K579" s="24">
        <v>495466298.79999995</v>
      </c>
      <c r="L579" s="24">
        <v>449.48</v>
      </c>
    </row>
    <row r="580" spans="1:12" x14ac:dyDescent="0.2">
      <c r="A580" s="3">
        <v>44228</v>
      </c>
      <c r="B580" s="24">
        <v>134056970.684</v>
      </c>
      <c r="C580" s="24">
        <v>168466355.19999999</v>
      </c>
      <c r="D580" s="24">
        <v>125672969.91599999</v>
      </c>
      <c r="E580" s="24">
        <v>391073.86444979993</v>
      </c>
      <c r="F580" s="24">
        <v>241432.65423479999</v>
      </c>
      <c r="G580" s="24">
        <v>1350064.4823981</v>
      </c>
      <c r="H580" s="24">
        <v>4537684.6136202002</v>
      </c>
      <c r="I580" s="24">
        <v>50087.77327469999</v>
      </c>
      <c r="J580" s="24">
        <v>434766639.18797767</v>
      </c>
      <c r="K580" s="24">
        <v>463486081.07999998</v>
      </c>
      <c r="L580" s="24">
        <v>420.46800000000002</v>
      </c>
    </row>
    <row r="581" spans="1:12" x14ac:dyDescent="0.2">
      <c r="A581" s="3">
        <v>44256</v>
      </c>
      <c r="B581" s="24">
        <v>99736699.967999995</v>
      </c>
      <c r="C581" s="24">
        <v>143564102.40000001</v>
      </c>
      <c r="D581" s="24">
        <v>120814264.748</v>
      </c>
      <c r="E581" s="24">
        <v>262505.89838339994</v>
      </c>
      <c r="F581" s="24">
        <v>197813.94134879997</v>
      </c>
      <c r="G581" s="24">
        <v>1694413.42245</v>
      </c>
      <c r="H581" s="24">
        <v>4922263.3958988003</v>
      </c>
      <c r="I581" s="24">
        <v>28684.3611117</v>
      </c>
      <c r="J581" s="24">
        <v>371220748.13519269</v>
      </c>
      <c r="K581" s="24">
        <v>441654831.52999997</v>
      </c>
      <c r="L581" s="24">
        <v>400.66300000000001</v>
      </c>
    </row>
    <row r="582" spans="1:12" x14ac:dyDescent="0.2">
      <c r="A582" s="3">
        <v>44287</v>
      </c>
      <c r="B582" s="24">
        <v>87515105.967999995</v>
      </c>
      <c r="C582" s="24">
        <v>123528092.8</v>
      </c>
      <c r="D582" s="24">
        <v>113809086.932</v>
      </c>
      <c r="E582" s="24">
        <v>189066.85697549998</v>
      </c>
      <c r="F582" s="24">
        <v>166798.78349609999</v>
      </c>
      <c r="G582" s="24">
        <v>1861002.8052713999</v>
      </c>
      <c r="H582" s="24">
        <v>5093307.7210785002</v>
      </c>
      <c r="I582" s="24">
        <v>24954.0714654</v>
      </c>
      <c r="J582" s="24">
        <v>332187415.93828684</v>
      </c>
      <c r="K582" s="24">
        <v>406551769.57999992</v>
      </c>
      <c r="L582" s="24">
        <v>368.81799999999998</v>
      </c>
    </row>
    <row r="583" spans="1:12" x14ac:dyDescent="0.2">
      <c r="A583" s="3">
        <v>44317</v>
      </c>
      <c r="B583" s="24">
        <v>102211371.098</v>
      </c>
      <c r="C583" s="24">
        <v>115059209.59999999</v>
      </c>
      <c r="D583" s="24">
        <v>124227664.096</v>
      </c>
      <c r="E583" s="24">
        <v>137301.1806768</v>
      </c>
      <c r="F583" s="24">
        <v>149402.71795049999</v>
      </c>
      <c r="G583" s="24">
        <v>1907521.568316</v>
      </c>
      <c r="H583" s="24">
        <v>5235584.3329187995</v>
      </c>
      <c r="I583" s="24">
        <v>27150.568307099998</v>
      </c>
      <c r="J583" s="24">
        <v>348955205.16216928</v>
      </c>
      <c r="K583" s="24">
        <v>415836526.70999992</v>
      </c>
      <c r="L583" s="24">
        <v>377.24099999999999</v>
      </c>
    </row>
    <row r="584" spans="1:12" x14ac:dyDescent="0.2">
      <c r="A584" s="3">
        <v>44348</v>
      </c>
      <c r="B584" s="24">
        <v>134236417.61399999</v>
      </c>
      <c r="C584" s="24">
        <v>121887062.40000001</v>
      </c>
      <c r="D584" s="24">
        <v>145062363.93599999</v>
      </c>
      <c r="E584" s="24">
        <v>97641.777668399984</v>
      </c>
      <c r="F584" s="24">
        <v>137438.86344509997</v>
      </c>
      <c r="G584" s="24">
        <v>1945919.6591057999</v>
      </c>
      <c r="H584" s="24">
        <v>5457390.4472556002</v>
      </c>
      <c r="I584" s="24">
        <v>28292.6248815</v>
      </c>
      <c r="J584" s="24">
        <v>408852527.3223564</v>
      </c>
      <c r="K584" s="24">
        <v>446115880.0999999</v>
      </c>
      <c r="L584" s="24">
        <v>404.71</v>
      </c>
    </row>
    <row r="585" spans="1:12" x14ac:dyDescent="0.2">
      <c r="A585" s="3">
        <v>44378</v>
      </c>
      <c r="B585" s="24">
        <v>156177928.32600001</v>
      </c>
      <c r="C585" s="24">
        <v>131408640</v>
      </c>
      <c r="D585" s="24">
        <v>157391782.51199999</v>
      </c>
      <c r="E585" s="24">
        <v>78640.879069199989</v>
      </c>
      <c r="F585" s="24">
        <v>124337.01180809998</v>
      </c>
      <c r="G585" s="24">
        <v>1848681.7149528</v>
      </c>
      <c r="H585" s="24">
        <v>5441459.7476714989</v>
      </c>
      <c r="I585" s="24">
        <v>30985.388605499997</v>
      </c>
      <c r="J585" s="24">
        <v>452502455.58010703</v>
      </c>
      <c r="K585" s="24">
        <v>475773530.64999992</v>
      </c>
      <c r="L585" s="24">
        <v>431.61500000000001</v>
      </c>
    </row>
    <row r="586" spans="1:12" x14ac:dyDescent="0.2">
      <c r="A586" s="3">
        <v>44409</v>
      </c>
      <c r="B586" s="24">
        <v>155869411.78800002</v>
      </c>
      <c r="C586" s="24">
        <v>132496640</v>
      </c>
      <c r="D586" s="24">
        <v>160199670.61199999</v>
      </c>
      <c r="E586" s="24">
        <v>74269.53574739999</v>
      </c>
      <c r="F586" s="24">
        <v>120077.97973709999</v>
      </c>
      <c r="G586" s="24">
        <v>1956464.9048762999</v>
      </c>
      <c r="H586" s="24">
        <v>5475871.9652028</v>
      </c>
      <c r="I586" s="24">
        <v>37899.634554599994</v>
      </c>
      <c r="J586" s="24">
        <v>456230306.42011821</v>
      </c>
      <c r="K586" s="24">
        <v>482540611.73999995</v>
      </c>
      <c r="L586" s="24">
        <v>437.75400000000002</v>
      </c>
    </row>
    <row r="587" spans="1:12" x14ac:dyDescent="0.2">
      <c r="A587" s="3">
        <v>44440</v>
      </c>
      <c r="B587" s="24">
        <v>124792570.5</v>
      </c>
      <c r="C587" s="24">
        <v>116179251.2</v>
      </c>
      <c r="D587" s="24">
        <v>134912148.912</v>
      </c>
      <c r="E587" s="24">
        <v>105395.31341639998</v>
      </c>
      <c r="F587" s="24">
        <v>136440.9170901</v>
      </c>
      <c r="G587" s="24">
        <v>1929354.9701264999</v>
      </c>
      <c r="H587" s="24">
        <v>5290976.5761909001</v>
      </c>
      <c r="I587" s="24">
        <v>31986.041255699995</v>
      </c>
      <c r="J587" s="24">
        <v>383378124.43007964</v>
      </c>
      <c r="K587" s="24">
        <v>429304550.28999996</v>
      </c>
      <c r="L587" s="24">
        <v>389.459</v>
      </c>
    </row>
    <row r="588" spans="1:12" x14ac:dyDescent="0.2">
      <c r="A588" s="3">
        <v>44470</v>
      </c>
      <c r="B588" s="24">
        <v>102610606.36600001</v>
      </c>
      <c r="C588" s="24">
        <v>122846569.59999999</v>
      </c>
      <c r="D588" s="24">
        <v>123676643.18000001</v>
      </c>
      <c r="E588" s="24">
        <v>156875.47557149996</v>
      </c>
      <c r="F588" s="24">
        <v>158278.6896327</v>
      </c>
      <c r="G588" s="24">
        <v>1909934.2416671999</v>
      </c>
      <c r="H588" s="24">
        <v>5323670.294642699</v>
      </c>
      <c r="I588" s="24">
        <v>30156.247413599998</v>
      </c>
      <c r="J588" s="24">
        <v>356712734.09492773</v>
      </c>
      <c r="K588" s="24">
        <v>428751190.66999996</v>
      </c>
      <c r="L588" s="24">
        <v>388.95699999999999</v>
      </c>
    </row>
    <row r="589" spans="1:12" x14ac:dyDescent="0.2">
      <c r="A589" s="3">
        <v>44501</v>
      </c>
      <c r="B589" s="24">
        <v>95115162.871999994</v>
      </c>
      <c r="C589" s="24">
        <v>145801302.40000001</v>
      </c>
      <c r="D589" s="24">
        <v>121930725.04799999</v>
      </c>
      <c r="E589" s="24">
        <v>247722.08427959998</v>
      </c>
      <c r="F589" s="24">
        <v>189203.86317</v>
      </c>
      <c r="G589" s="24">
        <v>1832765.0749317</v>
      </c>
      <c r="H589" s="24">
        <v>5342414.9153801994</v>
      </c>
      <c r="I589" s="24">
        <v>34933.196728499992</v>
      </c>
      <c r="J589" s="24">
        <v>370494229.45449001</v>
      </c>
      <c r="K589" s="24">
        <v>445099550.27999997</v>
      </c>
      <c r="L589" s="24">
        <v>403.78800000000001</v>
      </c>
    </row>
    <row r="590" spans="1:12" x14ac:dyDescent="0.2">
      <c r="A590" s="3">
        <v>44531</v>
      </c>
      <c r="B590" s="24">
        <v>99832744.992000014</v>
      </c>
      <c r="C590" s="24">
        <v>163263158.40000001</v>
      </c>
      <c r="D590" s="24">
        <v>130818760.552</v>
      </c>
      <c r="E590" s="24">
        <v>295069.05709050002</v>
      </c>
      <c r="F590" s="24">
        <v>212976.63678059998</v>
      </c>
      <c r="G590" s="24">
        <v>1893806.1187226998</v>
      </c>
      <c r="H590" s="24">
        <v>5227911.3410873991</v>
      </c>
      <c r="I590" s="24">
        <v>31475.904610499998</v>
      </c>
      <c r="J590" s="24">
        <v>401575903.00229174</v>
      </c>
      <c r="K590" s="24">
        <v>473496158.18999994</v>
      </c>
      <c r="L590" s="24">
        <v>429.54899999999998</v>
      </c>
    </row>
    <row r="591" spans="1:12" x14ac:dyDescent="0.2">
      <c r="A591" s="3">
        <v>44562</v>
      </c>
      <c r="B591" s="24">
        <v>136234061.48199999</v>
      </c>
      <c r="C591" s="24">
        <v>195387990.40000001</v>
      </c>
      <c r="D591" s="24">
        <v>146317299.49599999</v>
      </c>
      <c r="E591" s="24">
        <v>370806.41969699995</v>
      </c>
      <c r="F591" s="24">
        <v>233263.02559979999</v>
      </c>
      <c r="G591" s="24">
        <v>1891861.6318434</v>
      </c>
      <c r="H591" s="24">
        <v>4723759.5091028996</v>
      </c>
      <c r="I591" s="24">
        <v>64384.792529399994</v>
      </c>
      <c r="J591" s="24">
        <v>485223426.7567724</v>
      </c>
      <c r="K591" s="24">
        <v>527479585.81999987</v>
      </c>
      <c r="L591" s="24">
        <v>478.52199999999999</v>
      </c>
    </row>
    <row r="592" spans="1:12" x14ac:dyDescent="0.2">
      <c r="A592" s="3">
        <v>44593</v>
      </c>
      <c r="B592" s="24">
        <v>113005843.55599999</v>
      </c>
      <c r="C592" s="24">
        <v>166525091.19999999</v>
      </c>
      <c r="D592" s="24">
        <v>126849114.316</v>
      </c>
      <c r="E592" s="24">
        <v>371057.42857679998</v>
      </c>
      <c r="F592" s="24">
        <v>251701.35308429998</v>
      </c>
      <c r="G592" s="24">
        <v>1887951.9177981</v>
      </c>
      <c r="H592" s="24">
        <v>5014013.4224018995</v>
      </c>
      <c r="I592" s="24">
        <v>34548.902810099993</v>
      </c>
      <c r="J592" s="24">
        <v>413939322.09667122</v>
      </c>
      <c r="K592" s="24">
        <v>465826285.20999998</v>
      </c>
      <c r="L592" s="24">
        <v>422.59100000000001</v>
      </c>
    </row>
    <row r="593" spans="1:12" x14ac:dyDescent="0.2">
      <c r="A593" s="3">
        <v>44621</v>
      </c>
      <c r="B593" s="24">
        <v>98737742.729999989</v>
      </c>
      <c r="C593" s="24">
        <v>151313110.40000001</v>
      </c>
      <c r="D593" s="24">
        <v>126011389.72400001</v>
      </c>
      <c r="E593" s="24">
        <v>258508.70037299997</v>
      </c>
      <c r="F593" s="24">
        <v>199211.0662458</v>
      </c>
      <c r="G593" s="24">
        <v>1870515.7967727</v>
      </c>
      <c r="H593" s="24">
        <v>5259614.6460899999</v>
      </c>
      <c r="I593" s="24">
        <v>28308.862652699994</v>
      </c>
      <c r="J593" s="24">
        <v>383678401.92613417</v>
      </c>
      <c r="K593" s="24">
        <v>461735612.79999995</v>
      </c>
      <c r="L593" s="24">
        <v>418.88</v>
      </c>
    </row>
    <row r="594" spans="1:12" x14ac:dyDescent="0.2">
      <c r="A594" s="3">
        <v>44652</v>
      </c>
      <c r="B594" s="24">
        <v>89163215.36999999</v>
      </c>
      <c r="C594" s="24">
        <v>128789552</v>
      </c>
      <c r="D594" s="24">
        <v>117689558.352</v>
      </c>
      <c r="E594" s="24">
        <v>187992.796068</v>
      </c>
      <c r="F594" s="24">
        <v>164648.97024659996</v>
      </c>
      <c r="G594" s="24">
        <v>1845158.5862513999</v>
      </c>
      <c r="H594" s="24">
        <v>5196821.0384621993</v>
      </c>
      <c r="I594" s="24">
        <v>25856.620914599996</v>
      </c>
      <c r="J594" s="24">
        <v>343062803.73394281</v>
      </c>
      <c r="K594" s="24">
        <v>413667180.62999994</v>
      </c>
      <c r="L594" s="24">
        <v>375.27300000000002</v>
      </c>
    </row>
    <row r="595" spans="1:12" x14ac:dyDescent="0.2">
      <c r="A595" s="3">
        <v>44682</v>
      </c>
      <c r="B595" s="24">
        <v>100178748.544</v>
      </c>
      <c r="C595" s="24">
        <v>121985472</v>
      </c>
      <c r="D595" s="24">
        <v>132779591.49600001</v>
      </c>
      <c r="E595" s="24">
        <v>126406.65106229998</v>
      </c>
      <c r="F595" s="24">
        <v>145515.80146949997</v>
      </c>
      <c r="G595" s="24">
        <v>1802135.4115275</v>
      </c>
      <c r="H595" s="24">
        <v>5378720.0005559996</v>
      </c>
      <c r="I595" s="24">
        <v>30984.373744799999</v>
      </c>
      <c r="J595" s="24">
        <v>362427574.27836013</v>
      </c>
      <c r="K595" s="24">
        <v>421706327.45999998</v>
      </c>
      <c r="L595" s="24">
        <v>382.56599999999997</v>
      </c>
    </row>
    <row r="596" spans="1:12" x14ac:dyDescent="0.2">
      <c r="A596" s="3">
        <v>44713</v>
      </c>
      <c r="B596" s="24">
        <v>117438386.984</v>
      </c>
      <c r="C596" s="24">
        <v>126096860.8</v>
      </c>
      <c r="D596" s="24">
        <v>147691632.74399999</v>
      </c>
      <c r="E596" s="24">
        <v>98871.112263000003</v>
      </c>
      <c r="F596" s="24">
        <v>135017.06752799999</v>
      </c>
      <c r="G596" s="24">
        <v>1975830.5525741999</v>
      </c>
      <c r="H596" s="24">
        <v>5492316.0833393997</v>
      </c>
      <c r="I596" s="24">
        <v>32186.307100499995</v>
      </c>
      <c r="J596" s="24">
        <v>398961101.65080512</v>
      </c>
      <c r="K596" s="24">
        <v>438803155.55999887</v>
      </c>
      <c r="L596" s="24">
        <v>398.075999999999</v>
      </c>
    </row>
    <row r="597" spans="1:12" x14ac:dyDescent="0.2">
      <c r="A597" s="3">
        <v>44743</v>
      </c>
      <c r="B597" s="24">
        <v>137525527.75400001</v>
      </c>
      <c r="C597" s="24">
        <v>140512371.19999999</v>
      </c>
      <c r="D597" s="24">
        <v>164517216.66</v>
      </c>
      <c r="E597" s="24">
        <v>77929.461718499995</v>
      </c>
      <c r="F597" s="24">
        <v>119246.80882379998</v>
      </c>
      <c r="G597" s="24">
        <v>2059007.6023587</v>
      </c>
      <c r="H597" s="24">
        <v>5277335.1421223991</v>
      </c>
      <c r="I597" s="24">
        <v>29403.897347999999</v>
      </c>
      <c r="J597" s="24">
        <v>450118038.52637136</v>
      </c>
      <c r="K597" s="24">
        <v>471658607.41999882</v>
      </c>
      <c r="L597" s="24">
        <v>427.88199999999898</v>
      </c>
    </row>
    <row r="598" spans="1:12" x14ac:dyDescent="0.2">
      <c r="A598" s="3">
        <v>44774</v>
      </c>
      <c r="B598" s="24">
        <v>134535543.53400001</v>
      </c>
      <c r="C598" s="24">
        <v>139236473.59999999</v>
      </c>
      <c r="D598" s="24">
        <v>160131373.68799999</v>
      </c>
      <c r="E598" s="24">
        <v>72756.378443699985</v>
      </c>
      <c r="F598" s="24">
        <v>118426.12480439998</v>
      </c>
      <c r="G598" s="24">
        <v>1965468.2293322999</v>
      </c>
      <c r="H598" s="24">
        <v>5488295.1442304989</v>
      </c>
      <c r="I598" s="24">
        <v>30888.638552099994</v>
      </c>
      <c r="J598" s="24">
        <v>441579225.33736306</v>
      </c>
      <c r="K598" s="24">
        <v>474161953.43000001</v>
      </c>
      <c r="L598" s="24">
        <v>430.15300000000002</v>
      </c>
    </row>
    <row r="599" spans="1:12" x14ac:dyDescent="0.2">
      <c r="A599" s="3">
        <v>44805</v>
      </c>
      <c r="B599" s="24">
        <v>105711303.08400001</v>
      </c>
      <c r="C599" s="24">
        <v>124493910.40000001</v>
      </c>
      <c r="D599" s="24">
        <v>136080236.88</v>
      </c>
      <c r="E599" s="24">
        <v>103760.71111559999</v>
      </c>
      <c r="F599" s="24">
        <v>134066.48133899999</v>
      </c>
      <c r="G599" s="24">
        <v>2012916.5652267002</v>
      </c>
      <c r="H599" s="24">
        <v>5327450.9926175997</v>
      </c>
      <c r="I599" s="24">
        <v>33114.228067199998</v>
      </c>
      <c r="J599" s="24">
        <v>373896759.3423661</v>
      </c>
      <c r="K599" s="24">
        <v>427573923.58999997</v>
      </c>
      <c r="L599" s="24">
        <v>387.88900000000001</v>
      </c>
    </row>
    <row r="600" spans="1:12" x14ac:dyDescent="0.2">
      <c r="A600" s="3">
        <v>44835</v>
      </c>
      <c r="B600" s="24">
        <v>91088497.617999986</v>
      </c>
      <c r="C600" s="24">
        <v>128715404.8</v>
      </c>
      <c r="D600" s="24">
        <v>121875049.376</v>
      </c>
      <c r="E600" s="24">
        <v>166246.69927529999</v>
      </c>
      <c r="F600" s="24">
        <v>158150.4788976</v>
      </c>
      <c r="G600" s="24">
        <v>1956310.2027377998</v>
      </c>
      <c r="H600" s="24">
        <v>5273321.9527275003</v>
      </c>
      <c r="I600" s="24">
        <v>31433.280461099996</v>
      </c>
      <c r="J600" s="24">
        <v>349264414.40809923</v>
      </c>
      <c r="K600" s="24">
        <v>425325211.18999994</v>
      </c>
      <c r="L600" s="24">
        <v>385.84899999999999</v>
      </c>
    </row>
    <row r="601" spans="1:12" x14ac:dyDescent="0.2">
      <c r="A601" s="3">
        <v>44866</v>
      </c>
      <c r="B601" s="24">
        <v>93178845.541999996</v>
      </c>
      <c r="C601" s="24">
        <v>150913868.80000001</v>
      </c>
      <c r="D601" s="24">
        <v>125308029.14399999</v>
      </c>
      <c r="E601" s="24">
        <v>236097.19324799997</v>
      </c>
      <c r="F601" s="24">
        <v>183036.89298299997</v>
      </c>
      <c r="G601" s="24">
        <v>1909350.4535973</v>
      </c>
      <c r="H601" s="24">
        <v>5287441.5441497993</v>
      </c>
      <c r="I601" s="24">
        <v>31428.544444499996</v>
      </c>
      <c r="J601" s="24">
        <v>377048098.11442262</v>
      </c>
      <c r="K601" s="24">
        <v>449863734.09999996</v>
      </c>
      <c r="L601" s="24">
        <v>408.11</v>
      </c>
    </row>
    <row r="602" spans="1:12" x14ac:dyDescent="0.2">
      <c r="A602" s="3">
        <v>44896</v>
      </c>
      <c r="B602" s="24">
        <v>117361422.426</v>
      </c>
      <c r="C602" s="24">
        <v>184152758.40000001</v>
      </c>
      <c r="D602" s="24">
        <v>141086338.204</v>
      </c>
      <c r="E602" s="24">
        <v>318661.86207029998</v>
      </c>
      <c r="F602" s="24">
        <v>214785.45683489999</v>
      </c>
      <c r="G602" s="24">
        <v>1587690.0271763999</v>
      </c>
      <c r="H602" s="24">
        <v>5035555.3024076996</v>
      </c>
      <c r="I602" s="24">
        <v>84300.757193099984</v>
      </c>
      <c r="J602" s="24">
        <v>449841512.43568236</v>
      </c>
      <c r="K602" s="24">
        <v>500549050.20999998</v>
      </c>
      <c r="L602" s="24">
        <v>454.09100000000001</v>
      </c>
    </row>
    <row r="603" spans="1:12" s="27" customFormat="1" ht="21" x14ac:dyDescent="0.25">
      <c r="A603" s="25" t="s">
        <v>49</v>
      </c>
      <c r="B603" s="26">
        <f>SUM(B3:B602)</f>
        <v>110695785130.228</v>
      </c>
      <c r="C603" s="26">
        <f>SUM(C3:C602)</f>
        <v>61199458067.199913</v>
      </c>
      <c r="D603" s="26">
        <f t="shared" ref="D603:E603" si="0">SUM(D3:D602)</f>
        <v>64098145304.512001</v>
      </c>
      <c r="E603" s="26">
        <f t="shared" si="0"/>
        <v>164769282.32087189</v>
      </c>
      <c r="F603" s="26">
        <f>SUM(F3:F602)</f>
        <v>97122662.212300152</v>
      </c>
      <c r="G603" s="26">
        <f t="shared" ref="G603:L603" si="1">SUM(G3:G602)</f>
        <v>952602038.62026811</v>
      </c>
      <c r="H603" s="26">
        <f t="shared" si="1"/>
        <v>2753876794.7872987</v>
      </c>
      <c r="I603" s="26">
        <f t="shared" si="1"/>
        <v>114652160.28958865</v>
      </c>
      <c r="J603" s="26">
        <f t="shared" si="1"/>
        <v>240076411440.17035</v>
      </c>
      <c r="K603" s="26">
        <f t="shared" si="1"/>
        <v>285861369970.10992</v>
      </c>
      <c r="L603" s="26">
        <f t="shared" si="1"/>
        <v>259329.38099999994</v>
      </c>
    </row>
    <row r="608" spans="1:12" x14ac:dyDescent="0.2">
      <c r="B608" s="24" t="s">
        <v>34</v>
      </c>
      <c r="C608" s="24" t="s">
        <v>36</v>
      </c>
      <c r="D608" s="24" t="s">
        <v>38</v>
      </c>
      <c r="E608" s="24" t="s">
        <v>50</v>
      </c>
      <c r="F608" s="24" t="s">
        <v>41</v>
      </c>
      <c r="G608" s="24" t="s">
        <v>51</v>
      </c>
    </row>
    <row r="609" spans="1:10" x14ac:dyDescent="0.2">
      <c r="A609" s="2" t="s">
        <v>49</v>
      </c>
      <c r="B609" s="24">
        <v>110695785130.228</v>
      </c>
      <c r="C609" s="24">
        <v>61199458067.199913</v>
      </c>
      <c r="D609" s="24">
        <v>64098145304.512001</v>
      </c>
      <c r="E609" s="29">
        <f>E603+F603</f>
        <v>261891944.53317204</v>
      </c>
      <c r="F609" s="24">
        <v>952602038.62026811</v>
      </c>
      <c r="G609" s="29">
        <f>H603+I603</f>
        <v>2868528955.0768871</v>
      </c>
      <c r="H609" s="24">
        <f>SUM(B609:G609)</f>
        <v>240076411440.17023</v>
      </c>
    </row>
    <row r="610" spans="1:10" x14ac:dyDescent="0.2">
      <c r="B610" s="24" t="s">
        <v>57</v>
      </c>
      <c r="C610" s="24" t="s">
        <v>56</v>
      </c>
      <c r="D610" s="24" t="s">
        <v>55</v>
      </c>
      <c r="E610" s="24" t="s">
        <v>54</v>
      </c>
      <c r="F610" s="24" t="s">
        <v>52</v>
      </c>
      <c r="G610" s="24" t="s">
        <v>53</v>
      </c>
    </row>
    <row r="611" spans="1:10" x14ac:dyDescent="0.2">
      <c r="B611" s="28">
        <f>B609/$H$609</f>
        <v>0.46108563713605261</v>
      </c>
      <c r="C611" s="28">
        <f t="shared" ref="C611:F611" si="2">C609/$H$609</f>
        <v>0.25491658135039857</v>
      </c>
      <c r="D611" s="28">
        <f t="shared" si="2"/>
        <v>0.26699060070083558</v>
      </c>
      <c r="E611" s="28">
        <f t="shared" si="2"/>
        <v>1.0908691235516842E-3</v>
      </c>
      <c r="F611" s="28">
        <f t="shared" si="2"/>
        <v>3.9679118531712448E-3</v>
      </c>
      <c r="G611" s="28">
        <f>G609/$H$609</f>
        <v>1.1948399835990373E-2</v>
      </c>
      <c r="H611" s="28">
        <f>H609/$H$609</f>
        <v>1</v>
      </c>
      <c r="I611" s="28"/>
      <c r="J611" s="28"/>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CC341-8B4E-164D-8966-8CE10D66EA21}">
  <dimension ref="A1:J4"/>
  <sheetViews>
    <sheetView workbookViewId="0">
      <selection activeCell="B10" sqref="B10"/>
    </sheetView>
  </sheetViews>
  <sheetFormatPr baseColWidth="10" defaultRowHeight="16" x14ac:dyDescent="0.2"/>
  <cols>
    <col min="1" max="1" width="20.83203125" bestFit="1" customWidth="1"/>
    <col min="2" max="2" width="23.33203125" bestFit="1" customWidth="1"/>
    <col min="3" max="3" width="19.6640625" bestFit="1" customWidth="1"/>
    <col min="4" max="4" width="24.6640625" bestFit="1" customWidth="1"/>
    <col min="5" max="6" width="31.1640625" bestFit="1" customWidth="1"/>
    <col min="7" max="7" width="41.5" bestFit="1" customWidth="1"/>
    <col min="8" max="8" width="30.5" bestFit="1" customWidth="1"/>
    <col min="9" max="9" width="39.1640625" bestFit="1" customWidth="1"/>
  </cols>
  <sheetData>
    <row r="1" spans="1:10" ht="38" x14ac:dyDescent="0.2">
      <c r="A1" s="17"/>
      <c r="B1" s="32" t="s">
        <v>58</v>
      </c>
      <c r="C1" s="32" t="s">
        <v>59</v>
      </c>
      <c r="D1" s="32" t="s">
        <v>27</v>
      </c>
      <c r="E1" s="32" t="s">
        <v>61</v>
      </c>
      <c r="F1" s="32" t="s">
        <v>62</v>
      </c>
      <c r="G1" s="32" t="s">
        <v>63</v>
      </c>
      <c r="H1" s="32" t="s">
        <v>64</v>
      </c>
      <c r="I1" s="32" t="s">
        <v>65</v>
      </c>
    </row>
    <row r="2" spans="1:10" ht="18" x14ac:dyDescent="0.2">
      <c r="A2" s="2" t="s">
        <v>60</v>
      </c>
      <c r="B2" s="33">
        <v>110695785130.228</v>
      </c>
      <c r="C2" s="33">
        <v>61199458067.199913</v>
      </c>
      <c r="D2" s="33">
        <v>64098145304.512001</v>
      </c>
      <c r="E2" s="33">
        <v>164769282.32087189</v>
      </c>
      <c r="F2" s="33">
        <v>97122662.212300152</v>
      </c>
      <c r="G2" s="33">
        <v>952602038.62026811</v>
      </c>
      <c r="H2" s="33">
        <v>2753876794.7872987</v>
      </c>
      <c r="I2" s="33">
        <v>114652160.28958865</v>
      </c>
      <c r="J2" s="34">
        <f>SUM(B2:I2)</f>
        <v>240076411440.17023</v>
      </c>
    </row>
    <row r="3" spans="1:10" ht="38" x14ac:dyDescent="0.2">
      <c r="A3" s="17"/>
      <c r="B3" s="32" t="s">
        <v>58</v>
      </c>
      <c r="C3" s="32" t="s">
        <v>59</v>
      </c>
      <c r="D3" s="32" t="s">
        <v>27</v>
      </c>
      <c r="E3" s="32" t="s">
        <v>61</v>
      </c>
      <c r="F3" s="32" t="s">
        <v>62</v>
      </c>
      <c r="G3" s="32" t="s">
        <v>63</v>
      </c>
      <c r="H3" s="32" t="s">
        <v>64</v>
      </c>
      <c r="I3" s="32" t="s">
        <v>65</v>
      </c>
    </row>
    <row r="4" spans="1:10" x14ac:dyDescent="0.2">
      <c r="B4" s="28">
        <f>B2/$J$2</f>
        <v>0.46108563713605261</v>
      </c>
      <c r="C4" s="28">
        <f t="shared" ref="C4:J4" si="0">C2/$J$2</f>
        <v>0.25491658135039857</v>
      </c>
      <c r="D4" s="28">
        <f t="shared" si="0"/>
        <v>0.26699060070083558</v>
      </c>
      <c r="E4" s="28">
        <f t="shared" si="0"/>
        <v>6.8632016503601505E-4</v>
      </c>
      <c r="F4" s="28">
        <f t="shared" si="0"/>
        <v>4.045489585156692E-4</v>
      </c>
      <c r="G4" s="28">
        <f>G2/$J$2</f>
        <v>3.9679118531712448E-3</v>
      </c>
      <c r="H4" s="28">
        <f t="shared" si="0"/>
        <v>1.1470834549164345E-2</v>
      </c>
      <c r="I4" s="28">
        <f t="shared" si="0"/>
        <v>4.7756528682602902E-4</v>
      </c>
      <c r="J4" s="28">
        <f t="shared" si="0"/>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2023-05-27T18:30:25Z</dcterms:created>
  <dcterms:modified xsi:type="dcterms:W3CDTF">2023-06-25T17:35:05Z</dcterms:modified>
</cp:coreProperties>
</file>