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2202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95" i="1" l="1"/>
  <c r="M94" i="1"/>
  <c r="M93" i="1"/>
  <c r="T75" i="1" s="1"/>
  <c r="U75" i="1" s="1"/>
  <c r="M92" i="1"/>
  <c r="M91" i="1"/>
  <c r="M90" i="1"/>
  <c r="M89" i="1"/>
  <c r="M88" i="1"/>
  <c r="M87" i="1"/>
  <c r="M86" i="1"/>
  <c r="R74" i="1" s="1"/>
  <c r="M85" i="1"/>
  <c r="T74" i="1" s="1"/>
  <c r="U74" i="1" s="1"/>
  <c r="M84" i="1"/>
  <c r="M83" i="1"/>
  <c r="M82" i="1"/>
  <c r="M81" i="1"/>
  <c r="T73" i="1" s="1"/>
  <c r="U73" i="1" s="1"/>
  <c r="M80" i="1"/>
  <c r="M79" i="1"/>
  <c r="M78" i="1"/>
  <c r="M77" i="1"/>
  <c r="T72" i="1" s="1"/>
  <c r="U72" i="1" s="1"/>
  <c r="M76" i="1"/>
  <c r="M75" i="1"/>
  <c r="M74" i="1"/>
  <c r="R73" i="1"/>
  <c r="M73" i="1"/>
  <c r="R72" i="1"/>
  <c r="M72" i="1"/>
  <c r="R75" i="1" l="1"/>
</calcChain>
</file>

<file path=xl/sharedStrings.xml><?xml version="1.0" encoding="utf-8"?>
<sst xmlns="http://schemas.openxmlformats.org/spreadsheetml/2006/main" count="442" uniqueCount="120">
  <si>
    <t>Serie</t>
  </si>
  <si>
    <t>Version</t>
  </si>
  <si>
    <t>Stored</t>
  </si>
  <si>
    <t>Nummer</t>
  </si>
  <si>
    <t>Name</t>
  </si>
  <si>
    <t>Info</t>
  </si>
  <si>
    <t>Comment</t>
  </si>
  <si>
    <t>SDateTime</t>
  </si>
  <si>
    <t>Weight</t>
  </si>
  <si>
    <t>Weight1</t>
  </si>
  <si>
    <t>Weight2</t>
  </si>
  <si>
    <t>Weight3</t>
  </si>
  <si>
    <t>Dim</t>
  </si>
  <si>
    <t>Grp</t>
  </si>
  <si>
    <t>Fact1</t>
  </si>
  <si>
    <t>Fact2</t>
  </si>
  <si>
    <t>Fact3</t>
  </si>
  <si>
    <t>Fact4</t>
  </si>
  <si>
    <t>Abs1</t>
  </si>
  <si>
    <t>Abs2</t>
  </si>
  <si>
    <t>Abs3</t>
  </si>
  <si>
    <t>Abs4</t>
  </si>
  <si>
    <t>Percent1</t>
  </si>
  <si>
    <t>Percent2</t>
  </si>
  <si>
    <t>Percent3</t>
  </si>
  <si>
    <t>Percent4</t>
  </si>
  <si>
    <t>Area1</t>
  </si>
  <si>
    <t>Area2</t>
  </si>
  <si>
    <t>Area3</t>
  </si>
  <si>
    <t>Area4</t>
  </si>
  <si>
    <t>Blank1</t>
  </si>
  <si>
    <t>Blank2</t>
  </si>
  <si>
    <t>Blank3</t>
  </si>
  <si>
    <t>Blank4</t>
  </si>
  <si>
    <t>User1</t>
  </si>
  <si>
    <t>User2</t>
  </si>
  <si>
    <t>User3</t>
  </si>
  <si>
    <t>CompErr</t>
  </si>
  <si>
    <t>ProcErr</t>
  </si>
  <si>
    <t>Protein</t>
  </si>
  <si>
    <t>Humidity</t>
  </si>
  <si>
    <t>ProtFact</t>
  </si>
  <si>
    <t>CNRatio</t>
  </si>
  <si>
    <t>Param</t>
  </si>
  <si>
    <t>ParamStr</t>
  </si>
  <si>
    <t>Tagged</t>
  </si>
  <si>
    <t>NumOfScans</t>
  </si>
  <si>
    <t>ScanValues</t>
  </si>
  <si>
    <t>WeightAttrib</t>
  </si>
  <si>
    <t>SampleAttrib</t>
  </si>
  <si>
    <t>CN-Minsoil-Jesse-Radolinski-TMX-Trans_2-18-16</t>
  </si>
  <si>
    <t>KF-Bt-3a</t>
  </si>
  <si>
    <t>MinSoilO</t>
  </si>
  <si>
    <t>0</t>
  </si>
  <si>
    <t>KF-Bt-4a</t>
  </si>
  <si>
    <t>KF-Bt-5a</t>
  </si>
  <si>
    <t>AlOxGlu Mix</t>
  </si>
  <si>
    <t>KF-Bt-6a</t>
  </si>
  <si>
    <t>NK-Ap-1a</t>
  </si>
  <si>
    <t>NK-Ap-2a</t>
  </si>
  <si>
    <t>NK-Ap-3a</t>
  </si>
  <si>
    <t>Blank</t>
  </si>
  <si>
    <t>Blank_O2</t>
  </si>
  <si>
    <t>Cu</t>
  </si>
  <si>
    <t>Run-in</t>
  </si>
  <si>
    <t>Glut250O</t>
  </si>
  <si>
    <t>glutamic</t>
  </si>
  <si>
    <t>KF-Ap-1a</t>
  </si>
  <si>
    <t>KF-Ap-2a</t>
  </si>
  <si>
    <t>KF-Ap-3a</t>
  </si>
  <si>
    <t>KF-Ap-4a</t>
  </si>
  <si>
    <t>KF-Ap-5a</t>
  </si>
  <si>
    <t>KF-Ap-6a</t>
  </si>
  <si>
    <t>KF-Bt-1a</t>
  </si>
  <si>
    <t>KF-Bt-2a</t>
  </si>
  <si>
    <t>NK-Ap-4a</t>
  </si>
  <si>
    <t>Nk-Ap-5a</t>
  </si>
  <si>
    <t>NK-Ap-6a</t>
  </si>
  <si>
    <t>NK-Bt-1a</t>
  </si>
  <si>
    <t>NK-Bt-2a</t>
  </si>
  <si>
    <t>NK-Bt-3a</t>
  </si>
  <si>
    <t>NK-Bt-4a</t>
  </si>
  <si>
    <t>NK-Bt-5a</t>
  </si>
  <si>
    <t>NK-Bt-6a</t>
  </si>
  <si>
    <t>KF-Ap-1b</t>
  </si>
  <si>
    <t>KF-Ap-2b</t>
  </si>
  <si>
    <t>KF-Ap-3b</t>
  </si>
  <si>
    <t>KF-Ap-4b</t>
  </si>
  <si>
    <t>KF-Ap-5b</t>
  </si>
  <si>
    <t>KF-Ap-6b</t>
  </si>
  <si>
    <t>KF-Bt-1b</t>
  </si>
  <si>
    <t>KF-Bt-2b</t>
  </si>
  <si>
    <t>KF-Bt-3b</t>
  </si>
  <si>
    <t>KF-Bt-4b</t>
  </si>
  <si>
    <t>KF-Bt-5b</t>
  </si>
  <si>
    <t>KF-Bt-6b</t>
  </si>
  <si>
    <t>NK-Ap-1b</t>
  </si>
  <si>
    <t>NK-Ap-2b</t>
  </si>
  <si>
    <t>NK-Ap-3b</t>
  </si>
  <si>
    <t>NK-Ap-4b</t>
  </si>
  <si>
    <t>NK-Ap-5b</t>
  </si>
  <si>
    <t>NK-Ap-6b</t>
  </si>
  <si>
    <t>NK-Bt-1b</t>
  </si>
  <si>
    <t>NK-Bt-2b</t>
  </si>
  <si>
    <t>NK-Bt-3b</t>
  </si>
  <si>
    <t>NK-Bt-4b</t>
  </si>
  <si>
    <t>NK-Bt-5b</t>
  </si>
  <si>
    <t>NK-Bt-6b</t>
  </si>
  <si>
    <t>NK-Bt-6c</t>
  </si>
  <si>
    <t>TessT LICRR</t>
  </si>
  <si>
    <t xml:space="preserve">Notes: used two reps for the C:N analyzer: run 24"a" samples then run 24 "b" </t>
  </si>
  <si>
    <t>TOC (%)</t>
  </si>
  <si>
    <t>TOC (avg % btw machine reps)</t>
  </si>
  <si>
    <t>Average TOC (%)</t>
  </si>
  <si>
    <t>STDEV</t>
  </si>
  <si>
    <t>SE</t>
  </si>
  <si>
    <r>
      <t>KF-A</t>
    </r>
    <r>
      <rPr>
        <vertAlign val="subscript"/>
        <sz val="10"/>
        <rFont val="MS Sans Serif"/>
        <family val="2"/>
      </rPr>
      <t>p</t>
    </r>
  </si>
  <si>
    <r>
      <t>KF-B</t>
    </r>
    <r>
      <rPr>
        <vertAlign val="subscript"/>
        <sz val="10"/>
        <rFont val="MS Sans Serif"/>
        <family val="2"/>
      </rPr>
      <t>t</t>
    </r>
  </si>
  <si>
    <r>
      <t>NK-A</t>
    </r>
    <r>
      <rPr>
        <vertAlign val="subscript"/>
        <sz val="10"/>
        <rFont val="MS Sans Serif"/>
        <family val="2"/>
      </rPr>
      <t>p</t>
    </r>
  </si>
  <si>
    <r>
      <t>NK-B</t>
    </r>
    <r>
      <rPr>
        <vertAlign val="subscript"/>
        <sz val="10"/>
        <rFont val="MS Sans Serif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</si>
</sst>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vertAlign val="subscript"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2"/>
  <sheetViews>
    <sheetView tabSelected="1" topLeftCell="I76" workbookViewId="0">
      <selection activeCell="Q85" sqref="Q85:R108"/>
    </sheetView>
  </sheetViews>
  <sheetFormatPr defaultRowHeight="14.4" x14ac:dyDescent="0.3"/>
  <cols>
    <col min="3" max="3" width="9.5546875" bestFit="1" customWidth="1"/>
    <col min="8" max="8" width="9.5546875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1" t="s">
        <v>50</v>
      </c>
      <c r="B2" s="1">
        <v>0</v>
      </c>
      <c r="C2" s="2">
        <v>42419.407847222225</v>
      </c>
      <c r="D2" s="1">
        <v>17</v>
      </c>
      <c r="E2" s="1" t="s">
        <v>51</v>
      </c>
      <c r="H2" s="2">
        <v>42418.736805555556</v>
      </c>
      <c r="J2" s="1">
        <v>994.70001220703125</v>
      </c>
      <c r="K2" s="1">
        <v>0</v>
      </c>
      <c r="L2" s="1">
        <v>0</v>
      </c>
      <c r="M2" s="1">
        <v>0</v>
      </c>
      <c r="N2" s="1">
        <v>0</v>
      </c>
      <c r="O2" s="1">
        <v>0.94182485342025757</v>
      </c>
      <c r="P2" s="1">
        <v>0.95361346006393433</v>
      </c>
      <c r="Q2" s="1">
        <v>1</v>
      </c>
      <c r="R2" s="1">
        <v>0.47710037231445313</v>
      </c>
      <c r="S2" s="1">
        <v>0.47710037231445313</v>
      </c>
      <c r="T2" s="1">
        <v>2.9056644439697266</v>
      </c>
      <c r="U2" s="1">
        <v>0</v>
      </c>
      <c r="V2" s="1">
        <v>4.5173920691013336E-2</v>
      </c>
      <c r="W2" s="1">
        <v>4.5173920691013336E-2</v>
      </c>
      <c r="X2" s="1">
        <v>0.278564453125</v>
      </c>
      <c r="Y2" s="1">
        <v>0</v>
      </c>
      <c r="Z2" s="1">
        <v>6.25</v>
      </c>
      <c r="AA2" s="1">
        <v>3071</v>
      </c>
      <c r="AB2" s="1">
        <v>4758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N2" s="1">
        <v>0.2823370099067688</v>
      </c>
      <c r="AO2" s="1">
        <v>0</v>
      </c>
      <c r="AP2" s="1">
        <v>6.25</v>
      </c>
      <c r="AQ2" s="1">
        <v>6.1664881706237793</v>
      </c>
      <c r="AS2" s="1" t="s">
        <v>52</v>
      </c>
      <c r="AT2" s="1" t="s">
        <v>53</v>
      </c>
      <c r="AU2" s="1">
        <v>651</v>
      </c>
      <c r="AV2" s="1"/>
      <c r="AW2" s="1">
        <v>2</v>
      </c>
      <c r="AX2" s="1">
        <v>2</v>
      </c>
    </row>
    <row r="3" spans="1:50" x14ac:dyDescent="0.3">
      <c r="A3" s="1" t="s">
        <v>50</v>
      </c>
      <c r="B3" s="1">
        <v>0</v>
      </c>
      <c r="C3" s="2">
        <v>42419.407847222225</v>
      </c>
      <c r="D3" s="1">
        <v>18</v>
      </c>
      <c r="E3" s="1" t="s">
        <v>54</v>
      </c>
      <c r="H3" s="2">
        <v>42418.744444444441</v>
      </c>
      <c r="J3" s="1">
        <v>1010.4000854492187</v>
      </c>
      <c r="K3" s="1">
        <v>0</v>
      </c>
      <c r="L3" s="1">
        <v>0</v>
      </c>
      <c r="M3" s="1">
        <v>0</v>
      </c>
      <c r="N3" s="1">
        <v>0</v>
      </c>
      <c r="O3" s="1">
        <v>0.94182485342025757</v>
      </c>
      <c r="P3" s="1">
        <v>0.95361346006393433</v>
      </c>
      <c r="Q3" s="1">
        <v>1</v>
      </c>
      <c r="R3" s="1">
        <v>0.46372252702713013</v>
      </c>
      <c r="S3" s="1">
        <v>0.46372252702713013</v>
      </c>
      <c r="T3" s="1">
        <v>3.8625073432922363</v>
      </c>
      <c r="U3" s="1">
        <v>0</v>
      </c>
      <c r="V3" s="1">
        <v>4.3224997818470001E-2</v>
      </c>
      <c r="W3" s="1">
        <v>4.3224997818470001E-2</v>
      </c>
      <c r="X3" s="1">
        <v>0.3645426332950592</v>
      </c>
      <c r="Y3" s="1">
        <v>0</v>
      </c>
      <c r="Z3" s="1">
        <v>6.25</v>
      </c>
      <c r="AA3" s="1">
        <v>2985</v>
      </c>
      <c r="AB3" s="1">
        <v>6302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N3" s="1">
        <v>0.27015623450279236</v>
      </c>
      <c r="AO3" s="1">
        <v>0</v>
      </c>
      <c r="AP3" s="1">
        <v>6.25</v>
      </c>
      <c r="AQ3" s="1">
        <v>8.4336071014404297</v>
      </c>
      <c r="AS3" s="1" t="s">
        <v>52</v>
      </c>
      <c r="AT3" s="1" t="s">
        <v>53</v>
      </c>
      <c r="AU3" s="1">
        <v>653</v>
      </c>
      <c r="AV3" s="1"/>
      <c r="AW3" s="1">
        <v>2</v>
      </c>
      <c r="AX3" s="1">
        <v>2</v>
      </c>
    </row>
    <row r="4" spans="1:50" x14ac:dyDescent="0.3">
      <c r="A4" s="1" t="s">
        <v>50</v>
      </c>
      <c r="B4" s="1">
        <v>0</v>
      </c>
      <c r="C4" s="2">
        <v>42419.407847222225</v>
      </c>
      <c r="D4" s="1">
        <v>19</v>
      </c>
      <c r="E4" s="1" t="s">
        <v>55</v>
      </c>
      <c r="H4" s="2">
        <v>42418.752083333333</v>
      </c>
      <c r="J4" s="1">
        <v>999.29998779296875</v>
      </c>
      <c r="K4" s="1">
        <v>0</v>
      </c>
      <c r="L4" s="1">
        <v>0</v>
      </c>
      <c r="M4" s="1">
        <v>0</v>
      </c>
      <c r="N4" s="1">
        <v>0</v>
      </c>
      <c r="O4" s="1">
        <v>0.94182485342025757</v>
      </c>
      <c r="P4" s="1">
        <v>0.95361346006393433</v>
      </c>
      <c r="Q4" s="1">
        <v>1</v>
      </c>
      <c r="R4" s="1">
        <v>0.42480796575546265</v>
      </c>
      <c r="S4" s="1">
        <v>0.42480796575546265</v>
      </c>
      <c r="T4" s="1">
        <v>2.1092095375061035</v>
      </c>
      <c r="U4" s="1">
        <v>0</v>
      </c>
      <c r="V4" s="1">
        <v>4.0037497878074646E-2</v>
      </c>
      <c r="W4" s="1">
        <v>4.0037497878074646E-2</v>
      </c>
      <c r="X4" s="1">
        <v>0.201277956366539</v>
      </c>
      <c r="Y4" s="1">
        <v>0</v>
      </c>
      <c r="Z4" s="1">
        <v>6.25</v>
      </c>
      <c r="AA4" s="1">
        <v>2735</v>
      </c>
      <c r="AB4" s="1">
        <v>3477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N4" s="1">
        <v>0.25023436546325684</v>
      </c>
      <c r="AO4" s="1">
        <v>0</v>
      </c>
      <c r="AP4" s="1">
        <v>6.25</v>
      </c>
      <c r="AQ4" s="1">
        <v>5.0272359848022461</v>
      </c>
      <c r="AS4" s="1" t="s">
        <v>52</v>
      </c>
      <c r="AT4" s="1" t="s">
        <v>53</v>
      </c>
      <c r="AU4" s="1">
        <v>651</v>
      </c>
      <c r="AV4" s="1"/>
      <c r="AW4" s="1">
        <v>2</v>
      </c>
      <c r="AX4" s="1">
        <v>2</v>
      </c>
    </row>
    <row r="5" spans="1:50" x14ac:dyDescent="0.3">
      <c r="A5" s="1" t="s">
        <v>50</v>
      </c>
      <c r="B5" s="1">
        <v>0</v>
      </c>
      <c r="C5" s="2">
        <v>42419.407847222225</v>
      </c>
      <c r="D5" s="1">
        <v>20</v>
      </c>
      <c r="E5" s="1" t="s">
        <v>56</v>
      </c>
      <c r="H5" s="2">
        <v>42418.761111111111</v>
      </c>
      <c r="J5" s="1">
        <v>1000.4998779296875</v>
      </c>
      <c r="K5" s="1">
        <v>0</v>
      </c>
      <c r="L5" s="1">
        <v>0</v>
      </c>
      <c r="M5" s="1">
        <v>0</v>
      </c>
      <c r="N5" s="1">
        <v>0</v>
      </c>
      <c r="O5" s="1">
        <v>0.94182485342025757</v>
      </c>
      <c r="P5" s="1">
        <v>0.95361346006393433</v>
      </c>
      <c r="Q5" s="1">
        <v>1</v>
      </c>
      <c r="R5" s="1">
        <v>9.3299007415771484</v>
      </c>
      <c r="S5" s="1">
        <v>9.3299007415771484</v>
      </c>
      <c r="T5" s="1">
        <v>38.550918579101563</v>
      </c>
      <c r="U5" s="1">
        <v>0</v>
      </c>
      <c r="V5" s="1">
        <v>0.87827420234680176</v>
      </c>
      <c r="W5" s="1">
        <v>0.87827420234680176</v>
      </c>
      <c r="X5" s="1">
        <v>3.6744306087493896</v>
      </c>
      <c r="Y5" s="1">
        <v>0</v>
      </c>
      <c r="Z5" s="1">
        <v>6.25</v>
      </c>
      <c r="AA5" s="1">
        <v>63181</v>
      </c>
      <c r="AB5" s="1">
        <v>61820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N5" s="1">
        <v>5.4892139434814453</v>
      </c>
      <c r="AO5" s="1">
        <v>0</v>
      </c>
      <c r="AP5" s="1">
        <v>6.25</v>
      </c>
      <c r="AQ5" s="1">
        <v>4.1836938858032227</v>
      </c>
      <c r="AS5" s="1" t="s">
        <v>52</v>
      </c>
      <c r="AT5" s="1" t="s">
        <v>53</v>
      </c>
      <c r="AU5" s="1">
        <v>744</v>
      </c>
      <c r="AV5" s="1"/>
      <c r="AW5" s="1">
        <v>1</v>
      </c>
      <c r="AX5" s="1">
        <v>2</v>
      </c>
    </row>
    <row r="6" spans="1:50" x14ac:dyDescent="0.3">
      <c r="A6" s="1" t="s">
        <v>50</v>
      </c>
      <c r="B6" s="1">
        <v>0</v>
      </c>
      <c r="C6" s="2">
        <v>42419.407847222225</v>
      </c>
      <c r="D6" s="1">
        <v>21</v>
      </c>
      <c r="E6" s="1" t="s">
        <v>57</v>
      </c>
      <c r="H6" s="2">
        <v>42418.768750000003</v>
      </c>
      <c r="J6" s="1">
        <v>1005.4999389648437</v>
      </c>
      <c r="K6" s="1">
        <v>0</v>
      </c>
      <c r="L6" s="1">
        <v>0</v>
      </c>
      <c r="M6" s="1">
        <v>0</v>
      </c>
      <c r="N6" s="1">
        <v>0</v>
      </c>
      <c r="O6" s="1">
        <v>0.94182485342025757</v>
      </c>
      <c r="P6" s="1">
        <v>0.95361346006393433</v>
      </c>
      <c r="Q6" s="1">
        <v>1</v>
      </c>
      <c r="R6" s="1">
        <v>0.35029590129852295</v>
      </c>
      <c r="S6" s="1">
        <v>0.35029590129852295</v>
      </c>
      <c r="T6" s="1">
        <v>2.0986223220825195</v>
      </c>
      <c r="U6" s="1">
        <v>0</v>
      </c>
      <c r="V6" s="1">
        <v>3.2811280339956284E-2</v>
      </c>
      <c r="W6" s="1">
        <v>3.2811280339956284E-2</v>
      </c>
      <c r="X6" s="1">
        <v>0.19903278350830078</v>
      </c>
      <c r="Y6" s="1">
        <v>0</v>
      </c>
      <c r="Z6" s="1">
        <v>6.25</v>
      </c>
      <c r="AA6" s="1">
        <v>2257</v>
      </c>
      <c r="AB6" s="1">
        <v>3460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N6" s="1">
        <v>0.20507049560546875</v>
      </c>
      <c r="AO6" s="1">
        <v>0</v>
      </c>
      <c r="AP6" s="1">
        <v>6.25</v>
      </c>
      <c r="AQ6" s="1">
        <v>6.0659866333007813</v>
      </c>
      <c r="AS6" s="1" t="s">
        <v>52</v>
      </c>
      <c r="AT6" s="1" t="s">
        <v>53</v>
      </c>
      <c r="AU6" s="1">
        <v>653</v>
      </c>
      <c r="AV6" s="1"/>
      <c r="AW6" s="1">
        <v>2</v>
      </c>
      <c r="AX6" s="1">
        <v>2</v>
      </c>
    </row>
    <row r="7" spans="1:50" x14ac:dyDescent="0.3">
      <c r="A7" s="1" t="s">
        <v>50</v>
      </c>
      <c r="B7" s="1">
        <v>0</v>
      </c>
      <c r="C7" s="2">
        <v>42419.407847222225</v>
      </c>
      <c r="D7" s="1">
        <v>22</v>
      </c>
      <c r="E7" s="1" t="s">
        <v>58</v>
      </c>
      <c r="H7" s="2">
        <v>42418.777083333334</v>
      </c>
      <c r="J7" s="1">
        <v>1003.3999633789062</v>
      </c>
      <c r="K7" s="1">
        <v>0</v>
      </c>
      <c r="L7" s="1">
        <v>0</v>
      </c>
      <c r="M7" s="1">
        <v>0</v>
      </c>
      <c r="N7" s="1">
        <v>0</v>
      </c>
      <c r="O7" s="1">
        <v>0.94182485342025757</v>
      </c>
      <c r="P7" s="1">
        <v>0.95361346006393433</v>
      </c>
      <c r="Q7" s="1">
        <v>1</v>
      </c>
      <c r="R7" s="1">
        <v>1.5307772159576416</v>
      </c>
      <c r="S7" s="1">
        <v>1.5307772159576416</v>
      </c>
      <c r="T7" s="1">
        <v>16.45991325378418</v>
      </c>
      <c r="U7" s="1">
        <v>0</v>
      </c>
      <c r="V7" s="1">
        <v>0.14368388056755066</v>
      </c>
      <c r="W7" s="1">
        <v>0.14368388056755066</v>
      </c>
      <c r="X7" s="1">
        <v>1.5643208026885986</v>
      </c>
      <c r="Y7" s="1">
        <v>0</v>
      </c>
      <c r="Z7" s="1">
        <v>6.25</v>
      </c>
      <c r="AA7" s="1">
        <v>9927</v>
      </c>
      <c r="AB7" s="1">
        <v>26609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N7" s="1">
        <v>0.89802426099777222</v>
      </c>
      <c r="AO7" s="1">
        <v>0</v>
      </c>
      <c r="AP7" s="1">
        <v>6.25</v>
      </c>
      <c r="AQ7" s="1">
        <v>10.887239456176758</v>
      </c>
      <c r="AS7" s="1" t="s">
        <v>52</v>
      </c>
      <c r="AT7" s="1" t="s">
        <v>53</v>
      </c>
      <c r="AU7" s="1">
        <v>716</v>
      </c>
      <c r="AV7" s="1"/>
      <c r="AW7" s="1">
        <v>2</v>
      </c>
      <c r="AX7" s="1">
        <v>2</v>
      </c>
    </row>
    <row r="8" spans="1:50" x14ac:dyDescent="0.3">
      <c r="A8" s="1" t="s">
        <v>50</v>
      </c>
      <c r="B8" s="1">
        <v>0</v>
      </c>
      <c r="C8" s="2">
        <v>42419.407847222225</v>
      </c>
      <c r="D8" s="1">
        <v>23</v>
      </c>
      <c r="E8" s="1" t="s">
        <v>59</v>
      </c>
      <c r="H8" s="2">
        <v>42418.785416666666</v>
      </c>
      <c r="J8" s="1">
        <v>1000.9000244140625</v>
      </c>
      <c r="K8" s="1">
        <v>0</v>
      </c>
      <c r="L8" s="1">
        <v>0</v>
      </c>
      <c r="M8" s="1">
        <v>0</v>
      </c>
      <c r="N8" s="1">
        <v>0</v>
      </c>
      <c r="O8" s="1">
        <v>0.94182485342025757</v>
      </c>
      <c r="P8" s="1">
        <v>0.95361346006393433</v>
      </c>
      <c r="Q8" s="1">
        <v>1</v>
      </c>
      <c r="R8" s="1">
        <v>1.3273863792419434</v>
      </c>
      <c r="S8" s="1">
        <v>1.3273863792419434</v>
      </c>
      <c r="T8" s="1">
        <v>15.889809608459473</v>
      </c>
      <c r="U8" s="1">
        <v>0</v>
      </c>
      <c r="V8" s="1">
        <v>0.12490413337945938</v>
      </c>
      <c r="W8" s="1">
        <v>0.12490413337945938</v>
      </c>
      <c r="X8" s="1">
        <v>1.5139111280441284</v>
      </c>
      <c r="Y8" s="1">
        <v>0</v>
      </c>
      <c r="Z8" s="1">
        <v>6.25</v>
      </c>
      <c r="AA8" s="1">
        <v>8592</v>
      </c>
      <c r="AB8" s="1">
        <v>25695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N8" s="1">
        <v>0.78065085411071777</v>
      </c>
      <c r="AO8" s="1">
        <v>0</v>
      </c>
      <c r="AP8" s="1">
        <v>6.25</v>
      </c>
      <c r="AQ8" s="1">
        <v>12.120584487915039</v>
      </c>
      <c r="AS8" s="1" t="s">
        <v>52</v>
      </c>
      <c r="AT8" s="1" t="s">
        <v>53</v>
      </c>
      <c r="AU8" s="1">
        <v>702</v>
      </c>
      <c r="AV8" s="1"/>
      <c r="AW8" s="1">
        <v>2</v>
      </c>
      <c r="AX8" s="1">
        <v>2</v>
      </c>
    </row>
    <row r="9" spans="1:50" x14ac:dyDescent="0.3">
      <c r="A9" s="1" t="s">
        <v>50</v>
      </c>
      <c r="B9" s="1">
        <v>0</v>
      </c>
      <c r="C9" s="2">
        <v>42419.407847222225</v>
      </c>
      <c r="D9" s="1">
        <v>24</v>
      </c>
      <c r="E9" s="1" t="s">
        <v>60</v>
      </c>
      <c r="H9" s="2">
        <v>42418.793749999997</v>
      </c>
      <c r="J9" s="1">
        <v>1003.2999267578125</v>
      </c>
      <c r="K9" s="1">
        <v>0</v>
      </c>
      <c r="L9" s="1">
        <v>0</v>
      </c>
      <c r="M9" s="1">
        <v>0</v>
      </c>
      <c r="N9" s="1">
        <v>0</v>
      </c>
      <c r="O9" s="1">
        <v>0.94182485342025757</v>
      </c>
      <c r="P9" s="1">
        <v>0.95361346006393433</v>
      </c>
      <c r="Q9" s="1">
        <v>1</v>
      </c>
      <c r="R9" s="1">
        <v>1.091626763343811</v>
      </c>
      <c r="S9" s="1">
        <v>1.091626763343811</v>
      </c>
      <c r="T9" s="1">
        <v>12.431129455566406</v>
      </c>
      <c r="U9" s="1">
        <v>0</v>
      </c>
      <c r="V9" s="1">
        <v>0.10247396677732468</v>
      </c>
      <c r="W9" s="1">
        <v>0.10247396677732468</v>
      </c>
      <c r="X9" s="1">
        <v>1.1815502643585205</v>
      </c>
      <c r="Y9" s="1">
        <v>0</v>
      </c>
      <c r="Z9" s="1">
        <v>6.25</v>
      </c>
      <c r="AA9" s="1">
        <v>7051</v>
      </c>
      <c r="AB9" s="1">
        <v>20144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N9" s="1">
        <v>0.64046227931976318</v>
      </c>
      <c r="AO9" s="1">
        <v>0</v>
      </c>
      <c r="AP9" s="1">
        <v>6.25</v>
      </c>
      <c r="AQ9" s="1">
        <v>11.530247688293457</v>
      </c>
      <c r="AS9" s="1" t="s">
        <v>52</v>
      </c>
      <c r="AT9" s="1" t="s">
        <v>53</v>
      </c>
      <c r="AU9" s="1">
        <v>695</v>
      </c>
      <c r="AV9" s="1"/>
      <c r="AW9" s="1">
        <v>2</v>
      </c>
      <c r="AX9" s="1">
        <v>2</v>
      </c>
    </row>
    <row r="10" spans="1:50" x14ac:dyDescent="0.3">
      <c r="A10" s="1" t="s">
        <v>50</v>
      </c>
      <c r="B10" s="1">
        <v>0</v>
      </c>
      <c r="C10" s="2">
        <v>42419.407847222225</v>
      </c>
      <c r="D10" s="1">
        <v>1</v>
      </c>
      <c r="E10" s="1" t="s">
        <v>61</v>
      </c>
      <c r="H10" s="2">
        <v>42418.599305555559</v>
      </c>
      <c r="J10" s="1">
        <v>50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0.16792680323123932</v>
      </c>
      <c r="S10" s="1">
        <v>0.16792680323123932</v>
      </c>
      <c r="T10" s="1">
        <v>1.2837826013565063</v>
      </c>
      <c r="U10" s="1">
        <v>0</v>
      </c>
      <c r="V10" s="1">
        <v>0.33585360646247864</v>
      </c>
      <c r="W10" s="1">
        <v>0.33585360646247864</v>
      </c>
      <c r="X10" s="1">
        <v>2.5675652027130127</v>
      </c>
      <c r="Y10" s="1">
        <v>0</v>
      </c>
      <c r="Z10" s="1">
        <v>6.25</v>
      </c>
      <c r="AA10" s="1">
        <v>1091</v>
      </c>
      <c r="AB10" s="1">
        <v>2154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N10" s="1">
        <v>2.0990850925445557</v>
      </c>
      <c r="AO10" s="1">
        <v>0</v>
      </c>
      <c r="AP10" s="1">
        <v>6.25</v>
      </c>
      <c r="AQ10" s="1">
        <v>7.6448941230773926</v>
      </c>
      <c r="AS10" s="1" t="s">
        <v>62</v>
      </c>
      <c r="AT10" s="1" t="s">
        <v>53</v>
      </c>
      <c r="AU10" s="1">
        <v>619</v>
      </c>
      <c r="AV10" s="1"/>
      <c r="AW10" s="1">
        <v>1</v>
      </c>
      <c r="AX10" s="1">
        <v>2</v>
      </c>
    </row>
    <row r="11" spans="1:50" x14ac:dyDescent="0.3">
      <c r="A11" s="1" t="s">
        <v>50</v>
      </c>
      <c r="B11" s="1">
        <v>0</v>
      </c>
      <c r="C11" s="2">
        <v>42419.407847222225</v>
      </c>
      <c r="D11" s="1">
        <v>2</v>
      </c>
      <c r="E11" s="1" t="s">
        <v>61</v>
      </c>
      <c r="H11" s="2">
        <v>42418.606249999997</v>
      </c>
      <c r="J11" s="1">
        <v>50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0.15397022664546967</v>
      </c>
      <c r="S11" s="1">
        <v>0.15397022664546967</v>
      </c>
      <c r="T11" s="1">
        <v>0.13467241823673248</v>
      </c>
      <c r="U11" s="1">
        <v>0</v>
      </c>
      <c r="V11" s="1">
        <v>0.30794045329093933</v>
      </c>
      <c r="W11" s="1">
        <v>0.30794045329093933</v>
      </c>
      <c r="X11" s="1">
        <v>0.26934483647346497</v>
      </c>
      <c r="Y11" s="1">
        <v>0</v>
      </c>
      <c r="Z11" s="1">
        <v>6.25</v>
      </c>
      <c r="AA11" s="1">
        <v>1002</v>
      </c>
      <c r="AB11" s="1">
        <v>270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 t="s">
        <v>63</v>
      </c>
      <c r="AN11" s="1">
        <v>1.9246277809143066</v>
      </c>
      <c r="AO11" s="1">
        <v>0</v>
      </c>
      <c r="AP11" s="1">
        <v>6.25</v>
      </c>
      <c r="AQ11" s="1">
        <v>0.87466531991958618</v>
      </c>
      <c r="AS11" s="1" t="s">
        <v>62</v>
      </c>
      <c r="AT11" s="1" t="s">
        <v>53</v>
      </c>
      <c r="AU11" s="1">
        <v>621</v>
      </c>
      <c r="AV11" s="1"/>
      <c r="AW11" s="1">
        <v>1</v>
      </c>
      <c r="AX11" s="1">
        <v>2</v>
      </c>
    </row>
    <row r="12" spans="1:50" x14ac:dyDescent="0.3">
      <c r="A12" s="1" t="s">
        <v>50</v>
      </c>
      <c r="B12" s="1">
        <v>0</v>
      </c>
      <c r="C12" s="2">
        <v>42419.407847222225</v>
      </c>
      <c r="D12" s="1">
        <v>3</v>
      </c>
      <c r="E12" s="1" t="s">
        <v>64</v>
      </c>
      <c r="H12" s="2">
        <v>42418.616666666669</v>
      </c>
      <c r="J12" s="1">
        <v>248.39999389648437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25.095050811767578</v>
      </c>
      <c r="S12" s="1">
        <v>25.095050811767578</v>
      </c>
      <c r="T12" s="1">
        <v>105.51329040527344</v>
      </c>
      <c r="U12" s="1">
        <v>0</v>
      </c>
      <c r="V12" s="1">
        <v>10.102677345275879</v>
      </c>
      <c r="W12" s="1">
        <v>10.102677345275879</v>
      </c>
      <c r="X12" s="1">
        <v>42.4771728515625</v>
      </c>
      <c r="Y12" s="1">
        <v>0</v>
      </c>
      <c r="Z12" s="1">
        <v>6.25</v>
      </c>
      <c r="AA12" s="1">
        <v>172011</v>
      </c>
      <c r="AB12" s="1">
        <v>166514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N12" s="1">
        <v>63.141735076904297</v>
      </c>
      <c r="AO12" s="1">
        <v>0</v>
      </c>
      <c r="AP12" s="1">
        <v>6.25</v>
      </c>
      <c r="AQ12" s="1">
        <v>4.2045459747314453</v>
      </c>
      <c r="AS12" s="1" t="s">
        <v>65</v>
      </c>
      <c r="AT12" s="1" t="s">
        <v>53</v>
      </c>
      <c r="AU12" s="1">
        <v>833</v>
      </c>
      <c r="AV12" s="1"/>
      <c r="AW12" s="1">
        <v>1</v>
      </c>
      <c r="AX12" s="1">
        <v>2</v>
      </c>
    </row>
    <row r="13" spans="1:50" x14ac:dyDescent="0.3">
      <c r="A13" s="1" t="s">
        <v>50</v>
      </c>
      <c r="B13" s="1">
        <v>0</v>
      </c>
      <c r="C13" s="2">
        <v>42419.407847222225</v>
      </c>
      <c r="D13" s="1">
        <v>4</v>
      </c>
      <c r="E13" s="1" t="s">
        <v>64</v>
      </c>
      <c r="H13" s="2">
        <v>42418.625694444447</v>
      </c>
      <c r="J13" s="1">
        <v>248.89999389648437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25.041635513305664</v>
      </c>
      <c r="S13" s="1">
        <v>25.041635513305664</v>
      </c>
      <c r="T13" s="1">
        <v>105.97920989990234</v>
      </c>
      <c r="U13" s="1">
        <v>0</v>
      </c>
      <c r="V13" s="1">
        <v>10.060922622680664</v>
      </c>
      <c r="W13" s="1">
        <v>10.060922622680664</v>
      </c>
      <c r="X13" s="1">
        <v>42.579032897949219</v>
      </c>
      <c r="Y13" s="1">
        <v>0</v>
      </c>
      <c r="Z13" s="1">
        <v>6.25</v>
      </c>
      <c r="AA13" s="1">
        <v>171647</v>
      </c>
      <c r="AB13" s="1">
        <v>167234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N13" s="1">
        <v>62.880767822265625</v>
      </c>
      <c r="AO13" s="1">
        <v>0</v>
      </c>
      <c r="AP13" s="1">
        <v>6.25</v>
      </c>
      <c r="AQ13" s="1">
        <v>4.2321200370788574</v>
      </c>
      <c r="AS13" s="1" t="s">
        <v>65</v>
      </c>
      <c r="AT13" s="1" t="s">
        <v>53</v>
      </c>
      <c r="AU13" s="1">
        <v>798</v>
      </c>
      <c r="AV13" s="1"/>
      <c r="AW13" s="1">
        <v>2</v>
      </c>
      <c r="AX13" s="1">
        <v>2</v>
      </c>
    </row>
    <row r="14" spans="1:50" x14ac:dyDescent="0.3">
      <c r="A14" s="1" t="s">
        <v>50</v>
      </c>
      <c r="B14" s="1">
        <v>0</v>
      </c>
      <c r="C14" s="2">
        <v>42419.407847222225</v>
      </c>
      <c r="D14" s="1">
        <v>5</v>
      </c>
      <c r="E14" s="1" t="s">
        <v>66</v>
      </c>
      <c r="H14" s="2">
        <v>42418.635416666664</v>
      </c>
      <c r="J14" s="1">
        <v>243.10000610351562</v>
      </c>
      <c r="K14" s="1">
        <v>0</v>
      </c>
      <c r="L14" s="1">
        <v>0</v>
      </c>
      <c r="M14" s="1">
        <v>0</v>
      </c>
      <c r="N14" s="1">
        <v>0</v>
      </c>
      <c r="O14" s="1">
        <v>0.94337856769561768</v>
      </c>
      <c r="P14" s="1">
        <v>0.95585304498672485</v>
      </c>
      <c r="Q14" s="1">
        <v>1</v>
      </c>
      <c r="R14" s="1">
        <v>24.532169342041016</v>
      </c>
      <c r="S14" s="1">
        <v>24.532169342041016</v>
      </c>
      <c r="T14" s="1">
        <v>103.71487426757812</v>
      </c>
      <c r="U14" s="1">
        <v>0</v>
      </c>
      <c r="V14" s="1">
        <v>9.5200004577636719</v>
      </c>
      <c r="W14" s="1">
        <v>9.5200004577636719</v>
      </c>
      <c r="X14" s="1">
        <v>40.779998779296875</v>
      </c>
      <c r="Y14" s="1">
        <v>0</v>
      </c>
      <c r="Z14" s="1">
        <v>6.25</v>
      </c>
      <c r="AA14" s="1">
        <v>168173</v>
      </c>
      <c r="AB14" s="1">
        <v>163734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N14" s="1">
        <v>59.500003814697266</v>
      </c>
      <c r="AO14" s="1">
        <v>0</v>
      </c>
      <c r="AP14" s="1">
        <v>6.25</v>
      </c>
      <c r="AQ14" s="1">
        <v>4.2836132049560547</v>
      </c>
      <c r="AS14" s="1" t="s">
        <v>65</v>
      </c>
      <c r="AT14" s="1" t="s">
        <v>53</v>
      </c>
      <c r="AU14" s="1">
        <v>807</v>
      </c>
      <c r="AV14" s="1"/>
      <c r="AW14" s="1">
        <v>2</v>
      </c>
      <c r="AX14" s="1">
        <v>2</v>
      </c>
    </row>
    <row r="15" spans="1:50" x14ac:dyDescent="0.3">
      <c r="A15" s="1" t="s">
        <v>50</v>
      </c>
      <c r="B15" s="1">
        <v>0</v>
      </c>
      <c r="C15" s="2">
        <v>42419.407847222225</v>
      </c>
      <c r="D15" s="1">
        <v>6</v>
      </c>
      <c r="E15" s="1" t="s">
        <v>66</v>
      </c>
      <c r="H15" s="2">
        <v>42418.645138888889</v>
      </c>
      <c r="J15" s="1">
        <v>255.30000305175781</v>
      </c>
      <c r="K15" s="1">
        <v>0</v>
      </c>
      <c r="L15" s="1">
        <v>0</v>
      </c>
      <c r="M15" s="1">
        <v>0</v>
      </c>
      <c r="N15" s="1">
        <v>0</v>
      </c>
      <c r="O15" s="1">
        <v>0.93903434276580811</v>
      </c>
      <c r="P15" s="1">
        <v>0.9498714804649353</v>
      </c>
      <c r="Q15" s="1">
        <v>1</v>
      </c>
      <c r="R15" s="1">
        <v>25.882505416870117</v>
      </c>
      <c r="S15" s="1">
        <v>25.882505416870117</v>
      </c>
      <c r="T15" s="1">
        <v>109.60570526123047</v>
      </c>
      <c r="U15" s="1">
        <v>0</v>
      </c>
      <c r="V15" s="1">
        <v>9.5200004577636719</v>
      </c>
      <c r="W15" s="1">
        <v>9.5200004577636719</v>
      </c>
      <c r="X15" s="1">
        <v>40.779998779296875</v>
      </c>
      <c r="Y15" s="1">
        <v>0</v>
      </c>
      <c r="Z15" s="1">
        <v>6.25</v>
      </c>
      <c r="AA15" s="1">
        <v>177372</v>
      </c>
      <c r="AB15" s="1">
        <v>172835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N15" s="1">
        <v>59.500003814697266</v>
      </c>
      <c r="AO15" s="1">
        <v>0</v>
      </c>
      <c r="AP15" s="1">
        <v>6.25</v>
      </c>
      <c r="AQ15" s="1">
        <v>4.2836132049560547</v>
      </c>
      <c r="AS15" s="1" t="s">
        <v>65</v>
      </c>
      <c r="AT15" s="1" t="s">
        <v>53</v>
      </c>
      <c r="AU15" s="1">
        <v>814</v>
      </c>
      <c r="AV15" s="1"/>
      <c r="AW15" s="1">
        <v>1</v>
      </c>
      <c r="AX15" s="1">
        <v>2</v>
      </c>
    </row>
    <row r="16" spans="1:50" x14ac:dyDescent="0.3">
      <c r="A16" s="1" t="s">
        <v>50</v>
      </c>
      <c r="B16" s="1">
        <v>0</v>
      </c>
      <c r="C16" s="2">
        <v>42419.407847222225</v>
      </c>
      <c r="D16" s="1">
        <v>7</v>
      </c>
      <c r="E16" s="1" t="s">
        <v>66</v>
      </c>
      <c r="H16" s="2">
        <v>42418.654166666667</v>
      </c>
      <c r="J16" s="1">
        <v>249.89999389648437</v>
      </c>
      <c r="K16" s="1">
        <v>0</v>
      </c>
      <c r="L16" s="1">
        <v>0</v>
      </c>
      <c r="M16" s="1">
        <v>0</v>
      </c>
      <c r="N16" s="1">
        <v>0</v>
      </c>
      <c r="O16" s="1">
        <v>0.94306164979934692</v>
      </c>
      <c r="P16" s="1">
        <v>0.9551159143447876</v>
      </c>
      <c r="Q16" s="1">
        <v>1</v>
      </c>
      <c r="R16" s="1">
        <v>25.226856231689453</v>
      </c>
      <c r="S16" s="1">
        <v>25.226856231689453</v>
      </c>
      <c r="T16" s="1">
        <v>106.69827270507812</v>
      </c>
      <c r="U16" s="1">
        <v>0</v>
      </c>
      <c r="V16" s="1">
        <v>9.5200004577636719</v>
      </c>
      <c r="W16" s="1">
        <v>9.5200004577636719</v>
      </c>
      <c r="X16" s="1">
        <v>40.779998779296875</v>
      </c>
      <c r="Y16" s="1">
        <v>0</v>
      </c>
      <c r="Z16" s="1">
        <v>6.25</v>
      </c>
      <c r="AA16" s="1">
        <v>172909</v>
      </c>
      <c r="AB16" s="1">
        <v>168345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N16" s="1">
        <v>59.500003814697266</v>
      </c>
      <c r="AO16" s="1">
        <v>0</v>
      </c>
      <c r="AP16" s="1">
        <v>6.25</v>
      </c>
      <c r="AQ16" s="1">
        <v>4.2836132049560547</v>
      </c>
      <c r="AS16" s="1" t="s">
        <v>65</v>
      </c>
      <c r="AT16" s="1" t="s">
        <v>53</v>
      </c>
      <c r="AU16" s="1">
        <v>802</v>
      </c>
      <c r="AV16" s="1"/>
      <c r="AW16" s="1">
        <v>2</v>
      </c>
      <c r="AX16" s="1">
        <v>2</v>
      </c>
    </row>
    <row r="17" spans="1:50" x14ac:dyDescent="0.3">
      <c r="A17" s="1" t="s">
        <v>50</v>
      </c>
      <c r="B17" s="1">
        <v>0</v>
      </c>
      <c r="C17" s="2">
        <v>42419.407847222225</v>
      </c>
      <c r="D17" s="1">
        <v>8</v>
      </c>
      <c r="E17" s="1" t="s">
        <v>56</v>
      </c>
      <c r="H17" s="2">
        <v>42418.663194444445</v>
      </c>
      <c r="J17" s="1">
        <v>994.5999755859375</v>
      </c>
      <c r="K17" s="1">
        <v>0</v>
      </c>
      <c r="L17" s="1">
        <v>0</v>
      </c>
      <c r="M17" s="1">
        <v>0</v>
      </c>
      <c r="N17" s="1">
        <v>0</v>
      </c>
      <c r="O17" s="1">
        <v>0.94182485342025757</v>
      </c>
      <c r="P17" s="1">
        <v>0.95361346006393433</v>
      </c>
      <c r="Q17" s="1">
        <v>1</v>
      </c>
      <c r="R17" s="1">
        <v>10.615031242370605</v>
      </c>
      <c r="S17" s="1">
        <v>10.615031242370605</v>
      </c>
      <c r="T17" s="1">
        <v>44.673145294189453</v>
      </c>
      <c r="U17" s="1">
        <v>0</v>
      </c>
      <c r="V17" s="1">
        <v>1.0051779747009277</v>
      </c>
      <c r="W17" s="1">
        <v>1.0051779747009277</v>
      </c>
      <c r="X17" s="1">
        <v>4.2832207679748535</v>
      </c>
      <c r="Y17" s="1">
        <v>0</v>
      </c>
      <c r="Z17" s="1">
        <v>6.25</v>
      </c>
      <c r="AA17" s="1">
        <v>72092</v>
      </c>
      <c r="AB17" s="1">
        <v>71511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N17" s="1">
        <v>6.2823624610900879</v>
      </c>
      <c r="AO17" s="1">
        <v>0</v>
      </c>
      <c r="AP17" s="1">
        <v>6.25</v>
      </c>
      <c r="AQ17" s="1">
        <v>4.2611565589904785</v>
      </c>
      <c r="AS17" s="1" t="s">
        <v>52</v>
      </c>
      <c r="AT17" s="1" t="s">
        <v>53</v>
      </c>
      <c r="AU17" s="1">
        <v>740</v>
      </c>
      <c r="AV17" s="1"/>
      <c r="AW17" s="1">
        <v>2</v>
      </c>
      <c r="AX17" s="1">
        <v>2</v>
      </c>
    </row>
    <row r="18" spans="1:50" x14ac:dyDescent="0.3">
      <c r="A18" s="1" t="s">
        <v>50</v>
      </c>
      <c r="B18" s="1">
        <v>0</v>
      </c>
      <c r="C18" s="2">
        <v>42419.407847222225</v>
      </c>
      <c r="D18" s="1">
        <v>9</v>
      </c>
      <c r="E18" s="1" t="s">
        <v>67</v>
      </c>
      <c r="H18" s="2">
        <v>42418.671527777777</v>
      </c>
      <c r="J18" s="1">
        <v>992.20001220703125</v>
      </c>
      <c r="K18" s="1">
        <v>0</v>
      </c>
      <c r="L18" s="1">
        <v>0</v>
      </c>
      <c r="M18" s="1">
        <v>0</v>
      </c>
      <c r="N18" s="1">
        <v>0</v>
      </c>
      <c r="O18" s="1">
        <v>0.94182485342025757</v>
      </c>
      <c r="P18" s="1">
        <v>0.95361346006393433</v>
      </c>
      <c r="Q18" s="1">
        <v>1</v>
      </c>
      <c r="R18" s="1">
        <v>1.1818695068359375</v>
      </c>
      <c r="S18" s="1">
        <v>1.1818695068359375</v>
      </c>
      <c r="T18" s="1">
        <v>11.888395309448242</v>
      </c>
      <c r="U18" s="1">
        <v>0</v>
      </c>
      <c r="V18" s="1">
        <v>0.11218646168708801</v>
      </c>
      <c r="W18" s="1">
        <v>0.11218646168708801</v>
      </c>
      <c r="X18" s="1">
        <v>1.1426056623458862</v>
      </c>
      <c r="Y18" s="1">
        <v>0</v>
      </c>
      <c r="Z18" s="1">
        <v>6.25</v>
      </c>
      <c r="AA18" s="1">
        <v>7640</v>
      </c>
      <c r="AB18" s="1">
        <v>19272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N18" s="1">
        <v>0.70116537809371948</v>
      </c>
      <c r="AO18" s="1">
        <v>0</v>
      </c>
      <c r="AP18" s="1">
        <v>6.25</v>
      </c>
      <c r="AQ18" s="1">
        <v>10.184880256652832</v>
      </c>
      <c r="AS18" s="1" t="s">
        <v>52</v>
      </c>
      <c r="AT18" s="1" t="s">
        <v>53</v>
      </c>
      <c r="AU18" s="1">
        <v>696</v>
      </c>
      <c r="AV18" s="1"/>
      <c r="AW18" s="1">
        <v>2</v>
      </c>
      <c r="AX18" s="1">
        <v>2</v>
      </c>
    </row>
    <row r="19" spans="1:50" x14ac:dyDescent="0.3">
      <c r="A19" s="1" t="s">
        <v>50</v>
      </c>
      <c r="B19" s="1">
        <v>0</v>
      </c>
      <c r="C19" s="2">
        <v>42419.407847222225</v>
      </c>
      <c r="D19" s="1">
        <v>10</v>
      </c>
      <c r="E19" s="1" t="s">
        <v>68</v>
      </c>
      <c r="H19" s="2">
        <v>42418.679861111108</v>
      </c>
      <c r="J19" s="1">
        <v>996.29998779296875</v>
      </c>
      <c r="K19" s="1">
        <v>0</v>
      </c>
      <c r="L19" s="1">
        <v>0</v>
      </c>
      <c r="M19" s="1">
        <v>0</v>
      </c>
      <c r="N19" s="1">
        <v>0</v>
      </c>
      <c r="O19" s="1">
        <v>0.94182485342025757</v>
      </c>
      <c r="P19" s="1">
        <v>0.95361346006393433</v>
      </c>
      <c r="Q19" s="1">
        <v>1</v>
      </c>
      <c r="R19" s="1">
        <v>1.1997758150100708</v>
      </c>
      <c r="S19" s="1">
        <v>1.1997758150100708</v>
      </c>
      <c r="T19" s="1">
        <v>11.199005126953125</v>
      </c>
      <c r="U19" s="1">
        <v>0</v>
      </c>
      <c r="V19" s="1">
        <v>0.11341751366853714</v>
      </c>
      <c r="W19" s="1">
        <v>0.11341751366853714</v>
      </c>
      <c r="X19" s="1">
        <v>1.0719183683395386</v>
      </c>
      <c r="Y19" s="1">
        <v>0</v>
      </c>
      <c r="Z19" s="1">
        <v>6.25</v>
      </c>
      <c r="AA19" s="1">
        <v>7757</v>
      </c>
      <c r="AB19" s="1">
        <v>18164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N19" s="1">
        <v>0.70885944366455078</v>
      </c>
      <c r="AO19" s="1">
        <v>0</v>
      </c>
      <c r="AP19" s="1">
        <v>6.25</v>
      </c>
      <c r="AQ19" s="1">
        <v>9.4510831832885742</v>
      </c>
      <c r="AS19" s="1" t="s">
        <v>52</v>
      </c>
      <c r="AT19" s="1" t="s">
        <v>53</v>
      </c>
      <c r="AU19" s="1">
        <v>737</v>
      </c>
      <c r="AV19" s="1"/>
      <c r="AW19" s="1">
        <v>2</v>
      </c>
      <c r="AX19" s="1">
        <v>2</v>
      </c>
    </row>
    <row r="20" spans="1:50" x14ac:dyDescent="0.3">
      <c r="A20" s="1" t="s">
        <v>50</v>
      </c>
      <c r="B20" s="1">
        <v>0</v>
      </c>
      <c r="C20" s="2">
        <v>42419.407847222225</v>
      </c>
      <c r="D20" s="1">
        <v>11</v>
      </c>
      <c r="E20" s="1" t="s">
        <v>69</v>
      </c>
      <c r="H20" s="2">
        <v>42418.688194444447</v>
      </c>
      <c r="J20" s="1">
        <v>990.5999755859375</v>
      </c>
      <c r="K20" s="1">
        <v>0</v>
      </c>
      <c r="L20" s="1">
        <v>0</v>
      </c>
      <c r="M20" s="1">
        <v>0</v>
      </c>
      <c r="N20" s="1">
        <v>0</v>
      </c>
      <c r="O20" s="1">
        <v>0.94182485342025757</v>
      </c>
      <c r="P20" s="1">
        <v>0.95361346006393433</v>
      </c>
      <c r="Q20" s="1">
        <v>1</v>
      </c>
      <c r="R20" s="1">
        <v>1.2392392158508301</v>
      </c>
      <c r="S20" s="1">
        <v>1.2392392158508301</v>
      </c>
      <c r="T20" s="1">
        <v>13.345174789428711</v>
      </c>
      <c r="U20" s="1">
        <v>0</v>
      </c>
      <c r="V20" s="1">
        <v>0.11782216280698776</v>
      </c>
      <c r="W20" s="1">
        <v>0.11782216280698776</v>
      </c>
      <c r="X20" s="1">
        <v>1.2846899032592773</v>
      </c>
      <c r="Y20" s="1">
        <v>0</v>
      </c>
      <c r="Z20" s="1">
        <v>6.25</v>
      </c>
      <c r="AA20" s="1">
        <v>8015</v>
      </c>
      <c r="AB20" s="1">
        <v>21612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N20" s="1">
        <v>0.73638850450515747</v>
      </c>
      <c r="AO20" s="1">
        <v>0</v>
      </c>
      <c r="AP20" s="1">
        <v>6.25</v>
      </c>
      <c r="AQ20" s="1">
        <v>10.903635025024414</v>
      </c>
      <c r="AS20" s="1" t="s">
        <v>52</v>
      </c>
      <c r="AT20" s="1" t="s">
        <v>53</v>
      </c>
      <c r="AU20" s="1">
        <v>710</v>
      </c>
      <c r="AV20" s="1"/>
      <c r="AW20" s="1">
        <v>2</v>
      </c>
      <c r="AX20" s="1">
        <v>2</v>
      </c>
    </row>
    <row r="21" spans="1:50" x14ac:dyDescent="0.3">
      <c r="A21" s="1" t="s">
        <v>50</v>
      </c>
      <c r="B21" s="1">
        <v>0</v>
      </c>
      <c r="C21" s="2">
        <v>42419.407847222225</v>
      </c>
      <c r="D21" s="1">
        <v>12</v>
      </c>
      <c r="E21" s="1" t="s">
        <v>70</v>
      </c>
      <c r="H21" s="2">
        <v>42418.697222222225</v>
      </c>
      <c r="J21" s="1">
        <v>1005.1000366210937</v>
      </c>
      <c r="K21" s="1">
        <v>0</v>
      </c>
      <c r="L21" s="1">
        <v>0</v>
      </c>
      <c r="M21" s="1">
        <v>0</v>
      </c>
      <c r="N21" s="1">
        <v>0</v>
      </c>
      <c r="O21" s="1">
        <v>0.94182485342025757</v>
      </c>
      <c r="P21" s="1">
        <v>0.95361346006393433</v>
      </c>
      <c r="Q21" s="1">
        <v>1</v>
      </c>
      <c r="R21" s="1">
        <v>1.3466154336929321</v>
      </c>
      <c r="S21" s="1">
        <v>1.3466154336929321</v>
      </c>
      <c r="T21" s="1">
        <v>13.500258445739746</v>
      </c>
      <c r="U21" s="1">
        <v>0</v>
      </c>
      <c r="V21" s="1">
        <v>0.12618404626846313</v>
      </c>
      <c r="W21" s="1">
        <v>0.12618404626846313</v>
      </c>
      <c r="X21" s="1">
        <v>1.2808703184127808</v>
      </c>
      <c r="Y21" s="1">
        <v>0</v>
      </c>
      <c r="Z21" s="1">
        <v>6.25</v>
      </c>
      <c r="AA21" s="1">
        <v>8718</v>
      </c>
      <c r="AB21" s="1">
        <v>21861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N21" s="1">
        <v>0.7886502742767334</v>
      </c>
      <c r="AO21" s="1">
        <v>0</v>
      </c>
      <c r="AP21" s="1">
        <v>6.25</v>
      </c>
      <c r="AQ21" s="1">
        <v>10.150810241699219</v>
      </c>
      <c r="AS21" s="1" t="s">
        <v>52</v>
      </c>
      <c r="AT21" s="1" t="s">
        <v>53</v>
      </c>
      <c r="AU21" s="1">
        <v>713</v>
      </c>
      <c r="AV21" s="1"/>
      <c r="AW21" s="1">
        <v>2</v>
      </c>
      <c r="AX21" s="1">
        <v>2</v>
      </c>
    </row>
    <row r="22" spans="1:50" x14ac:dyDescent="0.3">
      <c r="A22" s="1" t="s">
        <v>50</v>
      </c>
      <c r="B22" s="1">
        <v>0</v>
      </c>
      <c r="C22" s="2">
        <v>42419.407847222225</v>
      </c>
      <c r="D22" s="1">
        <v>13</v>
      </c>
      <c r="E22" s="1" t="s">
        <v>71</v>
      </c>
      <c r="H22" s="2">
        <v>42418.704861111109</v>
      </c>
      <c r="J22" s="1">
        <v>1002.5000610351562</v>
      </c>
      <c r="K22" s="1">
        <v>0</v>
      </c>
      <c r="L22" s="1">
        <v>0</v>
      </c>
      <c r="M22" s="1">
        <v>0</v>
      </c>
      <c r="N22" s="1">
        <v>0</v>
      </c>
      <c r="O22" s="1">
        <v>0.94182485342025757</v>
      </c>
      <c r="P22" s="1">
        <v>0.95361346006393433</v>
      </c>
      <c r="Q22" s="1">
        <v>1</v>
      </c>
      <c r="R22" s="1">
        <v>0.98661613464355469</v>
      </c>
      <c r="S22" s="1">
        <v>0.98661613464355469</v>
      </c>
      <c r="T22" s="1">
        <v>9.5711336135864258</v>
      </c>
      <c r="U22" s="1">
        <v>0</v>
      </c>
      <c r="V22" s="1">
        <v>9.2690229415893555E-2</v>
      </c>
      <c r="W22" s="1">
        <v>9.2690229415893555E-2</v>
      </c>
      <c r="X22" s="1">
        <v>0.91044002771377563</v>
      </c>
      <c r="Y22" s="1">
        <v>0</v>
      </c>
      <c r="Z22" s="1">
        <v>6.25</v>
      </c>
      <c r="AA22" s="1">
        <v>6367</v>
      </c>
      <c r="AB22" s="1">
        <v>15546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N22" s="1">
        <v>0.57931393384933472</v>
      </c>
      <c r="AO22" s="1">
        <v>0</v>
      </c>
      <c r="AP22" s="1">
        <v>6.25</v>
      </c>
      <c r="AQ22" s="1">
        <v>9.8223943710327148</v>
      </c>
      <c r="AS22" s="1" t="s">
        <v>52</v>
      </c>
      <c r="AT22" s="1" t="s">
        <v>53</v>
      </c>
      <c r="AU22" s="1">
        <v>680</v>
      </c>
      <c r="AV22" s="1"/>
      <c r="AW22" s="1">
        <v>2</v>
      </c>
      <c r="AX22" s="1">
        <v>2</v>
      </c>
    </row>
    <row r="23" spans="1:50" x14ac:dyDescent="0.3">
      <c r="A23" s="1" t="s">
        <v>50</v>
      </c>
      <c r="B23" s="1">
        <v>0</v>
      </c>
      <c r="C23" s="2">
        <v>42419.407847222225</v>
      </c>
      <c r="D23" s="1">
        <v>14</v>
      </c>
      <c r="E23" s="1" t="s">
        <v>72</v>
      </c>
      <c r="H23" s="2">
        <v>42418.713194444441</v>
      </c>
      <c r="J23" s="1">
        <v>1000.7999877929687</v>
      </c>
      <c r="K23" s="1">
        <v>0</v>
      </c>
      <c r="L23" s="1">
        <v>0</v>
      </c>
      <c r="M23" s="1">
        <v>0</v>
      </c>
      <c r="N23" s="1">
        <v>0</v>
      </c>
      <c r="O23" s="1">
        <v>0.94182485342025757</v>
      </c>
      <c r="P23" s="1">
        <v>0.95361346006393433</v>
      </c>
      <c r="Q23" s="1">
        <v>1</v>
      </c>
      <c r="R23" s="1">
        <v>1.1809509992599487</v>
      </c>
      <c r="S23" s="1">
        <v>1.1809509992599487</v>
      </c>
      <c r="T23" s="1">
        <v>10.943971633911133</v>
      </c>
      <c r="U23" s="1">
        <v>0</v>
      </c>
      <c r="V23" s="1">
        <v>0.11113598942756653</v>
      </c>
      <c r="W23" s="1">
        <v>0.11113598942756653</v>
      </c>
      <c r="X23" s="1">
        <v>1.0427976846694946</v>
      </c>
      <c r="Y23" s="1">
        <v>0</v>
      </c>
      <c r="Z23" s="1">
        <v>6.25</v>
      </c>
      <c r="AA23" s="1">
        <v>7634</v>
      </c>
      <c r="AB23" s="1">
        <v>17754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N23" s="1">
        <v>0.69459992647171021</v>
      </c>
      <c r="AO23" s="1">
        <v>0</v>
      </c>
      <c r="AP23" s="1">
        <v>6.25</v>
      </c>
      <c r="AQ23" s="1">
        <v>9.3830785751342773</v>
      </c>
      <c r="AS23" s="1" t="s">
        <v>52</v>
      </c>
      <c r="AT23" s="1" t="s">
        <v>53</v>
      </c>
      <c r="AU23" s="1">
        <v>693</v>
      </c>
      <c r="AV23" s="1"/>
      <c r="AW23" s="1">
        <v>2</v>
      </c>
      <c r="AX23" s="1">
        <v>2</v>
      </c>
    </row>
    <row r="24" spans="1:50" x14ac:dyDescent="0.3">
      <c r="A24" s="1" t="s">
        <v>50</v>
      </c>
      <c r="B24" s="1">
        <v>0</v>
      </c>
      <c r="C24" s="2">
        <v>42419.407847222225</v>
      </c>
      <c r="D24" s="1">
        <v>15</v>
      </c>
      <c r="E24" s="1" t="s">
        <v>73</v>
      </c>
      <c r="H24" s="2">
        <v>42418.720833333333</v>
      </c>
      <c r="J24" s="1">
        <v>1000.300048828125</v>
      </c>
      <c r="K24" s="1">
        <v>0</v>
      </c>
      <c r="L24" s="1">
        <v>0</v>
      </c>
      <c r="M24" s="1">
        <v>0</v>
      </c>
      <c r="N24" s="1">
        <v>0</v>
      </c>
      <c r="O24" s="1">
        <v>0.94182485342025757</v>
      </c>
      <c r="P24" s="1">
        <v>0.95361346006393433</v>
      </c>
      <c r="Q24" s="1">
        <v>1</v>
      </c>
      <c r="R24" s="1">
        <v>0.71143215894699097</v>
      </c>
      <c r="S24" s="1">
        <v>0.71143215894699097</v>
      </c>
      <c r="T24" s="1">
        <v>6.2114152908325195</v>
      </c>
      <c r="U24" s="1">
        <v>0</v>
      </c>
      <c r="V24" s="1">
        <v>6.6984347999095917E-2</v>
      </c>
      <c r="W24" s="1">
        <v>6.6984347999095917E-2</v>
      </c>
      <c r="X24" s="1">
        <v>0.5921512246131897</v>
      </c>
      <c r="Y24" s="1">
        <v>0</v>
      </c>
      <c r="Z24" s="1">
        <v>6.25</v>
      </c>
      <c r="AA24" s="1">
        <v>4582</v>
      </c>
      <c r="AB24" s="1">
        <v>10110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N24" s="1">
        <v>0.41865217685699463</v>
      </c>
      <c r="AO24" s="1">
        <v>0</v>
      </c>
      <c r="AP24" s="1">
        <v>6.25</v>
      </c>
      <c r="AQ24" s="1">
        <v>8.8401432037353516</v>
      </c>
      <c r="AS24" s="1" t="s">
        <v>52</v>
      </c>
      <c r="AT24" s="1" t="s">
        <v>53</v>
      </c>
      <c r="AU24" s="1">
        <v>671</v>
      </c>
      <c r="AV24" s="1"/>
      <c r="AW24" s="1">
        <v>2</v>
      </c>
      <c r="AX24" s="1">
        <v>2</v>
      </c>
    </row>
    <row r="25" spans="1:50" x14ac:dyDescent="0.3">
      <c r="A25" s="1" t="s">
        <v>50</v>
      </c>
      <c r="B25" s="1">
        <v>0</v>
      </c>
      <c r="C25" s="2">
        <v>42419.407847222225</v>
      </c>
      <c r="D25" s="1">
        <v>16</v>
      </c>
      <c r="E25" s="1" t="s">
        <v>74</v>
      </c>
      <c r="H25" s="2">
        <v>42418.729166666664</v>
      </c>
      <c r="J25" s="1">
        <v>995.70001220703125</v>
      </c>
      <c r="K25" s="1">
        <v>0</v>
      </c>
      <c r="L25" s="1">
        <v>0</v>
      </c>
      <c r="M25" s="1">
        <v>0</v>
      </c>
      <c r="N25" s="1">
        <v>0</v>
      </c>
      <c r="O25" s="1">
        <v>0.94182485342025757</v>
      </c>
      <c r="P25" s="1">
        <v>0.95361346006393433</v>
      </c>
      <c r="Q25" s="1">
        <v>1</v>
      </c>
      <c r="R25" s="1">
        <v>0.45002898573875427</v>
      </c>
      <c r="S25" s="1">
        <v>0.45002898573875427</v>
      </c>
      <c r="T25" s="1">
        <v>2.3768460750579834</v>
      </c>
      <c r="U25" s="1">
        <v>0</v>
      </c>
      <c r="V25" s="1">
        <v>4.2567890137434006E-2</v>
      </c>
      <c r="W25" s="1">
        <v>4.2567890137434006E-2</v>
      </c>
      <c r="X25" s="1">
        <v>0.22763808071613312</v>
      </c>
      <c r="Y25" s="1">
        <v>0</v>
      </c>
      <c r="Z25" s="1">
        <v>6.25</v>
      </c>
      <c r="AA25" s="1">
        <v>2897</v>
      </c>
      <c r="AB25" s="1">
        <v>3907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N25" s="1">
        <v>0.26604932546615601</v>
      </c>
      <c r="AO25" s="1">
        <v>0</v>
      </c>
      <c r="AP25" s="1">
        <v>6.25</v>
      </c>
      <c r="AQ25" s="1">
        <v>5.3476476669311523</v>
      </c>
      <c r="AS25" s="1" t="s">
        <v>52</v>
      </c>
      <c r="AT25" s="1" t="s">
        <v>53</v>
      </c>
      <c r="AU25" s="1">
        <v>650</v>
      </c>
      <c r="AV25" s="1"/>
      <c r="AW25" s="1">
        <v>2</v>
      </c>
      <c r="AX25" s="1">
        <v>2</v>
      </c>
    </row>
    <row r="26" spans="1:50" x14ac:dyDescent="0.3">
      <c r="A26" s="1" t="s">
        <v>50</v>
      </c>
      <c r="B26" s="1">
        <v>0</v>
      </c>
      <c r="C26" s="2">
        <v>42419.407847222225</v>
      </c>
      <c r="D26" s="1">
        <v>25</v>
      </c>
      <c r="E26" s="1" t="s">
        <v>75</v>
      </c>
      <c r="H26" s="2">
        <v>42418.802083333336</v>
      </c>
      <c r="J26" s="1">
        <v>1009.5</v>
      </c>
      <c r="K26" s="1">
        <v>0</v>
      </c>
      <c r="L26" s="1">
        <v>0</v>
      </c>
      <c r="M26" s="1">
        <v>0</v>
      </c>
      <c r="N26" s="1">
        <v>0</v>
      </c>
      <c r="O26" s="1">
        <v>0.94182485342025757</v>
      </c>
      <c r="P26" s="1">
        <v>0.95361346006393433</v>
      </c>
      <c r="Q26" s="1">
        <v>1</v>
      </c>
      <c r="R26" s="1">
        <v>1.2288409471511841</v>
      </c>
      <c r="S26" s="1">
        <v>1.2288409471511841</v>
      </c>
      <c r="T26" s="1">
        <v>14.120723724365234</v>
      </c>
      <c r="U26" s="1">
        <v>0</v>
      </c>
      <c r="V26" s="1">
        <v>0.11464615911245346</v>
      </c>
      <c r="W26" s="1">
        <v>0.11464615911245346</v>
      </c>
      <c r="X26" s="1">
        <v>1.3338991403579712</v>
      </c>
      <c r="Y26" s="1">
        <v>0</v>
      </c>
      <c r="Z26" s="1">
        <v>6.25</v>
      </c>
      <c r="AA26" s="1">
        <v>7947</v>
      </c>
      <c r="AB26" s="1">
        <v>22857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N26" s="1">
        <v>0.71653848886489868</v>
      </c>
      <c r="AO26" s="1">
        <v>0</v>
      </c>
      <c r="AP26" s="1">
        <v>6.25</v>
      </c>
      <c r="AQ26" s="1">
        <v>11.634922027587891</v>
      </c>
      <c r="AS26" s="1" t="s">
        <v>52</v>
      </c>
      <c r="AT26" s="1" t="s">
        <v>53</v>
      </c>
      <c r="AU26" s="1">
        <v>695</v>
      </c>
      <c r="AV26" s="1"/>
      <c r="AW26" s="1">
        <v>2</v>
      </c>
      <c r="AX26" s="1">
        <v>2</v>
      </c>
    </row>
    <row r="27" spans="1:50" x14ac:dyDescent="0.3">
      <c r="A27" s="1" t="s">
        <v>50</v>
      </c>
      <c r="B27" s="1">
        <v>0</v>
      </c>
      <c r="C27" s="2">
        <v>42419.407847222225</v>
      </c>
      <c r="D27" s="1">
        <v>26</v>
      </c>
      <c r="E27" s="1" t="s">
        <v>76</v>
      </c>
      <c r="H27" s="2">
        <v>42418.810416666667</v>
      </c>
      <c r="J27" s="1">
        <v>998.0999755859375</v>
      </c>
      <c r="K27" s="1">
        <v>0</v>
      </c>
      <c r="L27" s="1">
        <v>0</v>
      </c>
      <c r="M27" s="1">
        <v>0</v>
      </c>
      <c r="N27" s="1">
        <v>0</v>
      </c>
      <c r="O27" s="1">
        <v>0.94182485342025757</v>
      </c>
      <c r="P27" s="1">
        <v>0.95361346006393433</v>
      </c>
      <c r="Q27" s="1">
        <v>1</v>
      </c>
      <c r="R27" s="1">
        <v>1.7093470096588135</v>
      </c>
      <c r="S27" s="1">
        <v>1.7093470096588135</v>
      </c>
      <c r="T27" s="1">
        <v>19.327392578125</v>
      </c>
      <c r="U27" s="1">
        <v>0</v>
      </c>
      <c r="V27" s="1">
        <v>0.1612970232963562</v>
      </c>
      <c r="W27" s="1">
        <v>0.1612970232963562</v>
      </c>
      <c r="X27" s="1">
        <v>1.8465946912765503</v>
      </c>
      <c r="Y27" s="1">
        <v>0</v>
      </c>
      <c r="Z27" s="1">
        <v>6.25</v>
      </c>
      <c r="AA27" s="1">
        <v>11103</v>
      </c>
      <c r="AB27" s="1">
        <v>31202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N27" s="1">
        <v>1.0081063508987427</v>
      </c>
      <c r="AO27" s="1">
        <v>0</v>
      </c>
      <c r="AP27" s="1">
        <v>6.25</v>
      </c>
      <c r="AQ27" s="1">
        <v>11.44841194152832</v>
      </c>
      <c r="AS27" s="1" t="s">
        <v>52</v>
      </c>
      <c r="AT27" s="1" t="s">
        <v>53</v>
      </c>
      <c r="AU27" s="1">
        <v>726</v>
      </c>
      <c r="AV27" s="1"/>
      <c r="AW27" s="1">
        <v>2</v>
      </c>
      <c r="AX27" s="1">
        <v>2</v>
      </c>
    </row>
    <row r="28" spans="1:50" x14ac:dyDescent="0.3">
      <c r="A28" s="1" t="s">
        <v>50</v>
      </c>
      <c r="B28" s="1">
        <v>0</v>
      </c>
      <c r="C28" s="2">
        <v>42419.407847222225</v>
      </c>
      <c r="D28" s="1">
        <v>27</v>
      </c>
      <c r="E28" s="1" t="s">
        <v>77</v>
      </c>
      <c r="H28" s="2">
        <v>42418.818749999999</v>
      </c>
      <c r="J28" s="1">
        <v>991.79998779296875</v>
      </c>
      <c r="K28" s="1">
        <v>0</v>
      </c>
      <c r="L28" s="1">
        <v>0</v>
      </c>
      <c r="M28" s="1">
        <v>0</v>
      </c>
      <c r="N28" s="1">
        <v>0</v>
      </c>
      <c r="O28" s="1">
        <v>0.94182485342025757</v>
      </c>
      <c r="P28" s="1">
        <v>0.95361346006393433</v>
      </c>
      <c r="Q28" s="1">
        <v>1</v>
      </c>
      <c r="R28" s="1">
        <v>1.2618632316589355</v>
      </c>
      <c r="S28" s="1">
        <v>1.2618632316589355</v>
      </c>
      <c r="T28" s="1">
        <v>13.451677322387695</v>
      </c>
      <c r="U28" s="1">
        <v>0</v>
      </c>
      <c r="V28" s="1">
        <v>0.1198280081152916</v>
      </c>
      <c r="W28" s="1">
        <v>0.1198280081152916</v>
      </c>
      <c r="X28" s="1">
        <v>1.2933757305145264</v>
      </c>
      <c r="Y28" s="1">
        <v>0</v>
      </c>
      <c r="Z28" s="1">
        <v>6.25</v>
      </c>
      <c r="AA28" s="1">
        <v>8163</v>
      </c>
      <c r="AB28" s="1">
        <v>21783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N28" s="1">
        <v>0.74892503023147583</v>
      </c>
      <c r="AO28" s="1">
        <v>0</v>
      </c>
      <c r="AP28" s="1">
        <v>6.25</v>
      </c>
      <c r="AQ28" s="1">
        <v>10.793601036071777</v>
      </c>
      <c r="AS28" s="1" t="s">
        <v>52</v>
      </c>
      <c r="AT28" s="1" t="s">
        <v>53</v>
      </c>
      <c r="AU28" s="1">
        <v>707</v>
      </c>
      <c r="AV28" s="1"/>
      <c r="AW28" s="1">
        <v>2</v>
      </c>
      <c r="AX28" s="1">
        <v>2</v>
      </c>
    </row>
    <row r="29" spans="1:50" x14ac:dyDescent="0.3">
      <c r="A29" s="1" t="s">
        <v>50</v>
      </c>
      <c r="B29" s="1">
        <v>0</v>
      </c>
      <c r="C29" s="2">
        <v>42419.407847222225</v>
      </c>
      <c r="D29" s="1">
        <v>28</v>
      </c>
      <c r="E29" s="1" t="s">
        <v>78</v>
      </c>
      <c r="H29" s="2">
        <v>42418.82708333333</v>
      </c>
      <c r="J29" s="1">
        <v>1008.2999267578125</v>
      </c>
      <c r="K29" s="1">
        <v>0</v>
      </c>
      <c r="L29" s="1">
        <v>0</v>
      </c>
      <c r="M29" s="1">
        <v>0</v>
      </c>
      <c r="N29" s="1">
        <v>0</v>
      </c>
      <c r="O29" s="1">
        <v>0.94182485342025757</v>
      </c>
      <c r="P29" s="1">
        <v>0.95361346006393433</v>
      </c>
      <c r="Q29" s="1">
        <v>1</v>
      </c>
      <c r="R29" s="1">
        <v>0.63852971792221069</v>
      </c>
      <c r="S29" s="1">
        <v>0.63852971792221069</v>
      </c>
      <c r="T29" s="1">
        <v>6.7170400619506836</v>
      </c>
      <c r="U29" s="1">
        <v>0</v>
      </c>
      <c r="V29" s="1">
        <v>5.9643279761075974E-2</v>
      </c>
      <c r="W29" s="1">
        <v>5.9643279761075974E-2</v>
      </c>
      <c r="X29" s="1">
        <v>0.635273277759552</v>
      </c>
      <c r="Y29" s="1">
        <v>0</v>
      </c>
      <c r="Z29" s="1">
        <v>6.25</v>
      </c>
      <c r="AA29" s="1">
        <v>4111</v>
      </c>
      <c r="AB29" s="1">
        <v>10932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N29" s="1">
        <v>0.37277048826217651</v>
      </c>
      <c r="AO29" s="1">
        <v>0</v>
      </c>
      <c r="AP29" s="1">
        <v>6.25</v>
      </c>
      <c r="AQ29" s="1">
        <v>10.651212692260742</v>
      </c>
      <c r="AS29" s="1" t="s">
        <v>52</v>
      </c>
      <c r="AT29" s="1" t="s">
        <v>53</v>
      </c>
      <c r="AU29" s="1">
        <v>671</v>
      </c>
      <c r="AV29" s="1"/>
      <c r="AW29" s="1">
        <v>2</v>
      </c>
      <c r="AX29" s="1">
        <v>2</v>
      </c>
    </row>
    <row r="30" spans="1:50" x14ac:dyDescent="0.3">
      <c r="A30" s="1" t="s">
        <v>50</v>
      </c>
      <c r="B30" s="1">
        <v>0</v>
      </c>
      <c r="C30" s="2">
        <v>42419.407847222225</v>
      </c>
      <c r="D30" s="1">
        <v>29</v>
      </c>
      <c r="E30" s="1" t="s">
        <v>79</v>
      </c>
      <c r="H30" s="2">
        <v>42418.836805555555</v>
      </c>
      <c r="J30" s="1">
        <v>1000.7000122070312</v>
      </c>
      <c r="K30" s="1">
        <v>0</v>
      </c>
      <c r="L30" s="1">
        <v>0</v>
      </c>
      <c r="M30" s="1">
        <v>0</v>
      </c>
      <c r="N30" s="1">
        <v>0</v>
      </c>
      <c r="O30" s="1">
        <v>0.94182485342025757</v>
      </c>
      <c r="P30" s="1">
        <v>0.95361346006393433</v>
      </c>
      <c r="Q30" s="1">
        <v>1</v>
      </c>
      <c r="R30" s="1">
        <v>0.67027556896209717</v>
      </c>
      <c r="S30" s="1">
        <v>0.67027556896209717</v>
      </c>
      <c r="T30" s="1">
        <v>5.9510746002197266</v>
      </c>
      <c r="U30" s="1">
        <v>0</v>
      </c>
      <c r="V30" s="1">
        <v>6.3084058463573456E-2</v>
      </c>
      <c r="W30" s="1">
        <v>6.3084058463573456E-2</v>
      </c>
      <c r="X30" s="1">
        <v>0.56710553169250488</v>
      </c>
      <c r="Y30" s="1">
        <v>0</v>
      </c>
      <c r="Z30" s="1">
        <v>6.25</v>
      </c>
      <c r="AA30" s="1">
        <v>4316</v>
      </c>
      <c r="AB30" s="1">
        <v>9687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N30" s="1">
        <v>0.39427536725997925</v>
      </c>
      <c r="AO30" s="1">
        <v>0</v>
      </c>
      <c r="AP30" s="1">
        <v>6.25</v>
      </c>
      <c r="AQ30" s="1">
        <v>8.989680290222168</v>
      </c>
      <c r="AS30" s="1" t="s">
        <v>52</v>
      </c>
      <c r="AT30" s="1" t="s">
        <v>53</v>
      </c>
      <c r="AU30" s="1">
        <v>824</v>
      </c>
      <c r="AV30" s="1"/>
      <c r="AW30" s="1">
        <v>2</v>
      </c>
      <c r="AX30" s="1">
        <v>2</v>
      </c>
    </row>
    <row r="31" spans="1:50" x14ac:dyDescent="0.3">
      <c r="A31" s="1" t="s">
        <v>50</v>
      </c>
      <c r="B31" s="1">
        <v>0</v>
      </c>
      <c r="C31" s="2">
        <v>42419.407847222225</v>
      </c>
      <c r="D31" s="1">
        <v>30</v>
      </c>
      <c r="E31" s="1" t="s">
        <v>80</v>
      </c>
      <c r="H31" s="2">
        <v>42418.844444444447</v>
      </c>
      <c r="J31" s="1">
        <v>1002</v>
      </c>
      <c r="K31" s="1">
        <v>0</v>
      </c>
      <c r="L31" s="1">
        <v>0</v>
      </c>
      <c r="M31" s="1">
        <v>0</v>
      </c>
      <c r="N31" s="1">
        <v>0</v>
      </c>
      <c r="O31" s="1">
        <v>0.94182485342025757</v>
      </c>
      <c r="P31" s="1">
        <v>0.95361346006393433</v>
      </c>
      <c r="Q31" s="1">
        <v>1</v>
      </c>
      <c r="R31" s="1">
        <v>0.37431743741035461</v>
      </c>
      <c r="S31" s="1">
        <v>0.37431743741035461</v>
      </c>
      <c r="T31" s="1">
        <v>3.5981996059417725</v>
      </c>
      <c r="U31" s="1">
        <v>0</v>
      </c>
      <c r="V31" s="1">
        <v>3.5183779895305634E-2</v>
      </c>
      <c r="W31" s="1">
        <v>3.5183779895305634E-2</v>
      </c>
      <c r="X31" s="1">
        <v>0.34244427084922791</v>
      </c>
      <c r="Y31" s="1">
        <v>0</v>
      </c>
      <c r="Z31" s="1">
        <v>6.25</v>
      </c>
      <c r="AA31" s="1">
        <v>2411</v>
      </c>
      <c r="AB31" s="1">
        <v>5875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N31" s="1">
        <v>0.21989862620830536</v>
      </c>
      <c r="AO31" s="1">
        <v>0</v>
      </c>
      <c r="AP31" s="1">
        <v>6.25</v>
      </c>
      <c r="AQ31" s="1">
        <v>9.7330150604248047</v>
      </c>
      <c r="AS31" s="1" t="s">
        <v>52</v>
      </c>
      <c r="AT31" s="1" t="s">
        <v>53</v>
      </c>
      <c r="AU31" s="1">
        <v>653</v>
      </c>
      <c r="AV31" s="1"/>
      <c r="AW31" s="1">
        <v>2</v>
      </c>
      <c r="AX31" s="1">
        <v>2</v>
      </c>
    </row>
    <row r="32" spans="1:50" x14ac:dyDescent="0.3">
      <c r="A32" s="1" t="s">
        <v>50</v>
      </c>
      <c r="B32" s="1">
        <v>0</v>
      </c>
      <c r="C32" s="2">
        <v>42419.407847222225</v>
      </c>
      <c r="D32" s="1">
        <v>31</v>
      </c>
      <c r="E32" s="1" t="s">
        <v>81</v>
      </c>
      <c r="H32" s="2">
        <v>42418.852083333331</v>
      </c>
      <c r="J32" s="1">
        <v>993.9000244140625</v>
      </c>
      <c r="K32" s="1">
        <v>0</v>
      </c>
      <c r="L32" s="1">
        <v>0</v>
      </c>
      <c r="M32" s="1">
        <v>0</v>
      </c>
      <c r="N32" s="1">
        <v>0</v>
      </c>
      <c r="O32" s="1">
        <v>0.94182485342025757</v>
      </c>
      <c r="P32" s="1">
        <v>0.95361346006393433</v>
      </c>
      <c r="Q32" s="1">
        <v>1</v>
      </c>
      <c r="R32" s="1">
        <v>0.43119260668754578</v>
      </c>
      <c r="S32" s="1">
        <v>0.43119260668754578</v>
      </c>
      <c r="T32" s="1">
        <v>5.0940780639648437</v>
      </c>
      <c r="U32" s="1">
        <v>0</v>
      </c>
      <c r="V32" s="1">
        <v>4.0860038250684738E-2</v>
      </c>
      <c r="W32" s="1">
        <v>4.0860038250684738E-2</v>
      </c>
      <c r="X32" s="1">
        <v>0.48875954747200012</v>
      </c>
      <c r="Y32" s="1">
        <v>0</v>
      </c>
      <c r="Z32" s="1">
        <v>6.25</v>
      </c>
      <c r="AA32" s="1">
        <v>2776</v>
      </c>
      <c r="AB32" s="1">
        <v>8296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N32" s="1">
        <v>0.25537523627281189</v>
      </c>
      <c r="AO32" s="1">
        <v>0</v>
      </c>
      <c r="AP32" s="1">
        <v>6.25</v>
      </c>
      <c r="AQ32" s="1">
        <v>11.961798667907715</v>
      </c>
      <c r="AS32" s="1" t="s">
        <v>52</v>
      </c>
      <c r="AT32" s="1" t="s">
        <v>53</v>
      </c>
      <c r="AU32" s="1">
        <v>650</v>
      </c>
      <c r="AV32" s="1"/>
      <c r="AW32" s="1">
        <v>2</v>
      </c>
      <c r="AX32" s="1">
        <v>2</v>
      </c>
    </row>
    <row r="33" spans="1:50" x14ac:dyDescent="0.3">
      <c r="A33" s="1" t="s">
        <v>50</v>
      </c>
      <c r="B33" s="1">
        <v>0</v>
      </c>
      <c r="C33" s="2">
        <v>42419.407847222225</v>
      </c>
      <c r="D33" s="1">
        <v>32</v>
      </c>
      <c r="E33" s="1" t="s">
        <v>82</v>
      </c>
      <c r="H33" s="2">
        <v>42418.859722222223</v>
      </c>
      <c r="J33" s="1">
        <v>1002.4000244140625</v>
      </c>
      <c r="K33" s="1">
        <v>0</v>
      </c>
      <c r="L33" s="1">
        <v>0</v>
      </c>
      <c r="M33" s="1">
        <v>0</v>
      </c>
      <c r="N33" s="1">
        <v>0</v>
      </c>
      <c r="O33" s="1">
        <v>0.94182485342025757</v>
      </c>
      <c r="P33" s="1">
        <v>0.95361346006393433</v>
      </c>
      <c r="Q33" s="1">
        <v>1</v>
      </c>
      <c r="R33" s="1">
        <v>0.43835458159446716</v>
      </c>
      <c r="S33" s="1">
        <v>0.43835458159446716</v>
      </c>
      <c r="T33" s="1">
        <v>4.8726406097412109</v>
      </c>
      <c r="U33" s="1">
        <v>0</v>
      </c>
      <c r="V33" s="1">
        <v>4.118647426366806E-2</v>
      </c>
      <c r="W33" s="1">
        <v>4.118647426366806E-2</v>
      </c>
      <c r="X33" s="1">
        <v>0.46354904770851135</v>
      </c>
      <c r="Y33" s="1">
        <v>0</v>
      </c>
      <c r="Z33" s="1">
        <v>6.25</v>
      </c>
      <c r="AA33" s="1">
        <v>2822</v>
      </c>
      <c r="AB33" s="1">
        <v>7937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N33" s="1">
        <v>0.25741547346115112</v>
      </c>
      <c r="AO33" s="1">
        <v>0</v>
      </c>
      <c r="AP33" s="1">
        <v>6.25</v>
      </c>
      <c r="AQ33" s="1">
        <v>11.254885673522949</v>
      </c>
      <c r="AS33" s="1" t="s">
        <v>52</v>
      </c>
      <c r="AT33" s="1" t="s">
        <v>53</v>
      </c>
      <c r="AU33" s="1">
        <v>654</v>
      </c>
      <c r="AV33" s="1"/>
      <c r="AW33" s="1">
        <v>2</v>
      </c>
      <c r="AX33" s="1">
        <v>2</v>
      </c>
    </row>
    <row r="34" spans="1:50" x14ac:dyDescent="0.3">
      <c r="A34" s="1" t="s">
        <v>50</v>
      </c>
      <c r="B34" s="1">
        <v>0</v>
      </c>
      <c r="C34" s="2">
        <v>42419.407847222225</v>
      </c>
      <c r="D34" s="1">
        <v>33</v>
      </c>
      <c r="E34" s="1" t="s">
        <v>83</v>
      </c>
      <c r="H34" s="2">
        <v>42418.867361111108</v>
      </c>
      <c r="J34" s="1">
        <v>996.4000244140625</v>
      </c>
      <c r="K34" s="1">
        <v>0</v>
      </c>
      <c r="L34" s="1">
        <v>0</v>
      </c>
      <c r="M34" s="1">
        <v>0</v>
      </c>
      <c r="N34" s="1">
        <v>0</v>
      </c>
      <c r="O34" s="1">
        <v>0.94182485342025757</v>
      </c>
      <c r="P34" s="1">
        <v>0.95361346006393433</v>
      </c>
      <c r="Q34" s="1">
        <v>1</v>
      </c>
      <c r="R34" s="1">
        <v>0.50057846307754517</v>
      </c>
      <c r="S34" s="1">
        <v>0.50057846307754517</v>
      </c>
      <c r="T34" s="1">
        <v>4.9947853088378906</v>
      </c>
      <c r="U34" s="1">
        <v>0</v>
      </c>
      <c r="V34" s="1">
        <v>4.7316059470176697E-2</v>
      </c>
      <c r="W34" s="1">
        <v>4.7316059470176697E-2</v>
      </c>
      <c r="X34" s="1">
        <v>0.47803035378456116</v>
      </c>
      <c r="Y34" s="1">
        <v>0</v>
      </c>
      <c r="Z34" s="1">
        <v>6.25</v>
      </c>
      <c r="AA34" s="1">
        <v>3222</v>
      </c>
      <c r="AB34" s="1">
        <v>8135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N34" s="1">
        <v>0.29572537541389465</v>
      </c>
      <c r="AO34" s="1">
        <v>0</v>
      </c>
      <c r="AP34" s="1">
        <v>6.25</v>
      </c>
      <c r="AQ34" s="1">
        <v>10.102919578552246</v>
      </c>
      <c r="AS34" s="1" t="s">
        <v>52</v>
      </c>
      <c r="AT34" s="1" t="s">
        <v>53</v>
      </c>
      <c r="AU34" s="1">
        <v>655</v>
      </c>
      <c r="AV34" s="1"/>
      <c r="AW34" s="1">
        <v>2</v>
      </c>
      <c r="AX34" s="1">
        <v>2</v>
      </c>
    </row>
    <row r="35" spans="1:50" x14ac:dyDescent="0.3">
      <c r="A35" s="1" t="s">
        <v>50</v>
      </c>
      <c r="B35" s="1">
        <v>0</v>
      </c>
      <c r="C35" s="2">
        <v>42419.407847222225</v>
      </c>
      <c r="D35" s="1">
        <v>34</v>
      </c>
      <c r="E35" s="1" t="s">
        <v>84</v>
      </c>
      <c r="H35" s="2">
        <v>42418.875694444447</v>
      </c>
      <c r="J35" s="1">
        <v>994.70001220703125</v>
      </c>
      <c r="K35" s="1">
        <v>0</v>
      </c>
      <c r="L35" s="1">
        <v>0</v>
      </c>
      <c r="M35" s="1">
        <v>0</v>
      </c>
      <c r="N35" s="1">
        <v>0</v>
      </c>
      <c r="O35" s="1">
        <v>0.94182485342025757</v>
      </c>
      <c r="P35" s="1">
        <v>0.95361346006393433</v>
      </c>
      <c r="Q35" s="1">
        <v>1</v>
      </c>
      <c r="R35" s="1">
        <v>1.3003623485565186</v>
      </c>
      <c r="S35" s="1">
        <v>1.3003623485565186</v>
      </c>
      <c r="T35" s="1">
        <v>12.109329223632812</v>
      </c>
      <c r="U35" s="1">
        <v>0</v>
      </c>
      <c r="V35" s="1">
        <v>0.12312391400337219</v>
      </c>
      <c r="W35" s="1">
        <v>0.12312391400337219</v>
      </c>
      <c r="X35" s="1">
        <v>1.1609147787094116</v>
      </c>
      <c r="Y35" s="1">
        <v>0</v>
      </c>
      <c r="Z35" s="1">
        <v>6.25</v>
      </c>
      <c r="AA35" s="1">
        <v>8415</v>
      </c>
      <c r="AB35" s="1">
        <v>19627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N35" s="1">
        <v>0.76952445507049561</v>
      </c>
      <c r="AO35" s="1">
        <v>0</v>
      </c>
      <c r="AP35" s="1">
        <v>6.25</v>
      </c>
      <c r="AQ35" s="1">
        <v>9.4288330078125</v>
      </c>
      <c r="AS35" s="1" t="s">
        <v>52</v>
      </c>
      <c r="AT35" s="1" t="s">
        <v>53</v>
      </c>
      <c r="AU35" s="1">
        <v>699</v>
      </c>
      <c r="AV35" s="1"/>
      <c r="AW35" s="1">
        <v>2</v>
      </c>
      <c r="AX35" s="1">
        <v>2</v>
      </c>
    </row>
    <row r="36" spans="1:50" x14ac:dyDescent="0.3">
      <c r="A36" s="1" t="s">
        <v>50</v>
      </c>
      <c r="B36" s="1">
        <v>0</v>
      </c>
      <c r="C36" s="2">
        <v>42419.407847222225</v>
      </c>
      <c r="D36" s="1">
        <v>35</v>
      </c>
      <c r="E36" s="1" t="s">
        <v>85</v>
      </c>
      <c r="H36" s="2">
        <v>42418.884027777778</v>
      </c>
      <c r="J36" s="1">
        <v>1007.2000122070312</v>
      </c>
      <c r="K36" s="1">
        <v>0</v>
      </c>
      <c r="L36" s="1">
        <v>0</v>
      </c>
      <c r="M36" s="1">
        <v>0</v>
      </c>
      <c r="N36" s="1">
        <v>0</v>
      </c>
      <c r="O36" s="1">
        <v>0.94182485342025757</v>
      </c>
      <c r="P36" s="1">
        <v>0.95361346006393433</v>
      </c>
      <c r="Q36" s="1">
        <v>1</v>
      </c>
      <c r="R36" s="1">
        <v>1.1239739656448364</v>
      </c>
      <c r="S36" s="1">
        <v>1.1239739656448364</v>
      </c>
      <c r="T36" s="1">
        <v>11.19216251373291</v>
      </c>
      <c r="U36" s="1">
        <v>0</v>
      </c>
      <c r="V36" s="1">
        <v>0.10510192811489105</v>
      </c>
      <c r="W36" s="1">
        <v>0.10510192811489105</v>
      </c>
      <c r="X36" s="1">
        <v>1.059670090675354</v>
      </c>
      <c r="Y36" s="1">
        <v>0</v>
      </c>
      <c r="Z36" s="1">
        <v>6.25</v>
      </c>
      <c r="AA36" s="1">
        <v>7262</v>
      </c>
      <c r="AB36" s="1">
        <v>18153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N36" s="1">
        <v>0.65688705444335938</v>
      </c>
      <c r="AO36" s="1">
        <v>0</v>
      </c>
      <c r="AP36" s="1">
        <v>6.25</v>
      </c>
      <c r="AQ36" s="1">
        <v>10.082308769226074</v>
      </c>
      <c r="AS36" s="1" t="s">
        <v>52</v>
      </c>
      <c r="AT36" s="1" t="s">
        <v>53</v>
      </c>
      <c r="AU36" s="1">
        <v>684</v>
      </c>
      <c r="AV36" s="1"/>
      <c r="AW36" s="1">
        <v>2</v>
      </c>
      <c r="AX36" s="1">
        <v>2</v>
      </c>
    </row>
    <row r="37" spans="1:50" x14ac:dyDescent="0.3">
      <c r="A37" s="1" t="s">
        <v>50</v>
      </c>
      <c r="B37" s="1">
        <v>0</v>
      </c>
      <c r="C37" s="2">
        <v>42419.407847222225</v>
      </c>
      <c r="D37" s="1">
        <v>36</v>
      </c>
      <c r="E37" s="1" t="s">
        <v>86</v>
      </c>
      <c r="H37" s="2">
        <v>42418.892361111109</v>
      </c>
      <c r="J37" s="1">
        <v>1005.9000244140625</v>
      </c>
      <c r="K37" s="1">
        <v>0</v>
      </c>
      <c r="L37" s="1">
        <v>0</v>
      </c>
      <c r="M37" s="1">
        <v>0</v>
      </c>
      <c r="N37" s="1">
        <v>0</v>
      </c>
      <c r="O37" s="1">
        <v>0.94182485342025757</v>
      </c>
      <c r="P37" s="1">
        <v>0.95361346006393433</v>
      </c>
      <c r="Q37" s="1">
        <v>1</v>
      </c>
      <c r="R37" s="1">
        <v>1.2453547716140747</v>
      </c>
      <c r="S37" s="1">
        <v>1.2453547716140747</v>
      </c>
      <c r="T37" s="1">
        <v>13.636046409606934</v>
      </c>
      <c r="U37" s="1">
        <v>0</v>
      </c>
      <c r="V37" s="1">
        <v>0.11660265177488327</v>
      </c>
      <c r="W37" s="1">
        <v>0.11660265177488327</v>
      </c>
      <c r="X37" s="1">
        <v>1.292724609375</v>
      </c>
      <c r="Y37" s="1">
        <v>0</v>
      </c>
      <c r="Z37" s="1">
        <v>6.25</v>
      </c>
      <c r="AA37" s="1">
        <v>8055</v>
      </c>
      <c r="AB37" s="1">
        <v>22079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N37" s="1">
        <v>0.72876656055450439</v>
      </c>
      <c r="AO37" s="1">
        <v>0</v>
      </c>
      <c r="AP37" s="1">
        <v>6.25</v>
      </c>
      <c r="AQ37" s="1">
        <v>11.086580276489258</v>
      </c>
      <c r="AS37" s="1" t="s">
        <v>52</v>
      </c>
      <c r="AT37" s="1" t="s">
        <v>53</v>
      </c>
      <c r="AU37" s="1">
        <v>707</v>
      </c>
      <c r="AV37" s="1"/>
      <c r="AW37" s="1">
        <v>2</v>
      </c>
      <c r="AX37" s="1">
        <v>2</v>
      </c>
    </row>
    <row r="38" spans="1:50" x14ac:dyDescent="0.3">
      <c r="A38" s="1" t="s">
        <v>50</v>
      </c>
      <c r="B38" s="1">
        <v>0</v>
      </c>
      <c r="C38" s="2">
        <v>42419.407847222225</v>
      </c>
      <c r="D38" s="1">
        <v>37</v>
      </c>
      <c r="E38" s="1" t="s">
        <v>87</v>
      </c>
      <c r="H38" s="2">
        <v>42418.900694444441</v>
      </c>
      <c r="J38" s="1">
        <v>1010.7000122070312</v>
      </c>
      <c r="K38" s="1">
        <v>0</v>
      </c>
      <c r="L38" s="1">
        <v>0</v>
      </c>
      <c r="M38" s="1">
        <v>0</v>
      </c>
      <c r="N38" s="1">
        <v>0</v>
      </c>
      <c r="O38" s="1">
        <v>0.94182485342025757</v>
      </c>
      <c r="P38" s="1">
        <v>0.95361346006393433</v>
      </c>
      <c r="Q38" s="1">
        <v>1</v>
      </c>
      <c r="R38" s="1">
        <v>1.4318420886993408</v>
      </c>
      <c r="S38" s="1">
        <v>1.4318420886993408</v>
      </c>
      <c r="T38" s="1">
        <v>13.692108154296875</v>
      </c>
      <c r="U38" s="1">
        <v>0</v>
      </c>
      <c r="V38" s="1">
        <v>0.13342678546905518</v>
      </c>
      <c r="W38" s="1">
        <v>0.13342678546905518</v>
      </c>
      <c r="X38" s="1">
        <v>1.2918747663497925</v>
      </c>
      <c r="Y38" s="1">
        <v>0</v>
      </c>
      <c r="Z38" s="1">
        <v>6.25</v>
      </c>
      <c r="AA38" s="1">
        <v>9277</v>
      </c>
      <c r="AB38" s="1">
        <v>22169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N38" s="1">
        <v>0.83391737937927246</v>
      </c>
      <c r="AO38" s="1">
        <v>0</v>
      </c>
      <c r="AP38" s="1">
        <v>6.25</v>
      </c>
      <c r="AQ38" s="1">
        <v>9.6822748184204102</v>
      </c>
      <c r="AS38" s="1" t="s">
        <v>52</v>
      </c>
      <c r="AT38" s="1" t="s">
        <v>53</v>
      </c>
      <c r="AU38" s="1">
        <v>713</v>
      </c>
      <c r="AV38" s="1"/>
      <c r="AW38" s="1">
        <v>2</v>
      </c>
      <c r="AX38" s="1">
        <v>2</v>
      </c>
    </row>
    <row r="39" spans="1:50" x14ac:dyDescent="0.3">
      <c r="A39" s="1" t="s">
        <v>50</v>
      </c>
      <c r="B39" s="1">
        <v>0</v>
      </c>
      <c r="C39" s="2">
        <v>42419.407847222225</v>
      </c>
      <c r="D39" s="1">
        <v>38</v>
      </c>
      <c r="E39" s="1" t="s">
        <v>88</v>
      </c>
      <c r="H39" s="2">
        <v>42418.908333333333</v>
      </c>
      <c r="J39" s="1">
        <v>1007.9000244140625</v>
      </c>
      <c r="K39" s="1">
        <v>0</v>
      </c>
      <c r="L39" s="1">
        <v>0</v>
      </c>
      <c r="M39" s="1">
        <v>0</v>
      </c>
      <c r="N39" s="1">
        <v>0</v>
      </c>
      <c r="O39" s="1">
        <v>0.94182485342025757</v>
      </c>
      <c r="P39" s="1">
        <v>0.95361346006393433</v>
      </c>
      <c r="Q39" s="1">
        <v>1</v>
      </c>
      <c r="R39" s="1">
        <v>1.027634859085083</v>
      </c>
      <c r="S39" s="1">
        <v>1.027634859085083</v>
      </c>
      <c r="T39" s="1">
        <v>9.4642343521118164</v>
      </c>
      <c r="U39" s="1">
        <v>0</v>
      </c>
      <c r="V39" s="1">
        <v>9.6026591956615448E-2</v>
      </c>
      <c r="W39" s="1">
        <v>9.6026591956615448E-2</v>
      </c>
      <c r="X39" s="1">
        <v>0.89544808864593506</v>
      </c>
      <c r="Y39" s="1">
        <v>0</v>
      </c>
      <c r="Z39" s="1">
        <v>6.25</v>
      </c>
      <c r="AA39" s="1">
        <v>6634</v>
      </c>
      <c r="AB39" s="1">
        <v>15374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N39" s="1">
        <v>0.6001662015914917</v>
      </c>
      <c r="AO39" s="1">
        <v>0</v>
      </c>
      <c r="AP39" s="1">
        <v>6.25</v>
      </c>
      <c r="AQ39" s="1">
        <v>9.3250007629394531</v>
      </c>
      <c r="AS39" s="1" t="s">
        <v>52</v>
      </c>
      <c r="AT39" s="1" t="s">
        <v>53</v>
      </c>
      <c r="AU39" s="1">
        <v>675</v>
      </c>
      <c r="AV39" s="1"/>
      <c r="AW39" s="1">
        <v>2</v>
      </c>
      <c r="AX39" s="1">
        <v>2</v>
      </c>
    </row>
    <row r="40" spans="1:50" x14ac:dyDescent="0.3">
      <c r="A40" s="1" t="s">
        <v>50</v>
      </c>
      <c r="B40" s="1">
        <v>0</v>
      </c>
      <c r="C40" s="2">
        <v>42419.407847222225</v>
      </c>
      <c r="D40" s="1">
        <v>39</v>
      </c>
      <c r="E40" s="1" t="s">
        <v>89</v>
      </c>
      <c r="H40" s="2">
        <v>42418.916666666664</v>
      </c>
      <c r="J40" s="1">
        <v>998.29998779296875</v>
      </c>
      <c r="K40" s="1">
        <v>0</v>
      </c>
      <c r="L40" s="1">
        <v>0</v>
      </c>
      <c r="M40" s="1">
        <v>0</v>
      </c>
      <c r="N40" s="1">
        <v>0</v>
      </c>
      <c r="O40" s="1">
        <v>0.94182485342025757</v>
      </c>
      <c r="P40" s="1">
        <v>0.95361346006393433</v>
      </c>
      <c r="Q40" s="1">
        <v>1</v>
      </c>
      <c r="R40" s="1">
        <v>1.1944199800491333</v>
      </c>
      <c r="S40" s="1">
        <v>1.1944199800491333</v>
      </c>
      <c r="T40" s="1">
        <v>10.73188591003418</v>
      </c>
      <c r="U40" s="1">
        <v>0</v>
      </c>
      <c r="V40" s="1">
        <v>0.11268500983715057</v>
      </c>
      <c r="W40" s="1">
        <v>0.11268500983715057</v>
      </c>
      <c r="X40" s="1">
        <v>1.0251498222351074</v>
      </c>
      <c r="Y40" s="1">
        <v>0</v>
      </c>
      <c r="Z40" s="1">
        <v>6.25</v>
      </c>
      <c r="AA40" s="1">
        <v>7722</v>
      </c>
      <c r="AB40" s="1">
        <v>17413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N40" s="1">
        <v>0.70428133010864258</v>
      </c>
      <c r="AO40" s="1">
        <v>0</v>
      </c>
      <c r="AP40" s="1">
        <v>6.25</v>
      </c>
      <c r="AQ40" s="1">
        <v>9.0974817276000977</v>
      </c>
      <c r="AS40" s="1" t="s">
        <v>52</v>
      </c>
      <c r="AT40" s="1" t="s">
        <v>53</v>
      </c>
      <c r="AU40" s="1">
        <v>686</v>
      </c>
      <c r="AV40" s="1"/>
      <c r="AW40" s="1">
        <v>2</v>
      </c>
      <c r="AX40" s="1">
        <v>2</v>
      </c>
    </row>
    <row r="41" spans="1:50" x14ac:dyDescent="0.3">
      <c r="A41" s="1" t="s">
        <v>50</v>
      </c>
      <c r="B41" s="1">
        <v>0</v>
      </c>
      <c r="C41" s="2">
        <v>42419.407847222225</v>
      </c>
      <c r="D41" s="1">
        <v>40</v>
      </c>
      <c r="E41" s="1" t="s">
        <v>56</v>
      </c>
      <c r="H41" s="2">
        <v>42418.925694444442</v>
      </c>
      <c r="J41" s="1">
        <v>1000.7000122070312</v>
      </c>
      <c r="K41" s="1">
        <v>0</v>
      </c>
      <c r="L41" s="1">
        <v>0</v>
      </c>
      <c r="M41" s="1">
        <v>0</v>
      </c>
      <c r="N41" s="1">
        <v>0</v>
      </c>
      <c r="O41" s="1">
        <v>0.94182485342025757</v>
      </c>
      <c r="P41" s="1">
        <v>0.95361346006393433</v>
      </c>
      <c r="Q41" s="1">
        <v>1</v>
      </c>
      <c r="R41" s="1">
        <v>9.8280773162841797</v>
      </c>
      <c r="S41" s="1">
        <v>9.8280773162841797</v>
      </c>
      <c r="T41" s="1">
        <v>40.789039611816406</v>
      </c>
      <c r="U41" s="1">
        <v>0</v>
      </c>
      <c r="V41" s="1">
        <v>0.92498522996902466</v>
      </c>
      <c r="W41" s="1">
        <v>0.92498522996902466</v>
      </c>
      <c r="X41" s="1">
        <v>3.8869767189025879</v>
      </c>
      <c r="Y41" s="1">
        <v>0</v>
      </c>
      <c r="Z41" s="1">
        <v>6.25</v>
      </c>
      <c r="AA41" s="1">
        <v>66634</v>
      </c>
      <c r="AB41" s="1">
        <v>65366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N41" s="1">
        <v>5.7811574935913086</v>
      </c>
      <c r="AO41" s="1">
        <v>0</v>
      </c>
      <c r="AP41" s="1">
        <v>6.25</v>
      </c>
      <c r="AQ41" s="1">
        <v>4.2022042274475098</v>
      </c>
      <c r="AS41" s="1" t="s">
        <v>52</v>
      </c>
      <c r="AT41" s="1" t="s">
        <v>53</v>
      </c>
      <c r="AU41" s="1">
        <v>739</v>
      </c>
      <c r="AV41" s="1"/>
      <c r="AW41" s="1">
        <v>2</v>
      </c>
      <c r="AX41" s="1">
        <v>2</v>
      </c>
    </row>
    <row r="42" spans="1:50" x14ac:dyDescent="0.3">
      <c r="A42" s="1" t="s">
        <v>50</v>
      </c>
      <c r="B42" s="1">
        <v>0</v>
      </c>
      <c r="C42" s="2">
        <v>42419.407847222225</v>
      </c>
      <c r="D42" s="1">
        <v>41</v>
      </c>
      <c r="E42" s="1" t="s">
        <v>90</v>
      </c>
      <c r="H42" s="2">
        <v>42418.933333333334</v>
      </c>
      <c r="J42" s="1">
        <v>994.70001220703125</v>
      </c>
      <c r="K42" s="1">
        <v>0</v>
      </c>
      <c r="L42" s="1">
        <v>0</v>
      </c>
      <c r="M42" s="1">
        <v>0</v>
      </c>
      <c r="N42" s="1">
        <v>0</v>
      </c>
      <c r="O42" s="1">
        <v>0.94182485342025757</v>
      </c>
      <c r="P42" s="1">
        <v>0.95361346006393433</v>
      </c>
      <c r="Q42" s="1">
        <v>1</v>
      </c>
      <c r="R42" s="1">
        <v>0.76784205436706543</v>
      </c>
      <c r="S42" s="1">
        <v>0.76784205436706543</v>
      </c>
      <c r="T42" s="1">
        <v>6.1381864547729492</v>
      </c>
      <c r="U42" s="1">
        <v>0</v>
      </c>
      <c r="V42" s="1">
        <v>7.2702594101428986E-2</v>
      </c>
      <c r="W42" s="1">
        <v>7.2702594101428986E-2</v>
      </c>
      <c r="X42" s="1">
        <v>0.58846455812454224</v>
      </c>
      <c r="Y42" s="1">
        <v>0</v>
      </c>
      <c r="Z42" s="1">
        <v>6.25</v>
      </c>
      <c r="AA42" s="1">
        <v>4947</v>
      </c>
      <c r="AB42" s="1">
        <v>9991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N42" s="1">
        <v>0.45439121127128601</v>
      </c>
      <c r="AO42" s="1">
        <v>0</v>
      </c>
      <c r="AP42" s="1">
        <v>6.25</v>
      </c>
      <c r="AQ42" s="1">
        <v>8.0941343307495117</v>
      </c>
      <c r="AS42" s="1" t="s">
        <v>52</v>
      </c>
      <c r="AT42" s="1" t="s">
        <v>53</v>
      </c>
      <c r="AU42" s="1">
        <v>663</v>
      </c>
      <c r="AV42" s="1"/>
      <c r="AW42" s="1">
        <v>2</v>
      </c>
      <c r="AX42" s="1">
        <v>2</v>
      </c>
    </row>
    <row r="43" spans="1:50" x14ac:dyDescent="0.3">
      <c r="A43" s="1" t="s">
        <v>50</v>
      </c>
      <c r="B43" s="1">
        <v>0</v>
      </c>
      <c r="C43" s="2">
        <v>42419.407847222225</v>
      </c>
      <c r="D43" s="1">
        <v>42</v>
      </c>
      <c r="E43" s="1" t="s">
        <v>91</v>
      </c>
      <c r="H43" s="2">
        <v>42418.940972222219</v>
      </c>
      <c r="J43" s="1">
        <v>1008.800048828125</v>
      </c>
      <c r="K43" s="1">
        <v>0</v>
      </c>
      <c r="L43" s="1">
        <v>0</v>
      </c>
      <c r="M43" s="1">
        <v>0</v>
      </c>
      <c r="N43" s="1">
        <v>0</v>
      </c>
      <c r="O43" s="1">
        <v>0.94182485342025757</v>
      </c>
      <c r="P43" s="1">
        <v>0.95361346006393433</v>
      </c>
      <c r="Q43" s="1">
        <v>1</v>
      </c>
      <c r="R43" s="1">
        <v>0.53662419319152832</v>
      </c>
      <c r="S43" s="1">
        <v>0.53662419319152832</v>
      </c>
      <c r="T43" s="1">
        <v>2.3693811893463135</v>
      </c>
      <c r="U43" s="1">
        <v>0</v>
      </c>
      <c r="V43" s="1">
        <v>5.0099719315767288E-2</v>
      </c>
      <c r="W43" s="1">
        <v>5.0099719315767288E-2</v>
      </c>
      <c r="X43" s="1">
        <v>0.22397637367248535</v>
      </c>
      <c r="Y43" s="1">
        <v>0</v>
      </c>
      <c r="Z43" s="1">
        <v>6.25</v>
      </c>
      <c r="AA43" s="1">
        <v>3454</v>
      </c>
      <c r="AB43" s="1">
        <v>3895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N43" s="1">
        <v>0.31312325596809387</v>
      </c>
      <c r="AO43" s="1">
        <v>0</v>
      </c>
      <c r="AP43" s="1">
        <v>6.25</v>
      </c>
      <c r="AQ43" s="1">
        <v>4.470611572265625</v>
      </c>
      <c r="AS43" s="1" t="s">
        <v>52</v>
      </c>
      <c r="AT43" s="1" t="s">
        <v>53</v>
      </c>
      <c r="AU43" s="1">
        <v>656</v>
      </c>
      <c r="AV43" s="1"/>
      <c r="AW43" s="1">
        <v>2</v>
      </c>
      <c r="AX43" s="1">
        <v>2</v>
      </c>
    </row>
    <row r="44" spans="1:50" x14ac:dyDescent="0.3">
      <c r="A44" s="1" t="s">
        <v>50</v>
      </c>
      <c r="B44" s="1">
        <v>0</v>
      </c>
      <c r="C44" s="2">
        <v>42419.407847222225</v>
      </c>
      <c r="D44" s="1">
        <v>43</v>
      </c>
      <c r="E44" s="1" t="s">
        <v>92</v>
      </c>
      <c r="H44" s="2">
        <v>42418.948611111111</v>
      </c>
      <c r="J44" s="1">
        <v>996.4000244140625</v>
      </c>
      <c r="K44" s="1">
        <v>0</v>
      </c>
      <c r="L44" s="1">
        <v>0</v>
      </c>
      <c r="M44" s="1">
        <v>0</v>
      </c>
      <c r="N44" s="1">
        <v>0</v>
      </c>
      <c r="O44" s="1">
        <v>0.94182485342025757</v>
      </c>
      <c r="P44" s="1">
        <v>0.95361346006393433</v>
      </c>
      <c r="Q44" s="1">
        <v>1</v>
      </c>
      <c r="R44" s="1">
        <v>0.48083290457725525</v>
      </c>
      <c r="S44" s="1">
        <v>0.48083290457725525</v>
      </c>
      <c r="T44" s="1">
        <v>2.7939019203186035</v>
      </c>
      <c r="U44" s="1">
        <v>0</v>
      </c>
      <c r="V44" s="1">
        <v>4.5449655503034592E-2</v>
      </c>
      <c r="W44" s="1">
        <v>4.5449655503034592E-2</v>
      </c>
      <c r="X44" s="1">
        <v>0.2673928439617157</v>
      </c>
      <c r="Y44" s="1">
        <v>0</v>
      </c>
      <c r="Z44" s="1">
        <v>6.25</v>
      </c>
      <c r="AA44" s="1">
        <v>3095</v>
      </c>
      <c r="AB44" s="1">
        <v>4578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N44" s="1">
        <v>0.28406035900115967</v>
      </c>
      <c r="AO44" s="1">
        <v>0</v>
      </c>
      <c r="AP44" s="1">
        <v>6.25</v>
      </c>
      <c r="AQ44" s="1">
        <v>5.8832755088806152</v>
      </c>
      <c r="AS44" s="1" t="s">
        <v>52</v>
      </c>
      <c r="AT44" s="1" t="s">
        <v>53</v>
      </c>
      <c r="AU44" s="1">
        <v>650</v>
      </c>
      <c r="AV44" s="1"/>
      <c r="AW44" s="1">
        <v>2</v>
      </c>
      <c r="AX44" s="1">
        <v>2</v>
      </c>
    </row>
    <row r="45" spans="1:50" x14ac:dyDescent="0.3">
      <c r="A45" s="1" t="s">
        <v>50</v>
      </c>
      <c r="B45" s="1">
        <v>0</v>
      </c>
      <c r="C45" s="2">
        <v>42419.407847222225</v>
      </c>
      <c r="D45" s="1">
        <v>44</v>
      </c>
      <c r="E45" s="1" t="s">
        <v>93</v>
      </c>
      <c r="H45" s="2">
        <v>42418.956944444442</v>
      </c>
      <c r="J45" s="1">
        <v>1009.4000244140625</v>
      </c>
      <c r="K45" s="1">
        <v>0</v>
      </c>
      <c r="L45" s="1">
        <v>0</v>
      </c>
      <c r="M45" s="1">
        <v>0</v>
      </c>
      <c r="N45" s="1">
        <v>0</v>
      </c>
      <c r="O45" s="1">
        <v>0.94182485342025757</v>
      </c>
      <c r="P45" s="1">
        <v>0.95361346006393433</v>
      </c>
      <c r="Q45" s="1">
        <v>1</v>
      </c>
      <c r="R45" s="1">
        <v>0.43617498874664307</v>
      </c>
      <c r="S45" s="1">
        <v>0.43617498874664307</v>
      </c>
      <c r="T45" s="1">
        <v>3.5319323539733887</v>
      </c>
      <c r="U45" s="1">
        <v>0</v>
      </c>
      <c r="V45" s="1">
        <v>4.0697488933801651E-2</v>
      </c>
      <c r="W45" s="1">
        <v>4.0697488933801651E-2</v>
      </c>
      <c r="X45" s="1">
        <v>0.33367329835891724</v>
      </c>
      <c r="Y45" s="1">
        <v>0</v>
      </c>
      <c r="Z45" s="1">
        <v>6.25</v>
      </c>
      <c r="AA45" s="1">
        <v>2808</v>
      </c>
      <c r="AB45" s="1">
        <v>5768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N45" s="1">
        <v>0.25435930490493774</v>
      </c>
      <c r="AO45" s="1">
        <v>0</v>
      </c>
      <c r="AP45" s="1">
        <v>6.25</v>
      </c>
      <c r="AQ45" s="1">
        <v>8.1988668441772461</v>
      </c>
      <c r="AS45" s="1" t="s">
        <v>52</v>
      </c>
      <c r="AT45" s="1" t="s">
        <v>53</v>
      </c>
      <c r="AU45" s="1">
        <v>651</v>
      </c>
      <c r="AV45" s="1"/>
      <c r="AW45" s="1">
        <v>2</v>
      </c>
      <c r="AX45" s="1">
        <v>2</v>
      </c>
    </row>
    <row r="46" spans="1:50" x14ac:dyDescent="0.3">
      <c r="A46" s="1" t="s">
        <v>50</v>
      </c>
      <c r="B46" s="1">
        <v>0</v>
      </c>
      <c r="C46" s="2">
        <v>42419.407847222225</v>
      </c>
      <c r="D46" s="1">
        <v>45</v>
      </c>
      <c r="E46" s="1" t="s">
        <v>94</v>
      </c>
      <c r="H46" s="2">
        <v>42418.964583333334</v>
      </c>
      <c r="J46" s="1">
        <v>1010.300048828125</v>
      </c>
      <c r="K46" s="1">
        <v>0</v>
      </c>
      <c r="L46" s="1">
        <v>0</v>
      </c>
      <c r="M46" s="1">
        <v>0</v>
      </c>
      <c r="N46" s="1">
        <v>0</v>
      </c>
      <c r="O46" s="1">
        <v>0.94182485342025757</v>
      </c>
      <c r="P46" s="1">
        <v>0.95361346006393433</v>
      </c>
      <c r="Q46" s="1">
        <v>1</v>
      </c>
      <c r="R46" s="1">
        <v>0.45314157009124756</v>
      </c>
      <c r="S46" s="1">
        <v>0.45314157009124756</v>
      </c>
      <c r="T46" s="1">
        <v>1.8811664581298828</v>
      </c>
      <c r="U46" s="1">
        <v>0</v>
      </c>
      <c r="V46" s="1">
        <v>4.2242895811796188E-2</v>
      </c>
      <c r="W46" s="1">
        <v>4.2242895811796188E-2</v>
      </c>
      <c r="X46" s="1">
        <v>0.17756167054176331</v>
      </c>
      <c r="Y46" s="1">
        <v>0</v>
      </c>
      <c r="Z46" s="1">
        <v>6.25</v>
      </c>
      <c r="AA46" s="1">
        <v>2917</v>
      </c>
      <c r="AB46" s="1">
        <v>3111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N46" s="1">
        <v>0.26401808857917786</v>
      </c>
      <c r="AO46" s="1">
        <v>0</v>
      </c>
      <c r="AP46" s="1">
        <v>6.25</v>
      </c>
      <c r="AQ46" s="1">
        <v>4.2033500671386719</v>
      </c>
      <c r="AS46" s="1" t="s">
        <v>52</v>
      </c>
      <c r="AT46" s="1" t="s">
        <v>53</v>
      </c>
      <c r="AU46" s="1">
        <v>653</v>
      </c>
      <c r="AV46" s="1"/>
      <c r="AW46" s="1">
        <v>2</v>
      </c>
      <c r="AX46" s="1">
        <v>2</v>
      </c>
    </row>
    <row r="47" spans="1:50" x14ac:dyDescent="0.3">
      <c r="A47" s="1" t="s">
        <v>50</v>
      </c>
      <c r="B47" s="1">
        <v>0</v>
      </c>
      <c r="C47" s="2">
        <v>42419.407847222225</v>
      </c>
      <c r="D47" s="1">
        <v>46</v>
      </c>
      <c r="E47" s="1" t="s">
        <v>95</v>
      </c>
      <c r="H47" s="2">
        <v>42418.972222222219</v>
      </c>
      <c r="J47" s="1">
        <v>1011.7000122070312</v>
      </c>
      <c r="K47" s="1">
        <v>0</v>
      </c>
      <c r="L47" s="1">
        <v>0</v>
      </c>
      <c r="M47" s="1">
        <v>0</v>
      </c>
      <c r="N47" s="1">
        <v>0</v>
      </c>
      <c r="O47" s="1">
        <v>0.94182485342025757</v>
      </c>
      <c r="P47" s="1">
        <v>0.95361346006393433</v>
      </c>
      <c r="Q47" s="1">
        <v>1</v>
      </c>
      <c r="R47" s="1">
        <v>0.50399798154830933</v>
      </c>
      <c r="S47" s="1">
        <v>0.50399798154830933</v>
      </c>
      <c r="T47" s="1">
        <v>2.1683645248413086</v>
      </c>
      <c r="U47" s="1">
        <v>0</v>
      </c>
      <c r="V47" s="1">
        <v>4.6918831765651703E-2</v>
      </c>
      <c r="W47" s="1">
        <v>4.6918831765651703E-2</v>
      </c>
      <c r="X47" s="1">
        <v>0.20438683032989502</v>
      </c>
      <c r="Y47" s="1">
        <v>0</v>
      </c>
      <c r="Z47" s="1">
        <v>6.25</v>
      </c>
      <c r="AA47" s="1">
        <v>3244</v>
      </c>
      <c r="AB47" s="1">
        <v>3572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N47" s="1">
        <v>0.2932426929473877</v>
      </c>
      <c r="AO47" s="1">
        <v>0</v>
      </c>
      <c r="AP47" s="1">
        <v>6.25</v>
      </c>
      <c r="AQ47" s="1">
        <v>4.3561792373657227</v>
      </c>
      <c r="AS47" s="1" t="s">
        <v>52</v>
      </c>
      <c r="AT47" s="1" t="s">
        <v>53</v>
      </c>
      <c r="AU47" s="1">
        <v>650</v>
      </c>
      <c r="AV47" s="1"/>
      <c r="AW47" s="1">
        <v>2</v>
      </c>
      <c r="AX47" s="1">
        <v>2</v>
      </c>
    </row>
    <row r="48" spans="1:50" x14ac:dyDescent="0.3">
      <c r="A48" s="1" t="s">
        <v>50</v>
      </c>
      <c r="B48" s="1">
        <v>0</v>
      </c>
      <c r="C48" s="2">
        <v>42419.407847222225</v>
      </c>
      <c r="D48" s="1">
        <v>47</v>
      </c>
      <c r="E48" s="1" t="s">
        <v>96</v>
      </c>
      <c r="H48" s="2">
        <v>42418.980555555558</v>
      </c>
      <c r="J48" s="1">
        <v>1004.8999633789062</v>
      </c>
      <c r="K48" s="1">
        <v>0</v>
      </c>
      <c r="L48" s="1">
        <v>0</v>
      </c>
      <c r="M48" s="1">
        <v>0</v>
      </c>
      <c r="N48" s="1">
        <v>0</v>
      </c>
      <c r="O48" s="1">
        <v>0.94182485342025757</v>
      </c>
      <c r="P48" s="1">
        <v>0.95361346006393433</v>
      </c>
      <c r="Q48" s="1">
        <v>1</v>
      </c>
      <c r="R48" s="1">
        <v>1.5713670253753662</v>
      </c>
      <c r="S48" s="1">
        <v>1.5713670253753662</v>
      </c>
      <c r="T48" s="1">
        <v>16.794322967529297</v>
      </c>
      <c r="U48" s="1">
        <v>0</v>
      </c>
      <c r="V48" s="1">
        <v>0.14727361500263214</v>
      </c>
      <c r="W48" s="1">
        <v>0.14727361500263214</v>
      </c>
      <c r="X48" s="1">
        <v>1.5937200784683228</v>
      </c>
      <c r="Y48" s="1">
        <v>0</v>
      </c>
      <c r="Z48" s="1">
        <v>6.25</v>
      </c>
      <c r="AA48" s="1">
        <v>10194</v>
      </c>
      <c r="AB48" s="1">
        <v>27145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N48" s="1">
        <v>0.92046010494232178</v>
      </c>
      <c r="AO48" s="1">
        <v>0</v>
      </c>
      <c r="AP48" s="1">
        <v>6.25</v>
      </c>
      <c r="AQ48" s="1">
        <v>10.821491241455078</v>
      </c>
      <c r="AS48" s="1" t="s">
        <v>52</v>
      </c>
      <c r="AT48" s="1" t="s">
        <v>53</v>
      </c>
      <c r="AU48" s="1">
        <v>713</v>
      </c>
      <c r="AV48" s="1"/>
      <c r="AW48" s="1">
        <v>2</v>
      </c>
      <c r="AX48" s="1">
        <v>2</v>
      </c>
    </row>
    <row r="49" spans="1:50" x14ac:dyDescent="0.3">
      <c r="A49" s="1" t="s">
        <v>50</v>
      </c>
      <c r="B49" s="1">
        <v>0</v>
      </c>
      <c r="C49" s="2">
        <v>42419.407847222225</v>
      </c>
      <c r="D49" s="1">
        <v>48</v>
      </c>
      <c r="E49" s="1" t="s">
        <v>97</v>
      </c>
      <c r="H49" s="2">
        <v>42418.988888888889</v>
      </c>
      <c r="J49" s="1">
        <v>1009.8999633789062</v>
      </c>
      <c r="K49" s="1">
        <v>0</v>
      </c>
      <c r="L49" s="1">
        <v>0</v>
      </c>
      <c r="M49" s="1">
        <v>0</v>
      </c>
      <c r="N49" s="1">
        <v>0</v>
      </c>
      <c r="O49" s="1">
        <v>0.94182485342025757</v>
      </c>
      <c r="P49" s="1">
        <v>0.95361346006393433</v>
      </c>
      <c r="Q49" s="1">
        <v>1</v>
      </c>
      <c r="R49" s="1">
        <v>1.3099826574325562</v>
      </c>
      <c r="S49" s="1">
        <v>1.3099826574325562</v>
      </c>
      <c r="T49" s="1">
        <v>15.772566795349121</v>
      </c>
      <c r="U49" s="1">
        <v>0</v>
      </c>
      <c r="V49" s="1">
        <v>0.12216796725988388</v>
      </c>
      <c r="W49" s="1">
        <v>0.12216796725988388</v>
      </c>
      <c r="X49" s="1">
        <v>1.4893486499786377</v>
      </c>
      <c r="Y49" s="1">
        <v>0</v>
      </c>
      <c r="Z49" s="1">
        <v>6.25</v>
      </c>
      <c r="AA49" s="1">
        <v>8478</v>
      </c>
      <c r="AB49" s="1">
        <v>25507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N49" s="1">
        <v>0.7635498046875</v>
      </c>
      <c r="AO49" s="1">
        <v>0</v>
      </c>
      <c r="AP49" s="1">
        <v>6.25</v>
      </c>
      <c r="AQ49" s="1">
        <v>12.190991401672363</v>
      </c>
      <c r="AS49" s="1" t="s">
        <v>52</v>
      </c>
      <c r="AT49" s="1" t="s">
        <v>53</v>
      </c>
      <c r="AU49" s="1">
        <v>701</v>
      </c>
      <c r="AV49" s="1"/>
      <c r="AW49" s="1">
        <v>2</v>
      </c>
      <c r="AX49" s="1">
        <v>2</v>
      </c>
    </row>
    <row r="50" spans="1:50" x14ac:dyDescent="0.3">
      <c r="A50" s="1" t="s">
        <v>50</v>
      </c>
      <c r="B50" s="1">
        <v>0</v>
      </c>
      <c r="C50" s="2">
        <v>42419.407847222225</v>
      </c>
      <c r="D50" s="1">
        <v>49</v>
      </c>
      <c r="E50" s="1" t="s">
        <v>98</v>
      </c>
      <c r="H50" s="2">
        <v>42418.996527777781</v>
      </c>
      <c r="J50" s="1">
        <v>998</v>
      </c>
      <c r="K50" s="1">
        <v>0</v>
      </c>
      <c r="L50" s="1">
        <v>0</v>
      </c>
      <c r="M50" s="1">
        <v>0</v>
      </c>
      <c r="N50" s="1">
        <v>0</v>
      </c>
      <c r="O50" s="1">
        <v>0.94182485342025757</v>
      </c>
      <c r="P50" s="1">
        <v>0.95361346006393433</v>
      </c>
      <c r="Q50" s="1">
        <v>1</v>
      </c>
      <c r="R50" s="1">
        <v>1.1075731515884399</v>
      </c>
      <c r="S50" s="1">
        <v>1.1075731515884399</v>
      </c>
      <c r="T50" s="1">
        <v>12.480306625366211</v>
      </c>
      <c r="U50" s="1">
        <v>0</v>
      </c>
      <c r="V50" s="1">
        <v>0.10452304035425186</v>
      </c>
      <c r="W50" s="1">
        <v>0.10452304035425186</v>
      </c>
      <c r="X50" s="1">
        <v>1.1925238370895386</v>
      </c>
      <c r="Y50" s="1">
        <v>0</v>
      </c>
      <c r="Z50" s="1">
        <v>6.25</v>
      </c>
      <c r="AA50" s="1">
        <v>7155</v>
      </c>
      <c r="AB50" s="1">
        <v>20223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N50" s="1">
        <v>0.65326899290084839</v>
      </c>
      <c r="AO50" s="1">
        <v>0</v>
      </c>
      <c r="AP50" s="1">
        <v>6.25</v>
      </c>
      <c r="AQ50" s="1">
        <v>11.409195899963379</v>
      </c>
      <c r="AS50" s="1" t="s">
        <v>52</v>
      </c>
      <c r="AT50" s="1" t="s">
        <v>53</v>
      </c>
      <c r="AU50" s="1">
        <v>680</v>
      </c>
      <c r="AV50" s="1"/>
      <c r="AW50" s="1">
        <v>2</v>
      </c>
      <c r="AX50" s="1">
        <v>2</v>
      </c>
    </row>
    <row r="51" spans="1:50" x14ac:dyDescent="0.3">
      <c r="A51" s="1" t="s">
        <v>50</v>
      </c>
      <c r="B51" s="1">
        <v>0</v>
      </c>
      <c r="C51" s="2">
        <v>42419.407847222225</v>
      </c>
      <c r="D51" s="1">
        <v>50</v>
      </c>
      <c r="E51" s="1" t="s">
        <v>99</v>
      </c>
      <c r="H51" s="2">
        <v>42419.004861111112</v>
      </c>
      <c r="J51" s="1">
        <v>1011.0000610351562</v>
      </c>
      <c r="K51" s="1">
        <v>0</v>
      </c>
      <c r="L51" s="1">
        <v>0</v>
      </c>
      <c r="M51" s="1">
        <v>0</v>
      </c>
      <c r="N51" s="1">
        <v>0</v>
      </c>
      <c r="O51" s="1">
        <v>0.94182485342025757</v>
      </c>
      <c r="P51" s="1">
        <v>0.95361346006393433</v>
      </c>
      <c r="Q51" s="1">
        <v>1</v>
      </c>
      <c r="R51" s="1">
        <v>1.2444374561309814</v>
      </c>
      <c r="S51" s="1">
        <v>1.2444374561309814</v>
      </c>
      <c r="T51" s="1">
        <v>14.244716644287109</v>
      </c>
      <c r="U51" s="1">
        <v>0</v>
      </c>
      <c r="V51" s="1">
        <v>0.11592898517847061</v>
      </c>
      <c r="W51" s="1">
        <v>0.11592898517847061</v>
      </c>
      <c r="X51" s="1">
        <v>1.3436155319213867</v>
      </c>
      <c r="Y51" s="1">
        <v>0</v>
      </c>
      <c r="Z51" s="1">
        <v>6.25</v>
      </c>
      <c r="AA51" s="1">
        <v>8049</v>
      </c>
      <c r="AB51" s="1">
        <v>23056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N51" s="1">
        <v>0.72455614805221558</v>
      </c>
      <c r="AO51" s="1">
        <v>0</v>
      </c>
      <c r="AP51" s="1">
        <v>6.25</v>
      </c>
      <c r="AQ51" s="1">
        <v>11.589987754821777</v>
      </c>
      <c r="AS51" s="1" t="s">
        <v>52</v>
      </c>
      <c r="AT51" s="1" t="s">
        <v>53</v>
      </c>
      <c r="AU51" s="1">
        <v>693</v>
      </c>
      <c r="AV51" s="1"/>
      <c r="AW51" s="1">
        <v>2</v>
      </c>
      <c r="AX51" s="1">
        <v>2</v>
      </c>
    </row>
    <row r="52" spans="1:50" x14ac:dyDescent="0.3">
      <c r="A52" s="1" t="s">
        <v>50</v>
      </c>
      <c r="B52" s="1">
        <v>0</v>
      </c>
      <c r="C52" s="2">
        <v>42419.407847222225</v>
      </c>
      <c r="D52" s="1">
        <v>51</v>
      </c>
      <c r="E52" s="1" t="s">
        <v>100</v>
      </c>
      <c r="H52" s="2">
        <v>42419.013888888891</v>
      </c>
      <c r="J52" s="1">
        <v>989.89996337890625</v>
      </c>
      <c r="K52" s="1">
        <v>0</v>
      </c>
      <c r="L52" s="1">
        <v>0</v>
      </c>
      <c r="M52" s="1">
        <v>0</v>
      </c>
      <c r="N52" s="1">
        <v>0</v>
      </c>
      <c r="O52" s="1">
        <v>0.94182485342025757</v>
      </c>
      <c r="P52" s="1">
        <v>0.95361346006393433</v>
      </c>
      <c r="Q52" s="1">
        <v>1</v>
      </c>
      <c r="R52" s="1">
        <v>1.6438115835189819</v>
      </c>
      <c r="S52" s="1">
        <v>1.6438115835189819</v>
      </c>
      <c r="T52" s="1">
        <v>19.294902801513672</v>
      </c>
      <c r="U52" s="1">
        <v>0</v>
      </c>
      <c r="V52" s="1">
        <v>0.15639787912368774</v>
      </c>
      <c r="W52" s="1">
        <v>0.15639787912368774</v>
      </c>
      <c r="X52" s="1">
        <v>1.8587614297866821</v>
      </c>
      <c r="Y52" s="1">
        <v>0</v>
      </c>
      <c r="Z52" s="1">
        <v>6.25</v>
      </c>
      <c r="AA52" s="1">
        <v>10671</v>
      </c>
      <c r="AB52" s="1">
        <v>31150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N52" s="1">
        <v>0.97748672962188721</v>
      </c>
      <c r="AO52" s="1">
        <v>0</v>
      </c>
      <c r="AP52" s="1">
        <v>6.25</v>
      </c>
      <c r="AQ52" s="1">
        <v>11.884824752807617</v>
      </c>
      <c r="AS52" s="1" t="s">
        <v>52</v>
      </c>
      <c r="AT52" s="1" t="s">
        <v>53</v>
      </c>
      <c r="AU52" s="1">
        <v>715</v>
      </c>
      <c r="AV52" s="1"/>
      <c r="AW52" s="1">
        <v>2</v>
      </c>
      <c r="AX52" s="1">
        <v>2</v>
      </c>
    </row>
    <row r="53" spans="1:50" x14ac:dyDescent="0.3">
      <c r="A53" s="1" t="s">
        <v>50</v>
      </c>
      <c r="B53" s="1">
        <v>0</v>
      </c>
      <c r="C53" s="2">
        <v>42419.407847222225</v>
      </c>
      <c r="D53" s="1">
        <v>52</v>
      </c>
      <c r="E53" s="1" t="s">
        <v>101</v>
      </c>
      <c r="H53" s="2">
        <v>42419.021527777775</v>
      </c>
      <c r="J53" s="1">
        <v>1004.6000366210937</v>
      </c>
      <c r="K53" s="1">
        <v>0</v>
      </c>
      <c r="L53" s="1">
        <v>0</v>
      </c>
      <c r="M53" s="1">
        <v>0</v>
      </c>
      <c r="N53" s="1">
        <v>0</v>
      </c>
      <c r="O53" s="1">
        <v>0.94182485342025757</v>
      </c>
      <c r="P53" s="1">
        <v>0.95361346006393433</v>
      </c>
      <c r="Q53" s="1">
        <v>1</v>
      </c>
      <c r="R53" s="1">
        <v>1.2213468551635742</v>
      </c>
      <c r="S53" s="1">
        <v>1.2213468551635742</v>
      </c>
      <c r="T53" s="1">
        <v>13.663453102111816</v>
      </c>
      <c r="U53" s="1">
        <v>0</v>
      </c>
      <c r="V53" s="1">
        <v>0.11450276523828506</v>
      </c>
      <c r="W53" s="1">
        <v>0.11450276523828506</v>
      </c>
      <c r="X53" s="1">
        <v>1.2969989776611328</v>
      </c>
      <c r="Y53" s="1">
        <v>0</v>
      </c>
      <c r="Z53" s="1">
        <v>6.25</v>
      </c>
      <c r="AA53" s="1">
        <v>7898</v>
      </c>
      <c r="AB53" s="1">
        <v>22123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N53" s="1">
        <v>0.71564227342605591</v>
      </c>
      <c r="AO53" s="1">
        <v>0</v>
      </c>
      <c r="AP53" s="1">
        <v>6.25</v>
      </c>
      <c r="AQ53" s="1">
        <v>11.327228546142578</v>
      </c>
      <c r="AS53" s="1" t="s">
        <v>52</v>
      </c>
      <c r="AT53" s="1" t="s">
        <v>53</v>
      </c>
      <c r="AU53" s="1">
        <v>693</v>
      </c>
      <c r="AV53" s="1"/>
      <c r="AW53" s="1">
        <v>2</v>
      </c>
      <c r="AX53" s="1">
        <v>2</v>
      </c>
    </row>
    <row r="54" spans="1:50" x14ac:dyDescent="0.3">
      <c r="A54" s="1" t="s">
        <v>50</v>
      </c>
      <c r="B54" s="1">
        <v>0</v>
      </c>
      <c r="C54" s="2">
        <v>42419.407847222225</v>
      </c>
      <c r="D54" s="1">
        <v>53</v>
      </c>
      <c r="E54" s="1" t="s">
        <v>102</v>
      </c>
      <c r="H54" s="2">
        <v>42419.029861111114</v>
      </c>
      <c r="J54" s="1">
        <v>1001.7999267578125</v>
      </c>
      <c r="K54" s="1">
        <v>0</v>
      </c>
      <c r="L54" s="1">
        <v>0</v>
      </c>
      <c r="M54" s="1">
        <v>0</v>
      </c>
      <c r="N54" s="1">
        <v>0</v>
      </c>
      <c r="O54" s="1">
        <v>0.94182485342025757</v>
      </c>
      <c r="P54" s="1">
        <v>0.95361346006393433</v>
      </c>
      <c r="Q54" s="1">
        <v>1</v>
      </c>
      <c r="R54" s="1">
        <v>0.58597981929779053</v>
      </c>
      <c r="S54" s="1">
        <v>0.58597981929779053</v>
      </c>
      <c r="T54" s="1">
        <v>6.4962563514709473</v>
      </c>
      <c r="U54" s="1">
        <v>0</v>
      </c>
      <c r="V54" s="1">
        <v>5.5089879781007767E-2</v>
      </c>
      <c r="W54" s="1">
        <v>5.5089879781007767E-2</v>
      </c>
      <c r="X54" s="1">
        <v>0.61837869882583618</v>
      </c>
      <c r="Y54" s="1">
        <v>0</v>
      </c>
      <c r="Z54" s="1">
        <v>6.25</v>
      </c>
      <c r="AA54" s="1">
        <v>3772</v>
      </c>
      <c r="AB54" s="1">
        <v>10573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N54" s="1">
        <v>0.34431174397468567</v>
      </c>
      <c r="AO54" s="1">
        <v>0</v>
      </c>
      <c r="AP54" s="1">
        <v>6.25</v>
      </c>
      <c r="AQ54" s="1">
        <v>11.224905967712402</v>
      </c>
      <c r="AS54" s="1" t="s">
        <v>52</v>
      </c>
      <c r="AT54" s="1" t="s">
        <v>53</v>
      </c>
      <c r="AU54" s="1">
        <v>660</v>
      </c>
      <c r="AV54" s="1"/>
      <c r="AW54" s="1">
        <v>2</v>
      </c>
      <c r="AX54" s="1">
        <v>2</v>
      </c>
    </row>
    <row r="55" spans="1:50" x14ac:dyDescent="0.3">
      <c r="A55" s="1" t="s">
        <v>50</v>
      </c>
      <c r="B55" s="1">
        <v>0</v>
      </c>
      <c r="C55" s="2">
        <v>42419.407847222225</v>
      </c>
      <c r="D55" s="1">
        <v>54</v>
      </c>
      <c r="E55" s="1" t="s">
        <v>103</v>
      </c>
      <c r="H55" s="2">
        <v>42419.037499999999</v>
      </c>
      <c r="J55" s="1">
        <v>994.5</v>
      </c>
      <c r="K55" s="1">
        <v>0</v>
      </c>
      <c r="L55" s="1">
        <v>0</v>
      </c>
      <c r="M55" s="1">
        <v>0</v>
      </c>
      <c r="N55" s="1">
        <v>0</v>
      </c>
      <c r="O55" s="1">
        <v>0.94182485342025757</v>
      </c>
      <c r="P55" s="1">
        <v>0.95361346006393433</v>
      </c>
      <c r="Q55" s="1">
        <v>1</v>
      </c>
      <c r="R55" s="1">
        <v>0.52652841806411743</v>
      </c>
      <c r="S55" s="1">
        <v>0.52652841806411743</v>
      </c>
      <c r="T55" s="1">
        <v>5.6302571296691895</v>
      </c>
      <c r="U55" s="1">
        <v>0</v>
      </c>
      <c r="V55" s="1">
        <v>4.9864005297422409E-2</v>
      </c>
      <c r="W55" s="1">
        <v>4.9864005297422409E-2</v>
      </c>
      <c r="X55" s="1">
        <v>0.539878249168396</v>
      </c>
      <c r="Y55" s="1">
        <v>0</v>
      </c>
      <c r="Z55" s="1">
        <v>6.25</v>
      </c>
      <c r="AA55" s="1">
        <v>3389</v>
      </c>
      <c r="AB55" s="1">
        <v>9166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N55" s="1">
        <v>0.31165003776550293</v>
      </c>
      <c r="AO55" s="1">
        <v>0</v>
      </c>
      <c r="AP55" s="1">
        <v>6.25</v>
      </c>
      <c r="AQ55" s="1">
        <v>10.82701301574707</v>
      </c>
      <c r="AS55" s="1" t="s">
        <v>52</v>
      </c>
      <c r="AT55" s="1" t="s">
        <v>53</v>
      </c>
      <c r="AU55" s="1">
        <v>656</v>
      </c>
      <c r="AV55" s="1"/>
      <c r="AW55" s="1">
        <v>2</v>
      </c>
      <c r="AX55" s="1">
        <v>2</v>
      </c>
    </row>
    <row r="56" spans="1:50" x14ac:dyDescent="0.3">
      <c r="A56" s="1" t="s">
        <v>50</v>
      </c>
      <c r="B56" s="1">
        <v>0</v>
      </c>
      <c r="C56" s="2">
        <v>42419.407847222225</v>
      </c>
      <c r="D56" s="1">
        <v>55</v>
      </c>
      <c r="E56" s="1" t="s">
        <v>104</v>
      </c>
      <c r="H56" s="2">
        <v>42419.045138888891</v>
      </c>
      <c r="J56" s="1">
        <v>1000.3999633789062</v>
      </c>
      <c r="K56" s="1">
        <v>0</v>
      </c>
      <c r="L56" s="1">
        <v>0</v>
      </c>
      <c r="M56" s="1">
        <v>0</v>
      </c>
      <c r="N56" s="1">
        <v>0</v>
      </c>
      <c r="O56" s="1">
        <v>0.94182485342025757</v>
      </c>
      <c r="P56" s="1">
        <v>0.95361346006393433</v>
      </c>
      <c r="Q56" s="1">
        <v>1</v>
      </c>
      <c r="R56" s="1">
        <v>0.40408977866172791</v>
      </c>
      <c r="S56" s="1">
        <v>0.40408977866172791</v>
      </c>
      <c r="T56" s="1">
        <v>3.5721900463104248</v>
      </c>
      <c r="U56" s="1">
        <v>0</v>
      </c>
      <c r="V56" s="1">
        <v>3.8042962551116943E-2</v>
      </c>
      <c r="W56" s="1">
        <v>3.8042962551116943E-2</v>
      </c>
      <c r="X56" s="1">
        <v>0.34051266312599182</v>
      </c>
      <c r="Y56" s="1">
        <v>0</v>
      </c>
      <c r="Z56" s="1">
        <v>6.25</v>
      </c>
      <c r="AA56" s="1">
        <v>2602</v>
      </c>
      <c r="AB56" s="1">
        <v>5833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N56" s="1">
        <v>0.2377685159444809</v>
      </c>
      <c r="AO56" s="1">
        <v>0</v>
      </c>
      <c r="AP56" s="1">
        <v>6.25</v>
      </c>
      <c r="AQ56" s="1">
        <v>8.950739860534668</v>
      </c>
      <c r="AS56" s="1" t="s">
        <v>52</v>
      </c>
      <c r="AT56" s="1" t="s">
        <v>53</v>
      </c>
      <c r="AU56" s="1">
        <v>650</v>
      </c>
      <c r="AV56" s="1"/>
      <c r="AW56" s="1">
        <v>2</v>
      </c>
      <c r="AX56" s="1">
        <v>2</v>
      </c>
    </row>
    <row r="57" spans="1:50" x14ac:dyDescent="0.3">
      <c r="A57" s="1" t="s">
        <v>50</v>
      </c>
      <c r="B57" s="1">
        <v>0</v>
      </c>
      <c r="C57" s="2">
        <v>42419.407847222225</v>
      </c>
      <c r="D57" s="1">
        <v>56</v>
      </c>
      <c r="E57" s="1" t="s">
        <v>105</v>
      </c>
      <c r="H57" s="2">
        <v>42419.052777777775</v>
      </c>
      <c r="J57" s="1">
        <v>1006.0000610351562</v>
      </c>
      <c r="K57" s="1">
        <v>0</v>
      </c>
      <c r="L57" s="1">
        <v>0</v>
      </c>
      <c r="M57" s="1">
        <v>0</v>
      </c>
      <c r="N57" s="1">
        <v>0</v>
      </c>
      <c r="O57" s="1">
        <v>0.94182485342025757</v>
      </c>
      <c r="P57" s="1">
        <v>0.95361346006393433</v>
      </c>
      <c r="Q57" s="1">
        <v>1</v>
      </c>
      <c r="R57" s="1">
        <v>0.46527832746505737</v>
      </c>
      <c r="S57" s="1">
        <v>0.46527832746505737</v>
      </c>
      <c r="T57" s="1">
        <v>5.0046539306640625</v>
      </c>
      <c r="U57" s="1">
        <v>0</v>
      </c>
      <c r="V57" s="1">
        <v>4.3559707701206207E-2</v>
      </c>
      <c r="W57" s="1">
        <v>4.3559707701206207E-2</v>
      </c>
      <c r="X57" s="1">
        <v>0.47440406680107117</v>
      </c>
      <c r="Y57" s="1">
        <v>0</v>
      </c>
      <c r="Z57" s="1">
        <v>6.25</v>
      </c>
      <c r="AA57" s="1">
        <v>2995</v>
      </c>
      <c r="AB57" s="1">
        <v>8151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N57" s="1">
        <v>0.27224817872047424</v>
      </c>
      <c r="AO57" s="1">
        <v>0</v>
      </c>
      <c r="AP57" s="1">
        <v>6.25</v>
      </c>
      <c r="AQ57" s="1">
        <v>10.890892028808594</v>
      </c>
      <c r="AS57" s="1" t="s">
        <v>52</v>
      </c>
      <c r="AT57" s="1" t="s">
        <v>53</v>
      </c>
      <c r="AU57" s="1">
        <v>651</v>
      </c>
      <c r="AV57" s="1"/>
      <c r="AW57" s="1">
        <v>2</v>
      </c>
      <c r="AX57" s="1">
        <v>2</v>
      </c>
    </row>
    <row r="58" spans="1:50" x14ac:dyDescent="0.3">
      <c r="A58" s="1" t="s">
        <v>50</v>
      </c>
      <c r="B58" s="1">
        <v>0</v>
      </c>
      <c r="C58" s="2">
        <v>42419.407847222225</v>
      </c>
      <c r="D58" s="1">
        <v>57</v>
      </c>
      <c r="E58" s="1" t="s">
        <v>106</v>
      </c>
      <c r="H58" s="2">
        <v>42419.060416666667</v>
      </c>
      <c r="J58" s="1">
        <v>997.5999755859375</v>
      </c>
      <c r="K58" s="1">
        <v>0</v>
      </c>
      <c r="L58" s="1">
        <v>0</v>
      </c>
      <c r="M58" s="1">
        <v>0</v>
      </c>
      <c r="N58" s="1">
        <v>0</v>
      </c>
      <c r="O58" s="1">
        <v>0.94182485342025757</v>
      </c>
      <c r="P58" s="1">
        <v>0.95361346006393433</v>
      </c>
      <c r="Q58" s="1">
        <v>1</v>
      </c>
      <c r="R58" s="1">
        <v>0.48145496845245361</v>
      </c>
      <c r="S58" s="1">
        <v>0.48145496845245361</v>
      </c>
      <c r="T58" s="1">
        <v>4.7911906242370605</v>
      </c>
      <c r="U58" s="1">
        <v>0</v>
      </c>
      <c r="V58" s="1">
        <v>4.5453716069459915E-2</v>
      </c>
      <c r="W58" s="1">
        <v>4.5453716069459915E-2</v>
      </c>
      <c r="X58" s="1">
        <v>0.45799359679222107</v>
      </c>
      <c r="Y58" s="1">
        <v>0</v>
      </c>
      <c r="Z58" s="1">
        <v>6.25</v>
      </c>
      <c r="AA58" s="1">
        <v>3099</v>
      </c>
      <c r="AB58" s="1">
        <v>7805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N58" s="1">
        <v>0.2840857207775116</v>
      </c>
      <c r="AO58" s="1">
        <v>0</v>
      </c>
      <c r="AP58" s="1">
        <v>6.25</v>
      </c>
      <c r="AQ58" s="1">
        <v>10.076043128967285</v>
      </c>
      <c r="AS58" s="1" t="s">
        <v>52</v>
      </c>
      <c r="AT58" s="1" t="s">
        <v>53</v>
      </c>
      <c r="AU58" s="1">
        <v>656</v>
      </c>
      <c r="AV58" s="1"/>
      <c r="AW58" s="1">
        <v>1</v>
      </c>
      <c r="AX58" s="1">
        <v>2</v>
      </c>
    </row>
    <row r="59" spans="1:50" x14ac:dyDescent="0.3">
      <c r="A59" s="1" t="s">
        <v>50</v>
      </c>
      <c r="B59" s="1">
        <v>0</v>
      </c>
      <c r="C59" s="2">
        <v>42419.407847222225</v>
      </c>
      <c r="D59" s="1">
        <v>58</v>
      </c>
      <c r="E59" s="1" t="s">
        <v>107</v>
      </c>
      <c r="H59" s="2">
        <v>42419.068055555559</v>
      </c>
      <c r="J59" s="1">
        <v>1003.2000732421875</v>
      </c>
      <c r="K59" s="1">
        <v>0</v>
      </c>
      <c r="L59" s="1">
        <v>0</v>
      </c>
      <c r="M59" s="1">
        <v>0</v>
      </c>
      <c r="N59" s="1">
        <v>0</v>
      </c>
      <c r="O59" s="1">
        <v>0.94182485342025757</v>
      </c>
      <c r="P59" s="1">
        <v>0.95361346006393433</v>
      </c>
      <c r="Q59" s="1">
        <v>1</v>
      </c>
      <c r="R59" s="1">
        <v>0.53988534212112427</v>
      </c>
      <c r="S59" s="1">
        <v>0.53988534212112427</v>
      </c>
      <c r="T59" s="1">
        <v>5.0835952758789062</v>
      </c>
      <c r="U59" s="1">
        <v>0</v>
      </c>
      <c r="V59" s="1">
        <v>5.0685547292232513E-2</v>
      </c>
      <c r="W59" s="1">
        <v>5.0685547292232513E-2</v>
      </c>
      <c r="X59" s="1">
        <v>0.48323211073875427</v>
      </c>
      <c r="Y59" s="1">
        <v>0</v>
      </c>
      <c r="Z59" s="1">
        <v>6.25</v>
      </c>
      <c r="AA59" s="1">
        <v>3475</v>
      </c>
      <c r="AB59" s="1">
        <v>8279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N59" s="1">
        <v>0.31678467988967896</v>
      </c>
      <c r="AO59" s="1">
        <v>0</v>
      </c>
      <c r="AP59" s="1">
        <v>6.25</v>
      </c>
      <c r="AQ59" s="1">
        <v>9.5339231491088867</v>
      </c>
      <c r="AS59" s="1" t="s">
        <v>52</v>
      </c>
      <c r="AT59" s="1" t="s">
        <v>53</v>
      </c>
      <c r="AU59" s="1">
        <v>649</v>
      </c>
      <c r="AV59" s="1"/>
      <c r="AW59" s="1">
        <v>2</v>
      </c>
      <c r="AX59" s="1">
        <v>2</v>
      </c>
    </row>
    <row r="60" spans="1:50" x14ac:dyDescent="0.3">
      <c r="A60" s="1" t="s">
        <v>50</v>
      </c>
      <c r="B60" s="1">
        <v>0</v>
      </c>
      <c r="C60" s="2">
        <v>42419.407847222225</v>
      </c>
      <c r="D60" s="1">
        <v>59</v>
      </c>
      <c r="E60" s="1" t="s">
        <v>108</v>
      </c>
      <c r="H60" s="2">
        <v>42419.07708333333</v>
      </c>
      <c r="J60" s="1">
        <v>996.79998779296875</v>
      </c>
      <c r="K60" s="1">
        <v>0</v>
      </c>
      <c r="L60" s="1">
        <v>0</v>
      </c>
      <c r="M60" s="1">
        <v>0</v>
      </c>
      <c r="N60" s="1">
        <v>0</v>
      </c>
      <c r="O60" s="1">
        <v>0.94182485342025757</v>
      </c>
      <c r="P60" s="1">
        <v>0.95361346006393433</v>
      </c>
      <c r="Q60" s="1">
        <v>1</v>
      </c>
      <c r="R60" s="1">
        <v>0.59311443567276001</v>
      </c>
      <c r="S60" s="1">
        <v>0.59311443567276001</v>
      </c>
      <c r="T60" s="1">
        <v>5.3918251991271973</v>
      </c>
      <c r="U60" s="1">
        <v>0</v>
      </c>
      <c r="V60" s="1">
        <v>5.6040320545434952E-2</v>
      </c>
      <c r="W60" s="1">
        <v>5.6040320545434952E-2</v>
      </c>
      <c r="X60" s="1">
        <v>0.51582235097885132</v>
      </c>
      <c r="Y60" s="1">
        <v>0</v>
      </c>
      <c r="Z60" s="1">
        <v>6.25</v>
      </c>
      <c r="AA60" s="1">
        <v>3818</v>
      </c>
      <c r="AB60" s="1">
        <v>8779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N60" s="1">
        <v>0.35025200247764587</v>
      </c>
      <c r="AO60" s="1">
        <v>0</v>
      </c>
      <c r="AP60" s="1">
        <v>6.25</v>
      </c>
      <c r="AQ60" s="1">
        <v>9.2044858932495117</v>
      </c>
      <c r="AS60" s="1" t="s">
        <v>65</v>
      </c>
      <c r="AT60" s="1" t="s">
        <v>53</v>
      </c>
      <c r="AU60" s="1">
        <v>741</v>
      </c>
      <c r="AV60" s="1"/>
      <c r="AW60" s="1">
        <v>2</v>
      </c>
      <c r="AX60" s="1">
        <v>2</v>
      </c>
    </row>
    <row r="61" spans="1:50" x14ac:dyDescent="0.3">
      <c r="A61" s="1" t="s">
        <v>50</v>
      </c>
      <c r="B61" s="1">
        <v>0</v>
      </c>
      <c r="C61" s="2">
        <v>42419.407847222225</v>
      </c>
      <c r="D61" s="1">
        <v>60</v>
      </c>
      <c r="E61" s="1" t="s">
        <v>56</v>
      </c>
      <c r="H61" s="2">
        <v>42419.086111111108</v>
      </c>
      <c r="J61" s="1">
        <v>990.20001220703125</v>
      </c>
      <c r="K61" s="1">
        <v>0</v>
      </c>
      <c r="L61" s="1">
        <v>0</v>
      </c>
      <c r="M61" s="1">
        <v>0</v>
      </c>
      <c r="N61" s="1">
        <v>0</v>
      </c>
      <c r="O61" s="1">
        <v>0.94182485342025757</v>
      </c>
      <c r="P61" s="1">
        <v>0.95361346006393433</v>
      </c>
      <c r="Q61" s="1">
        <v>1</v>
      </c>
      <c r="R61" s="1">
        <v>9.8680295944213867</v>
      </c>
      <c r="S61" s="1">
        <v>9.8680295944213867</v>
      </c>
      <c r="T61" s="1">
        <v>40.730945587158203</v>
      </c>
      <c r="U61" s="1">
        <v>0</v>
      </c>
      <c r="V61" s="1">
        <v>0.93859374523162842</v>
      </c>
      <c r="W61" s="1">
        <v>0.93859374523162842</v>
      </c>
      <c r="X61" s="1">
        <v>3.9225993156433105</v>
      </c>
      <c r="Y61" s="1">
        <v>0</v>
      </c>
      <c r="Z61" s="1">
        <v>6.25</v>
      </c>
      <c r="AA61" s="1">
        <v>66911</v>
      </c>
      <c r="AB61" s="1">
        <v>65274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N61" s="1">
        <v>5.8662109375</v>
      </c>
      <c r="AO61" s="1">
        <v>0</v>
      </c>
      <c r="AP61" s="1">
        <v>6.25</v>
      </c>
      <c r="AQ61" s="1">
        <v>4.1792302131652832</v>
      </c>
      <c r="AS61" s="1" t="s">
        <v>52</v>
      </c>
      <c r="AT61" s="1" t="s">
        <v>53</v>
      </c>
      <c r="AU61" s="1">
        <v>746</v>
      </c>
      <c r="AV61" s="1"/>
      <c r="AW61" s="1">
        <v>2</v>
      </c>
      <c r="AX61" s="1">
        <v>2</v>
      </c>
    </row>
    <row r="62" spans="1:50" x14ac:dyDescent="0.3">
      <c r="A62" s="1" t="s">
        <v>50</v>
      </c>
      <c r="B62" s="1">
        <v>0</v>
      </c>
      <c r="C62" s="2">
        <v>42419.407847222225</v>
      </c>
      <c r="D62" s="1">
        <v>61</v>
      </c>
      <c r="E62" s="1" t="s">
        <v>109</v>
      </c>
      <c r="H62" s="2">
        <v>42419.095138888886</v>
      </c>
      <c r="J62" s="1">
        <v>990.29998779296875</v>
      </c>
      <c r="K62" s="1">
        <v>0</v>
      </c>
      <c r="L62" s="1">
        <v>0</v>
      </c>
      <c r="M62" s="1">
        <v>0</v>
      </c>
      <c r="N62" s="1">
        <v>0</v>
      </c>
      <c r="O62" s="1">
        <v>0.94182485342025757</v>
      </c>
      <c r="P62" s="1">
        <v>0.95361346006393433</v>
      </c>
      <c r="Q62" s="1">
        <v>1</v>
      </c>
      <c r="R62" s="1">
        <v>2.3404076099395752</v>
      </c>
      <c r="S62" s="1">
        <v>2.3404076099395752</v>
      </c>
      <c r="T62" s="1">
        <v>34.776901245117188</v>
      </c>
      <c r="U62" s="1">
        <v>0</v>
      </c>
      <c r="V62" s="1">
        <v>0.22258447110652924</v>
      </c>
      <c r="W62" s="1">
        <v>0.22258447110652924</v>
      </c>
      <c r="X62" s="1">
        <v>3.3488559722900391</v>
      </c>
      <c r="Y62" s="1">
        <v>0</v>
      </c>
      <c r="Z62" s="1">
        <v>6.25</v>
      </c>
      <c r="AA62" s="1">
        <v>15130</v>
      </c>
      <c r="AB62" s="1">
        <v>55832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N62" s="1">
        <v>1.3911529779434204</v>
      </c>
      <c r="AO62" s="1">
        <v>0</v>
      </c>
      <c r="AP62" s="1">
        <v>6.25</v>
      </c>
      <c r="AQ62" s="1">
        <v>15.045326232910156</v>
      </c>
      <c r="AS62" s="1" t="s">
        <v>52</v>
      </c>
      <c r="AT62" s="1" t="s">
        <v>53</v>
      </c>
      <c r="AU62" s="1">
        <v>756</v>
      </c>
      <c r="AV62" s="1"/>
      <c r="AW62" s="1">
        <v>2</v>
      </c>
      <c r="AX62" s="1">
        <v>2</v>
      </c>
    </row>
    <row r="66" spans="2:21" x14ac:dyDescent="0.3">
      <c r="B66" s="3" t="s">
        <v>110</v>
      </c>
    </row>
    <row r="71" spans="2:21" x14ac:dyDescent="0.3">
      <c r="G71" s="1" t="s">
        <v>4</v>
      </c>
      <c r="H71" t="s">
        <v>111</v>
      </c>
      <c r="K71" s="1" t="s">
        <v>4</v>
      </c>
      <c r="L71" t="s">
        <v>111</v>
      </c>
      <c r="M71" t="s">
        <v>112</v>
      </c>
      <c r="R71" s="3" t="s">
        <v>113</v>
      </c>
      <c r="T71" s="3" t="s">
        <v>114</v>
      </c>
      <c r="U71" s="3" t="s">
        <v>115</v>
      </c>
    </row>
    <row r="72" spans="2:21" x14ac:dyDescent="0.3">
      <c r="G72" s="1" t="s">
        <v>51</v>
      </c>
      <c r="H72" s="1">
        <v>0.278564453125</v>
      </c>
      <c r="K72" s="1" t="s">
        <v>67</v>
      </c>
      <c r="L72" s="1">
        <v>1.1426056623458862</v>
      </c>
      <c r="M72">
        <f>AVERAGE(L72,L96)</f>
        <v>1.1517602205276489</v>
      </c>
      <c r="Q72" s="3" t="s">
        <v>116</v>
      </c>
      <c r="R72">
        <f>AVERAGE(M72:M77)</f>
        <v>1.1215920100609462</v>
      </c>
      <c r="T72">
        <f>_xlfn.STDEV.S(M72:M77)</f>
        <v>0.15138528881858815</v>
      </c>
      <c r="U72">
        <f>T72/SQRT(6)</f>
        <v>6.1802785361566775E-2</v>
      </c>
    </row>
    <row r="73" spans="2:21" x14ac:dyDescent="0.3">
      <c r="G73" s="1" t="s">
        <v>54</v>
      </c>
      <c r="H73" s="1">
        <v>0.3645426332950592</v>
      </c>
      <c r="K73" s="1" t="s">
        <v>68</v>
      </c>
      <c r="L73" s="1">
        <v>1.0719183683395386</v>
      </c>
      <c r="M73">
        <f>AVERAGE(L73,L97)</f>
        <v>1.0657942295074463</v>
      </c>
      <c r="Q73" s="3" t="s">
        <v>117</v>
      </c>
      <c r="R73">
        <f>AVERAGE(M78:M83)</f>
        <v>0.3048885588844617</v>
      </c>
      <c r="T73">
        <f>_xlfn.STDEV.S(M78:M83)</f>
        <v>0.15144011141995156</v>
      </c>
      <c r="U73">
        <f t="shared" ref="U73:U75" si="0">T73/SQRT(6)</f>
        <v>6.1825166594852168E-2</v>
      </c>
    </row>
    <row r="74" spans="2:21" x14ac:dyDescent="0.3">
      <c r="G74" s="1" t="s">
        <v>55</v>
      </c>
      <c r="H74" s="1">
        <v>0.201277956366539</v>
      </c>
      <c r="K74" s="1" t="s">
        <v>69</v>
      </c>
      <c r="L74" s="1">
        <v>1.2846899032592773</v>
      </c>
      <c r="M74">
        <f>AVERAGE(L74,L98)</f>
        <v>1.2887072563171387</v>
      </c>
      <c r="Q74" s="3" t="s">
        <v>118</v>
      </c>
      <c r="R74">
        <f>AVERAGE(M84:M89)</f>
        <v>1.4590516885121663</v>
      </c>
      <c r="T74">
        <f>_xlfn.STDEV.S(M84:M89)</f>
        <v>0.23935803302139191</v>
      </c>
      <c r="U74">
        <f t="shared" si="0"/>
        <v>9.7717507789776129E-2</v>
      </c>
    </row>
    <row r="75" spans="2:21" x14ac:dyDescent="0.3">
      <c r="G75" s="1" t="s">
        <v>56</v>
      </c>
      <c r="H75" s="1">
        <v>3.6744306087493896</v>
      </c>
      <c r="K75" s="1" t="s">
        <v>70</v>
      </c>
      <c r="L75" s="1">
        <v>1.2808703184127808</v>
      </c>
      <c r="M75">
        <f t="shared" ref="M75:M94" si="1">AVERAGE(L75,L99)</f>
        <v>1.2863725423812866</v>
      </c>
      <c r="Q75" s="3" t="s">
        <v>119</v>
      </c>
      <c r="R75">
        <f>AVERAGE(M90:M95)</f>
        <v>0.49275184671084088</v>
      </c>
      <c r="T75">
        <f>_xlfn.STDEV.S(M90:M95)</f>
        <v>9.5599727805240606E-2</v>
      </c>
      <c r="U75">
        <f t="shared" si="0"/>
        <v>3.9028425445300115E-2</v>
      </c>
    </row>
    <row r="76" spans="2:21" x14ac:dyDescent="0.3">
      <c r="G76" s="1" t="s">
        <v>57</v>
      </c>
      <c r="H76" s="1">
        <v>0.19903278350830078</v>
      </c>
      <c r="K76" s="1" t="s">
        <v>71</v>
      </c>
      <c r="L76" s="1">
        <v>0.91044002771377563</v>
      </c>
      <c r="M76">
        <f t="shared" si="1"/>
        <v>0.90294405817985535</v>
      </c>
    </row>
    <row r="77" spans="2:21" x14ac:dyDescent="0.3">
      <c r="G77" s="1" t="s">
        <v>58</v>
      </c>
      <c r="H77" s="1">
        <v>1.5643208026885986</v>
      </c>
      <c r="K77" s="1" t="s">
        <v>72</v>
      </c>
      <c r="L77" s="1">
        <v>1.0427976846694946</v>
      </c>
      <c r="M77">
        <f t="shared" si="1"/>
        <v>1.033973753452301</v>
      </c>
    </row>
    <row r="78" spans="2:21" x14ac:dyDescent="0.3">
      <c r="G78" s="1" t="s">
        <v>59</v>
      </c>
      <c r="H78" s="1">
        <v>1.5139111280441284</v>
      </c>
      <c r="K78" s="1" t="s">
        <v>73</v>
      </c>
      <c r="L78" s="1">
        <v>0.5921512246131897</v>
      </c>
      <c r="M78">
        <f t="shared" si="1"/>
        <v>0.59030789136886597</v>
      </c>
    </row>
    <row r="79" spans="2:21" x14ac:dyDescent="0.3">
      <c r="G79" s="1" t="s">
        <v>60</v>
      </c>
      <c r="H79" s="1">
        <v>1.1815502643585205</v>
      </c>
      <c r="K79" s="1" t="s">
        <v>74</v>
      </c>
      <c r="L79" s="1">
        <v>0.22763808071613312</v>
      </c>
      <c r="M79">
        <f t="shared" si="1"/>
        <v>0.22580722719430923</v>
      </c>
    </row>
    <row r="80" spans="2:21" x14ac:dyDescent="0.3">
      <c r="G80" s="1" t="s">
        <v>61</v>
      </c>
      <c r="H80" s="1">
        <v>2.5675652027130127</v>
      </c>
      <c r="K80" s="1" t="s">
        <v>51</v>
      </c>
      <c r="L80" s="1">
        <v>0.278564453125</v>
      </c>
      <c r="M80">
        <f t="shared" si="1"/>
        <v>0.27297864854335785</v>
      </c>
    </row>
    <row r="81" spans="7:18" x14ac:dyDescent="0.3">
      <c r="G81" s="1" t="s">
        <v>61</v>
      </c>
      <c r="H81" s="1">
        <v>0.26934483647346497</v>
      </c>
      <c r="K81" s="1" t="s">
        <v>54</v>
      </c>
      <c r="L81" s="1">
        <v>0.3645426332950592</v>
      </c>
      <c r="M81">
        <f t="shared" si="1"/>
        <v>0.34910796582698822</v>
      </c>
    </row>
    <row r="82" spans="7:18" x14ac:dyDescent="0.3">
      <c r="G82" s="1" t="s">
        <v>64</v>
      </c>
      <c r="H82" s="1">
        <v>42.4771728515625</v>
      </c>
      <c r="K82" s="1" t="s">
        <v>55</v>
      </c>
      <c r="L82" s="1">
        <v>0.201277956366539</v>
      </c>
      <c r="M82">
        <f t="shared" si="1"/>
        <v>0.18941981345415115</v>
      </c>
    </row>
    <row r="83" spans="7:18" x14ac:dyDescent="0.3">
      <c r="G83" s="1" t="s">
        <v>64</v>
      </c>
      <c r="H83" s="1">
        <v>42.579032897949219</v>
      </c>
      <c r="K83" s="1" t="s">
        <v>57</v>
      </c>
      <c r="L83" s="1">
        <v>0.19903278350830078</v>
      </c>
      <c r="M83">
        <f t="shared" si="1"/>
        <v>0.2017098069190979</v>
      </c>
    </row>
    <row r="84" spans="7:18" x14ac:dyDescent="0.3">
      <c r="G84" s="1" t="s">
        <v>66</v>
      </c>
      <c r="H84" s="1">
        <v>40.779998779296875</v>
      </c>
      <c r="K84" s="1" t="s">
        <v>58</v>
      </c>
      <c r="L84" s="1">
        <v>1.5643208026885986</v>
      </c>
      <c r="M84">
        <f t="shared" si="1"/>
        <v>1.5790204405784607</v>
      </c>
    </row>
    <row r="85" spans="7:18" x14ac:dyDescent="0.3">
      <c r="G85" s="1" t="s">
        <v>66</v>
      </c>
      <c r="H85" s="1">
        <v>40.779998779296875</v>
      </c>
      <c r="K85" s="1" t="s">
        <v>59</v>
      </c>
      <c r="L85" s="1">
        <v>1.5139111280441284</v>
      </c>
      <c r="M85">
        <f t="shared" si="1"/>
        <v>1.5016298890113831</v>
      </c>
      <c r="Q85" s="3" t="s">
        <v>116</v>
      </c>
      <c r="R85">
        <v>1.1517602205276489</v>
      </c>
    </row>
    <row r="86" spans="7:18" x14ac:dyDescent="0.3">
      <c r="G86" s="1" t="s">
        <v>66</v>
      </c>
      <c r="H86" s="1">
        <v>40.779998779296875</v>
      </c>
      <c r="K86" s="1" t="s">
        <v>60</v>
      </c>
      <c r="L86" s="1">
        <v>1.1815502643585205</v>
      </c>
      <c r="M86">
        <f t="shared" si="1"/>
        <v>1.1870370507240295</v>
      </c>
      <c r="Q86" s="3" t="s">
        <v>116</v>
      </c>
      <c r="R86">
        <v>1.0657942295074463</v>
      </c>
    </row>
    <row r="87" spans="7:18" x14ac:dyDescent="0.3">
      <c r="G87" s="1" t="s">
        <v>56</v>
      </c>
      <c r="H87" s="1">
        <v>4.2832207679748535</v>
      </c>
      <c r="K87" s="1" t="s">
        <v>75</v>
      </c>
      <c r="L87" s="1">
        <v>1.3338991403579712</v>
      </c>
      <c r="M87">
        <f>AVERAGE(L87,L111)</f>
        <v>1.338757336139679</v>
      </c>
      <c r="Q87" s="3" t="s">
        <v>116</v>
      </c>
      <c r="R87">
        <v>1.2887072563171387</v>
      </c>
    </row>
    <row r="88" spans="7:18" x14ac:dyDescent="0.3">
      <c r="G88" s="1" t="s">
        <v>67</v>
      </c>
      <c r="H88" s="1">
        <v>1.1426056623458862</v>
      </c>
      <c r="K88" s="1" t="s">
        <v>76</v>
      </c>
      <c r="L88" s="1">
        <v>1.8465946912765503</v>
      </c>
      <c r="M88">
        <f t="shared" si="1"/>
        <v>1.8526780605316162</v>
      </c>
      <c r="Q88" s="3" t="s">
        <v>116</v>
      </c>
      <c r="R88">
        <v>1.2863725423812866</v>
      </c>
    </row>
    <row r="89" spans="7:18" x14ac:dyDescent="0.3">
      <c r="G89" s="1" t="s">
        <v>68</v>
      </c>
      <c r="H89" s="1">
        <v>1.0719183683395386</v>
      </c>
      <c r="K89" s="1" t="s">
        <v>77</v>
      </c>
      <c r="L89" s="1">
        <v>1.2933757305145264</v>
      </c>
      <c r="M89">
        <f t="shared" si="1"/>
        <v>1.2951873540878296</v>
      </c>
      <c r="Q89" s="3" t="s">
        <v>116</v>
      </c>
      <c r="R89">
        <v>0.90294405817985535</v>
      </c>
    </row>
    <row r="90" spans="7:18" x14ac:dyDescent="0.3">
      <c r="G90" s="1" t="s">
        <v>69</v>
      </c>
      <c r="H90" s="1">
        <v>1.2846899032592773</v>
      </c>
      <c r="K90" s="1" t="s">
        <v>78</v>
      </c>
      <c r="L90" s="1">
        <v>0.635273277759552</v>
      </c>
      <c r="M90">
        <f t="shared" si="1"/>
        <v>0.62682598829269409</v>
      </c>
      <c r="Q90" s="3" t="s">
        <v>116</v>
      </c>
      <c r="R90">
        <v>1.033973753452301</v>
      </c>
    </row>
    <row r="91" spans="7:18" x14ac:dyDescent="0.3">
      <c r="G91" s="1" t="s">
        <v>70</v>
      </c>
      <c r="H91" s="1">
        <v>1.2808703184127808</v>
      </c>
      <c r="K91" s="1" t="s">
        <v>79</v>
      </c>
      <c r="L91" s="1">
        <v>0.56710553169250488</v>
      </c>
      <c r="M91">
        <f t="shared" si="1"/>
        <v>0.55349189043045044</v>
      </c>
      <c r="Q91" s="3" t="s">
        <v>117</v>
      </c>
      <c r="R91">
        <v>0.59030789136886597</v>
      </c>
    </row>
    <row r="92" spans="7:18" x14ac:dyDescent="0.3">
      <c r="G92" s="1" t="s">
        <v>71</v>
      </c>
      <c r="H92" s="1">
        <v>0.91044002771377563</v>
      </c>
      <c r="K92" s="1" t="s">
        <v>80</v>
      </c>
      <c r="L92" s="1">
        <v>0.34244427084922791</v>
      </c>
      <c r="M92">
        <f t="shared" si="1"/>
        <v>0.34147846698760986</v>
      </c>
      <c r="Q92" s="3" t="s">
        <v>117</v>
      </c>
      <c r="R92">
        <v>0.22580722719430923</v>
      </c>
    </row>
    <row r="93" spans="7:18" x14ac:dyDescent="0.3">
      <c r="G93" s="1" t="s">
        <v>72</v>
      </c>
      <c r="H93" s="1">
        <v>1.0427976846694946</v>
      </c>
      <c r="K93" s="1" t="s">
        <v>81</v>
      </c>
      <c r="L93" s="1">
        <v>0.48875954747200012</v>
      </c>
      <c r="M93">
        <f t="shared" si="1"/>
        <v>0.48158180713653564</v>
      </c>
      <c r="Q93" s="3" t="s">
        <v>117</v>
      </c>
      <c r="R93">
        <v>0.27297864854335785</v>
      </c>
    </row>
    <row r="94" spans="7:18" x14ac:dyDescent="0.3">
      <c r="G94" s="1" t="s">
        <v>73</v>
      </c>
      <c r="H94" s="1">
        <v>0.5921512246131897</v>
      </c>
      <c r="K94" s="1" t="s">
        <v>82</v>
      </c>
      <c r="L94" s="1">
        <v>0.46354904770851135</v>
      </c>
      <c r="M94">
        <f t="shared" si="1"/>
        <v>0.46077132225036621</v>
      </c>
      <c r="Q94" s="3" t="s">
        <v>117</v>
      </c>
      <c r="R94">
        <v>0.34910796582698822</v>
      </c>
    </row>
    <row r="95" spans="7:18" x14ac:dyDescent="0.3">
      <c r="G95" s="1" t="s">
        <v>74</v>
      </c>
      <c r="H95" s="1">
        <v>0.22763808071613312</v>
      </c>
      <c r="K95" s="1" t="s">
        <v>83</v>
      </c>
      <c r="L95" s="1">
        <v>0.47803035378456116</v>
      </c>
      <c r="M95">
        <f>AVERAGE(L120,L95,L119)</f>
        <v>0.49236160516738892</v>
      </c>
      <c r="Q95" s="3" t="s">
        <v>117</v>
      </c>
      <c r="R95">
        <v>0.18941981345415115</v>
      </c>
    </row>
    <row r="96" spans="7:18" x14ac:dyDescent="0.3">
      <c r="G96" s="1" t="s">
        <v>75</v>
      </c>
      <c r="H96" s="1">
        <v>1.3338991403579712</v>
      </c>
      <c r="K96" s="1" t="s">
        <v>84</v>
      </c>
      <c r="L96" s="1">
        <v>1.1609147787094116</v>
      </c>
      <c r="Q96" s="3" t="s">
        <v>117</v>
      </c>
      <c r="R96">
        <v>0.2017098069190979</v>
      </c>
    </row>
    <row r="97" spans="7:18" x14ac:dyDescent="0.3">
      <c r="G97" s="1" t="s">
        <v>76</v>
      </c>
      <c r="H97" s="1">
        <v>1.8465946912765503</v>
      </c>
      <c r="K97" s="1" t="s">
        <v>85</v>
      </c>
      <c r="L97" s="1">
        <v>1.059670090675354</v>
      </c>
      <c r="Q97" s="3" t="s">
        <v>118</v>
      </c>
      <c r="R97">
        <v>1.5790204405784607</v>
      </c>
    </row>
    <row r="98" spans="7:18" x14ac:dyDescent="0.3">
      <c r="G98" s="1" t="s">
        <v>77</v>
      </c>
      <c r="H98" s="1">
        <v>1.2933757305145264</v>
      </c>
      <c r="K98" s="1" t="s">
        <v>86</v>
      </c>
      <c r="L98" s="1">
        <v>1.292724609375</v>
      </c>
      <c r="Q98" s="3" t="s">
        <v>118</v>
      </c>
      <c r="R98">
        <v>1.5016298890113831</v>
      </c>
    </row>
    <row r="99" spans="7:18" x14ac:dyDescent="0.3">
      <c r="G99" s="1" t="s">
        <v>78</v>
      </c>
      <c r="H99" s="1">
        <v>0.635273277759552</v>
      </c>
      <c r="K99" s="1" t="s">
        <v>87</v>
      </c>
      <c r="L99" s="1">
        <v>1.2918747663497925</v>
      </c>
      <c r="Q99" s="3" t="s">
        <v>118</v>
      </c>
      <c r="R99">
        <v>1.1870370507240295</v>
      </c>
    </row>
    <row r="100" spans="7:18" x14ac:dyDescent="0.3">
      <c r="G100" s="1" t="s">
        <v>79</v>
      </c>
      <c r="H100" s="1">
        <v>0.56710553169250488</v>
      </c>
      <c r="K100" s="1" t="s">
        <v>88</v>
      </c>
      <c r="L100" s="1">
        <v>0.89544808864593506</v>
      </c>
      <c r="Q100" s="3" t="s">
        <v>118</v>
      </c>
      <c r="R100">
        <v>1.338757336139679</v>
      </c>
    </row>
    <row r="101" spans="7:18" x14ac:dyDescent="0.3">
      <c r="G101" s="1" t="s">
        <v>80</v>
      </c>
      <c r="H101" s="1">
        <v>0.34244427084922791</v>
      </c>
      <c r="K101" s="1" t="s">
        <v>89</v>
      </c>
      <c r="L101" s="1">
        <v>1.0251498222351074</v>
      </c>
      <c r="Q101" s="3" t="s">
        <v>118</v>
      </c>
      <c r="R101">
        <v>1.8526780605316162</v>
      </c>
    </row>
    <row r="102" spans="7:18" x14ac:dyDescent="0.3">
      <c r="G102" s="1" t="s">
        <v>81</v>
      </c>
      <c r="H102" s="1">
        <v>0.48875954747200012</v>
      </c>
      <c r="K102" s="1" t="s">
        <v>90</v>
      </c>
      <c r="L102" s="1">
        <v>0.58846455812454224</v>
      </c>
      <c r="Q102" s="3" t="s">
        <v>118</v>
      </c>
      <c r="R102">
        <v>1.2951873540878296</v>
      </c>
    </row>
    <row r="103" spans="7:18" x14ac:dyDescent="0.3">
      <c r="G103" s="1" t="s">
        <v>82</v>
      </c>
      <c r="H103" s="1">
        <v>0.46354904770851135</v>
      </c>
      <c r="K103" s="1" t="s">
        <v>91</v>
      </c>
      <c r="L103" s="1">
        <v>0.22397637367248535</v>
      </c>
      <c r="Q103" s="3" t="s">
        <v>119</v>
      </c>
      <c r="R103">
        <v>0.62682598829269409</v>
      </c>
    </row>
    <row r="104" spans="7:18" x14ac:dyDescent="0.3">
      <c r="G104" s="1" t="s">
        <v>83</v>
      </c>
      <c r="H104" s="1">
        <v>0.47803035378456116</v>
      </c>
      <c r="K104" s="1" t="s">
        <v>92</v>
      </c>
      <c r="L104" s="1">
        <v>0.2673928439617157</v>
      </c>
      <c r="Q104" s="3" t="s">
        <v>119</v>
      </c>
      <c r="R104">
        <v>0.55349189043045044</v>
      </c>
    </row>
    <row r="105" spans="7:18" x14ac:dyDescent="0.3">
      <c r="G105" s="1" t="s">
        <v>84</v>
      </c>
      <c r="H105" s="1">
        <v>1.1609147787094116</v>
      </c>
      <c r="K105" s="1" t="s">
        <v>93</v>
      </c>
      <c r="L105" s="1">
        <v>0.33367329835891724</v>
      </c>
      <c r="Q105" s="3" t="s">
        <v>119</v>
      </c>
      <c r="R105">
        <v>0.34147846698760986</v>
      </c>
    </row>
    <row r="106" spans="7:18" x14ac:dyDescent="0.3">
      <c r="G106" s="1" t="s">
        <v>85</v>
      </c>
      <c r="H106" s="1">
        <v>1.059670090675354</v>
      </c>
      <c r="K106" s="1" t="s">
        <v>94</v>
      </c>
      <c r="L106" s="1">
        <v>0.17756167054176331</v>
      </c>
      <c r="Q106" s="3" t="s">
        <v>119</v>
      </c>
      <c r="R106">
        <v>0.48158180713653564</v>
      </c>
    </row>
    <row r="107" spans="7:18" x14ac:dyDescent="0.3">
      <c r="G107" s="1" t="s">
        <v>86</v>
      </c>
      <c r="H107" s="1">
        <v>1.292724609375</v>
      </c>
      <c r="K107" s="1" t="s">
        <v>95</v>
      </c>
      <c r="L107" s="1">
        <v>0.20438683032989502</v>
      </c>
      <c r="Q107" s="3" t="s">
        <v>119</v>
      </c>
      <c r="R107">
        <v>0.46077132225036621</v>
      </c>
    </row>
    <row r="108" spans="7:18" x14ac:dyDescent="0.3">
      <c r="G108" s="1" t="s">
        <v>87</v>
      </c>
      <c r="H108" s="1">
        <v>1.2918747663497925</v>
      </c>
      <c r="K108" s="1" t="s">
        <v>96</v>
      </c>
      <c r="L108" s="1">
        <v>1.5937200784683228</v>
      </c>
      <c r="Q108" s="3" t="s">
        <v>119</v>
      </c>
      <c r="R108">
        <v>0.49236160516738892</v>
      </c>
    </row>
    <row r="109" spans="7:18" x14ac:dyDescent="0.3">
      <c r="G109" s="1" t="s">
        <v>88</v>
      </c>
      <c r="H109" s="1">
        <v>0.89544808864593506</v>
      </c>
      <c r="K109" s="1" t="s">
        <v>97</v>
      </c>
      <c r="L109" s="1">
        <v>1.4893486499786377</v>
      </c>
    </row>
    <row r="110" spans="7:18" x14ac:dyDescent="0.3">
      <c r="G110" s="1" t="s">
        <v>89</v>
      </c>
      <c r="H110" s="1">
        <v>1.0251498222351074</v>
      </c>
      <c r="K110" s="1" t="s">
        <v>98</v>
      </c>
      <c r="L110" s="1">
        <v>1.1925238370895386</v>
      </c>
    </row>
    <row r="111" spans="7:18" x14ac:dyDescent="0.3">
      <c r="G111" s="1" t="s">
        <v>56</v>
      </c>
      <c r="H111" s="1">
        <v>3.8869767189025879</v>
      </c>
      <c r="K111" s="1" t="s">
        <v>99</v>
      </c>
      <c r="L111" s="1">
        <v>1.3436155319213867</v>
      </c>
    </row>
    <row r="112" spans="7:18" x14ac:dyDescent="0.3">
      <c r="G112" s="1" t="s">
        <v>90</v>
      </c>
      <c r="H112" s="1">
        <v>0.58846455812454224</v>
      </c>
      <c r="K112" s="1" t="s">
        <v>100</v>
      </c>
      <c r="L112" s="1">
        <v>1.8587614297866821</v>
      </c>
    </row>
    <row r="113" spans="7:12" x14ac:dyDescent="0.3">
      <c r="G113" s="1" t="s">
        <v>91</v>
      </c>
      <c r="H113" s="1">
        <v>0.22397637367248535</v>
      </c>
      <c r="K113" s="1" t="s">
        <v>101</v>
      </c>
      <c r="L113" s="1">
        <v>1.2969989776611328</v>
      </c>
    </row>
    <row r="114" spans="7:12" x14ac:dyDescent="0.3">
      <c r="G114" s="1" t="s">
        <v>92</v>
      </c>
      <c r="H114" s="1">
        <v>0.2673928439617157</v>
      </c>
      <c r="K114" s="1" t="s">
        <v>102</v>
      </c>
      <c r="L114" s="1">
        <v>0.61837869882583618</v>
      </c>
    </row>
    <row r="115" spans="7:12" x14ac:dyDescent="0.3">
      <c r="G115" s="1" t="s">
        <v>93</v>
      </c>
      <c r="H115" s="1">
        <v>0.33367329835891724</v>
      </c>
      <c r="K115" s="1" t="s">
        <v>103</v>
      </c>
      <c r="L115" s="1">
        <v>0.539878249168396</v>
      </c>
    </row>
    <row r="116" spans="7:12" x14ac:dyDescent="0.3">
      <c r="G116" s="1" t="s">
        <v>94</v>
      </c>
      <c r="H116" s="1">
        <v>0.17756167054176331</v>
      </c>
      <c r="K116" s="1" t="s">
        <v>104</v>
      </c>
      <c r="L116" s="1">
        <v>0.34051266312599182</v>
      </c>
    </row>
    <row r="117" spans="7:12" x14ac:dyDescent="0.3">
      <c r="G117" s="1" t="s">
        <v>95</v>
      </c>
      <c r="H117" s="1">
        <v>0.20438683032989502</v>
      </c>
      <c r="K117" s="1" t="s">
        <v>105</v>
      </c>
      <c r="L117" s="1">
        <v>0.47440406680107117</v>
      </c>
    </row>
    <row r="118" spans="7:12" x14ac:dyDescent="0.3">
      <c r="G118" s="1" t="s">
        <v>96</v>
      </c>
      <c r="H118" s="1">
        <v>1.5937200784683228</v>
      </c>
      <c r="K118" s="1" t="s">
        <v>106</v>
      </c>
      <c r="L118" s="1">
        <v>0.45799359679222107</v>
      </c>
    </row>
    <row r="119" spans="7:12" x14ac:dyDescent="0.3">
      <c r="G119" s="1" t="s">
        <v>97</v>
      </c>
      <c r="H119" s="1">
        <v>1.4893486499786377</v>
      </c>
      <c r="K119" s="1" t="s">
        <v>107</v>
      </c>
      <c r="L119" s="1">
        <v>0.48323211073875427</v>
      </c>
    </row>
    <row r="120" spans="7:12" x14ac:dyDescent="0.3">
      <c r="G120" s="1" t="s">
        <v>98</v>
      </c>
      <c r="H120" s="1">
        <v>1.1925238370895386</v>
      </c>
      <c r="K120" s="1" t="s">
        <v>108</v>
      </c>
      <c r="L120" s="1">
        <v>0.51582235097885132</v>
      </c>
    </row>
    <row r="121" spans="7:12" x14ac:dyDescent="0.3">
      <c r="G121" s="1" t="s">
        <v>99</v>
      </c>
      <c r="H121" s="1">
        <v>1.3436155319213867</v>
      </c>
    </row>
    <row r="122" spans="7:12" x14ac:dyDescent="0.3">
      <c r="G122" s="1" t="s">
        <v>100</v>
      </c>
      <c r="H122" s="1">
        <v>1.8587614297866821</v>
      </c>
    </row>
    <row r="123" spans="7:12" x14ac:dyDescent="0.3">
      <c r="G123" s="1" t="s">
        <v>101</v>
      </c>
      <c r="H123" s="1">
        <v>1.2969989776611328</v>
      </c>
    </row>
    <row r="124" spans="7:12" x14ac:dyDescent="0.3">
      <c r="G124" s="1" t="s">
        <v>102</v>
      </c>
      <c r="H124" s="1">
        <v>0.61837869882583618</v>
      </c>
    </row>
    <row r="125" spans="7:12" x14ac:dyDescent="0.3">
      <c r="G125" s="1" t="s">
        <v>103</v>
      </c>
      <c r="H125" s="1">
        <v>0.539878249168396</v>
      </c>
    </row>
    <row r="126" spans="7:12" x14ac:dyDescent="0.3">
      <c r="G126" s="1" t="s">
        <v>104</v>
      </c>
      <c r="H126" s="1">
        <v>0.34051266312599182</v>
      </c>
    </row>
    <row r="127" spans="7:12" x14ac:dyDescent="0.3">
      <c r="G127" s="1" t="s">
        <v>105</v>
      </c>
      <c r="H127" s="1">
        <v>0.47440406680107117</v>
      </c>
    </row>
    <row r="128" spans="7:12" x14ac:dyDescent="0.3">
      <c r="G128" s="1" t="s">
        <v>106</v>
      </c>
      <c r="H128" s="1">
        <v>0.45799359679222107</v>
      </c>
    </row>
    <row r="129" spans="7:8" x14ac:dyDescent="0.3">
      <c r="G129" s="1" t="s">
        <v>107</v>
      </c>
      <c r="H129" s="1">
        <v>0.48323211073875427</v>
      </c>
    </row>
    <row r="130" spans="7:8" x14ac:dyDescent="0.3">
      <c r="G130" s="1" t="s">
        <v>108</v>
      </c>
      <c r="H130" s="1">
        <v>0.51582235097885132</v>
      </c>
    </row>
    <row r="131" spans="7:8" x14ac:dyDescent="0.3">
      <c r="G131" s="1" t="s">
        <v>56</v>
      </c>
      <c r="H131" s="1">
        <v>3.9225993156433105</v>
      </c>
    </row>
    <row r="132" spans="7:8" x14ac:dyDescent="0.3">
      <c r="G132" s="1" t="s">
        <v>109</v>
      </c>
      <c r="H132" s="1">
        <v>3.3488559722900391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2016-02-23T21:42:12Z</dcterms:created>
  <dcterms:modified xsi:type="dcterms:W3CDTF">2016-03-15T14:04:11Z</dcterms:modified>
</cp:coreProperties>
</file>