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hanararahemtulla/PycharmProjects/hpvsim_ghlab_analyses2/results/"/>
    </mc:Choice>
  </mc:AlternateContent>
  <xr:revisionPtr revIDLastSave="0" documentId="13_ncr:1_{420D139E-0FEC-444B-A36A-00244351E117}" xr6:coauthVersionLast="47" xr6:coauthVersionMax="47" xr10:uidLastSave="{00000000-0000-0000-0000-000000000000}"/>
  <bookViews>
    <workbookView xWindow="240" yWindow="500" windowWidth="28560" windowHeight="16520" xr2:uid="{00000000-000D-0000-FFFF-FFFF00000000}"/>
  </bookViews>
  <sheets>
    <sheet name="Sheet2 (2)" sheetId="3" r:id="rId1"/>
    <sheet name="Sheet6" sheetId="6" r:id="rId2"/>
    <sheet name="Vaccines" sheetId="5" r:id="rId3"/>
    <sheet name="Sheet2" sheetId="2" r:id="rId4"/>
    <sheet name="Sheet1" sheetId="1" r:id="rId5"/>
  </sheets>
  <definedNames>
    <definedName name="_xlnm._FilterDatabase" localSheetId="2" hidden="1">Vaccines!$A$1:$K$1222</definedName>
  </definedNames>
  <calcPr calcId="191029"/>
  <pivotCaches>
    <pivotCache cacheId="41" r:id="rId6"/>
    <pivotCache cacheId="3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3" l="1"/>
  <c r="N36" i="3"/>
  <c r="O35" i="3"/>
  <c r="N35" i="3"/>
  <c r="O34" i="3"/>
  <c r="N34" i="3"/>
  <c r="O33" i="3"/>
  <c r="N33" i="3"/>
  <c r="K114" i="5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J1230" i="5"/>
  <c r="E1224" i="5"/>
  <c r="E1225" i="5" s="1"/>
  <c r="N14" i="3"/>
  <c r="J18" i="3"/>
  <c r="N15" i="3" s="1"/>
  <c r="J17" i="3"/>
  <c r="J16" i="3"/>
  <c r="J15" i="3"/>
  <c r="J14" i="3"/>
  <c r="J13" i="3"/>
  <c r="I18" i="3"/>
  <c r="M15" i="3" s="1"/>
  <c r="I17" i="3"/>
  <c r="I16" i="3"/>
  <c r="I15" i="3"/>
  <c r="I14" i="3"/>
  <c r="I13" i="3"/>
  <c r="M14" i="3" s="1"/>
  <c r="C25" i="3"/>
  <c r="F10" i="3"/>
  <c r="C26" i="3" s="1"/>
  <c r="F9" i="3"/>
  <c r="F8" i="3"/>
  <c r="F7" i="3"/>
  <c r="F6" i="3"/>
  <c r="F5" i="3"/>
  <c r="E10" i="3"/>
  <c r="E9" i="3"/>
  <c r="E8" i="3"/>
  <c r="E7" i="3"/>
  <c r="E6" i="3"/>
  <c r="E5" i="3"/>
  <c r="B25" i="3" s="1"/>
  <c r="K27" i="3"/>
  <c r="J27" i="3"/>
  <c r="K26" i="3"/>
  <c r="J26" i="3"/>
  <c r="I25" i="3"/>
  <c r="H25" i="3"/>
  <c r="G18" i="6"/>
  <c r="C18" i="6"/>
  <c r="C14" i="3"/>
  <c r="B14" i="3"/>
  <c r="E25" i="3" l="1"/>
  <c r="F25" i="3"/>
  <c r="B26" i="3"/>
  <c r="B29" i="3" s="1"/>
  <c r="N17" i="3"/>
  <c r="E26" i="3" s="1"/>
  <c r="E30" i="3" s="1"/>
  <c r="C29" i="3"/>
  <c r="M17" i="3"/>
  <c r="F26" i="3" s="1"/>
  <c r="F30" i="3" s="1"/>
</calcChain>
</file>

<file path=xl/sharedStrings.xml><?xml version="1.0" encoding="utf-8"?>
<sst xmlns="http://schemas.openxmlformats.org/spreadsheetml/2006/main" count="2929" uniqueCount="94">
  <si>
    <t>year</t>
  </si>
  <si>
    <t>cancers</t>
  </si>
  <si>
    <t>cancers_low</t>
  </si>
  <si>
    <t>cancers_high</t>
  </si>
  <si>
    <t>cancer_incidence</t>
  </si>
  <si>
    <t>cancer_incidence_high</t>
  </si>
  <si>
    <t>cancer_incidence_low</t>
  </si>
  <si>
    <t>asr_cancer_incidence</t>
  </si>
  <si>
    <t>asr_cancer_incidence_low</t>
  </si>
  <si>
    <t>asr_cancer_incidence_high</t>
  </si>
  <si>
    <t>cancer_deaths</t>
  </si>
  <si>
    <t>cancer_deaths_low</t>
  </si>
  <si>
    <t>cancer_deaths_high</t>
  </si>
  <si>
    <t>n_screened</t>
  </si>
  <si>
    <t>n_screened_low</t>
  </si>
  <si>
    <t>n_screened_high</t>
  </si>
  <si>
    <t>n_cin_treated</t>
  </si>
  <si>
    <t>n_cin_treated_low</t>
  </si>
  <si>
    <t>n_cin_treated_high</t>
  </si>
  <si>
    <t>n_vaccinated</t>
  </si>
  <si>
    <t>n_vaccinated_low</t>
  </si>
  <si>
    <t>n_vaccinated_high</t>
  </si>
  <si>
    <t>location</t>
  </si>
  <si>
    <t>primary</t>
  </si>
  <si>
    <t>triage</t>
  </si>
  <si>
    <t>sens</t>
  </si>
  <si>
    <t>spec</t>
  </si>
  <si>
    <t>ltfu</t>
  </si>
  <si>
    <t>scen_label</t>
  </si>
  <si>
    <t>nigeria</t>
  </si>
  <si>
    <t>No screening</t>
  </si>
  <si>
    <t>AVE_ltfu0.0, 82%/86%</t>
  </si>
  <si>
    <t>AVE_ltfu0.2, 82%/86%</t>
  </si>
  <si>
    <t>AVE_ltfu0.4, 82%/86%</t>
  </si>
  <si>
    <t>AVE_ltfu0.6, 82%/86%</t>
  </si>
  <si>
    <t>AVE_ltfu0.8, 82%/86%</t>
  </si>
  <si>
    <t>AVE_ltfu0.9, 82%/86%</t>
  </si>
  <si>
    <t>Column Labels</t>
  </si>
  <si>
    <t>Grand Total</t>
  </si>
  <si>
    <t>Sum of asr_cancer_incidence</t>
  </si>
  <si>
    <t>Row Labels</t>
  </si>
  <si>
    <t>A 90% increase in prob of treatment results in a 20% reduction in ASIR</t>
  </si>
  <si>
    <t xml:space="preserve">Achieving loss to follow up of 90% </t>
  </si>
  <si>
    <t xml:space="preserve">reduction in ASIR in 2060 </t>
  </si>
  <si>
    <t>Change in ASIR over time as ltfu changes</t>
  </si>
  <si>
    <t xml:space="preserve">Vaccines </t>
  </si>
  <si>
    <t xml:space="preserve">Screening &amp; treating </t>
  </si>
  <si>
    <t>2025 - 2060</t>
  </si>
  <si>
    <t>2024-2040</t>
  </si>
  <si>
    <t>Vaccines at 90%</t>
  </si>
  <si>
    <t>Screening &amp; treating at 70% and 90% treated</t>
  </si>
  <si>
    <t xml:space="preserve">Conclusions </t>
  </si>
  <si>
    <t>1. Impact will take a long time to achieve,</t>
  </si>
  <si>
    <t xml:space="preserve">2. Need screening for sure in the beginning as it can contribute to a 20% reduction in ASIR </t>
  </si>
  <si>
    <t>Sum of cancer_deaths</t>
  </si>
  <si>
    <t xml:space="preserve">Impact of a ltfu </t>
  </si>
  <si>
    <t xml:space="preserve">All in all by  we would have reduced ASIR by </t>
  </si>
  <si>
    <t xml:space="preserve">When we follow WHO targets this is what we achieve in terms of ASIR </t>
  </si>
  <si>
    <t xml:space="preserve">What we would achieve in terms of deaths </t>
  </si>
  <si>
    <t xml:space="preserve">Range of what we would achieve </t>
  </si>
  <si>
    <t>0 - 4%</t>
  </si>
  <si>
    <t xml:space="preserve">0 - 23% </t>
  </si>
  <si>
    <t xml:space="preserve">0 - 20% </t>
  </si>
  <si>
    <t>0 to  41%</t>
  </si>
  <si>
    <t xml:space="preserve">2024 - 2040 </t>
  </si>
  <si>
    <t>2024 - 2060</t>
  </si>
  <si>
    <t>Deaths if no screening</t>
  </si>
  <si>
    <t>Deaths if perfect screening</t>
  </si>
  <si>
    <t>We could avert these many deaths</t>
  </si>
  <si>
    <t>Cancer deaths averted</t>
  </si>
  <si>
    <t>hpv_incidence</t>
  </si>
  <si>
    <t>vx_coverage</t>
  </si>
  <si>
    <t>Cummulative cancer deaths</t>
  </si>
  <si>
    <t xml:space="preserve">Cancer deaths until 2040 </t>
  </si>
  <si>
    <t>Cancer deaths averted by 90% vax</t>
  </si>
  <si>
    <t xml:space="preserve">All in all would have reduced cancer deaths by </t>
  </si>
  <si>
    <t xml:space="preserve">Cost according to WHO </t>
  </si>
  <si>
    <t>47.86 years</t>
  </si>
  <si>
    <t>https://www.ncbi.nlm.nih.gov/pmc/articles/PMC8427147/</t>
  </si>
  <si>
    <t xml:space="preserve">Average life expectancy in Nigeria (2021) </t>
  </si>
  <si>
    <t xml:space="preserve">Mean value per capita income </t>
  </si>
  <si>
    <t xml:space="preserve">No vaccinated </t>
  </si>
  <si>
    <t>By 2040</t>
  </si>
  <si>
    <t xml:space="preserve">By 2060 </t>
  </si>
  <si>
    <t>Sum of n_vaccinated</t>
  </si>
  <si>
    <t>No screened &amp; treated</t>
  </si>
  <si>
    <t xml:space="preserve">By 2040 </t>
  </si>
  <si>
    <t>Sum of n_screened</t>
  </si>
  <si>
    <t>Sum of n_cin_treated</t>
  </si>
  <si>
    <t>screened, $13 via</t>
  </si>
  <si>
    <t>treated, $3.5 for thermal ablation, $107 for LEEP</t>
  </si>
  <si>
    <t>Vaccines</t>
  </si>
  <si>
    <t>Screening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</si>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</sst>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3" fontId="0" fillId="0" borderId="0" xfId="0" applyNumberFormat="1"/>
    <xf numFmtId="9" fontId="0" fillId="0" borderId="0" xfId="2" applyFont="1"/>
    <xf numFmtId="9" fontId="0" fillId="0" borderId="0" xfId="0" applyNumberFormat="1"/>
    <xf numFmtId="165" fontId="0" fillId="0" borderId="0" xfId="0" applyNumberFormat="1"/>
    <xf numFmtId="0" fontId="1" fillId="0" borderId="0" xfId="0" applyFont="1"/>
    <xf numFmtId="10" fontId="0" fillId="0" borderId="0" xfId="0" applyNumberFormat="1"/>
    <xf numFmtId="165" fontId="0" fillId="0" borderId="0" xfId="2" applyNumberFormat="1" applyFont="1"/>
    <xf numFmtId="0" fontId="3" fillId="0" borderId="0" xfId="0" applyFont="1"/>
    <xf numFmtId="0" fontId="1" fillId="0" borderId="2" xfId="0" applyFont="1" applyFill="1" applyBorder="1" applyAlignment="1">
      <alignment horizontal="center" vertical="top"/>
    </xf>
    <xf numFmtId="165" fontId="0" fillId="0" borderId="0" xfId="1" applyNumberFormat="1" applyFont="1"/>
    <xf numFmtId="8" fontId="0" fillId="0" borderId="0" xfId="0" applyNumberFormat="1"/>
    <xf numFmtId="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3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[nigeria_screening_results_ltfu.xlsx]Sheet2 (2)!PivotTable6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13845144356955"/>
          <c:y val="7.407407407407407E-2"/>
          <c:w val="0.69110739282589673"/>
          <c:h val="0.5881620005832604"/>
        </c:manualLayout>
      </c:layout>
      <c:lineChart>
        <c:grouping val="standard"/>
        <c:varyColors val="0"/>
        <c:ser>
          <c:idx val="0"/>
          <c:order val="0"/>
          <c:tx>
            <c:strRef>
              <c:f>'Sheet2 (2)'!$B$3:$B$4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(2)'!$A$5:$A$10</c:f>
              <c:strCache>
                <c:ptCount val="6"/>
                <c:pt idx="0">
                  <c:v>AVE_ltfu0.0, 82%/86%</c:v>
                </c:pt>
                <c:pt idx="1">
                  <c:v>AVE_ltfu0.2, 82%/86%</c:v>
                </c:pt>
                <c:pt idx="2">
                  <c:v>AVE_ltfu0.4, 82%/86%</c:v>
                </c:pt>
                <c:pt idx="3">
                  <c:v>AVE_ltfu0.6, 82%/86%</c:v>
                </c:pt>
                <c:pt idx="4">
                  <c:v>AVE_ltfu0.8, 82%/86%</c:v>
                </c:pt>
                <c:pt idx="5">
                  <c:v>AVE_ltfu0.9, 82%/86%</c:v>
                </c:pt>
              </c:strCache>
            </c:strRef>
          </c:cat>
          <c:val>
            <c:numRef>
              <c:f>'Sheet2 (2)'!$B$5:$B$10</c:f>
              <c:numCache>
                <c:formatCode>_(* #,##0.00_);_(* \(#,##0.00\);_(* "-"??_);_(@_)</c:formatCode>
                <c:ptCount val="6"/>
                <c:pt idx="0">
                  <c:v>16.402264603235629</c:v>
                </c:pt>
                <c:pt idx="1">
                  <c:v>16.40371729574759</c:v>
                </c:pt>
                <c:pt idx="2">
                  <c:v>16.404389772947859</c:v>
                </c:pt>
                <c:pt idx="3">
                  <c:v>16.403464374681938</c:v>
                </c:pt>
                <c:pt idx="4">
                  <c:v>16.398026241378169</c:v>
                </c:pt>
                <c:pt idx="5">
                  <c:v>16.401812198217009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31-9D41-9845-6C1DEB0C7F14}"/>
            </c:ext>
          </c:extLst>
        </c:ser>
        <c:ser>
          <c:idx val="1"/>
          <c:order val="1"/>
          <c:tx>
            <c:strRef>
              <c:f>'Sheet2 (2)'!$C$3:$C$4</c:f>
              <c:strCache>
                <c:ptCount val="1"/>
                <c:pt idx="0">
                  <c:v>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'Sheet2 (2)'!$A$5:$A$10</c:f>
              <c:strCache>
                <c:ptCount val="6"/>
                <c:pt idx="0">
                  <c:v>AVE_ltfu0.0, 82%/86%</c:v>
                </c:pt>
                <c:pt idx="1">
                  <c:v>AVE_ltfu0.2, 82%/86%</c:v>
                </c:pt>
                <c:pt idx="2">
                  <c:v>AVE_ltfu0.4, 82%/86%</c:v>
                </c:pt>
                <c:pt idx="3">
                  <c:v>AVE_ltfu0.6, 82%/86%</c:v>
                </c:pt>
                <c:pt idx="4">
                  <c:v>AVE_ltfu0.8, 82%/86%</c:v>
                </c:pt>
                <c:pt idx="5">
                  <c:v>AVE_ltfu0.9, 82%/86%</c:v>
                </c:pt>
              </c:strCache>
            </c:strRef>
          </c:cat>
          <c:val>
            <c:numRef>
              <c:f>'Sheet2 (2)'!$C$5:$C$10</c:f>
              <c:numCache>
                <c:formatCode>_(* #,##0.00_);_(* \(#,##0.00\);_(* "-"??_);_(@_)</c:formatCode>
                <c:ptCount val="6"/>
                <c:pt idx="0">
                  <c:v>15.681879883169881</c:v>
                </c:pt>
                <c:pt idx="1">
                  <c:v>14.82077229427763</c:v>
                </c:pt>
                <c:pt idx="2">
                  <c:v>14.13354323381893</c:v>
                </c:pt>
                <c:pt idx="3">
                  <c:v>13.448065655412099</c:v>
                </c:pt>
                <c:pt idx="4">
                  <c:v>12.86735430974576</c:v>
                </c:pt>
                <c:pt idx="5">
                  <c:v>12.439263421081209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D31-9D41-9845-6C1DEB0C7F14}"/>
            </c:ext>
          </c:extLst>
        </c:ser>
        <c:ser>
          <c:idx val="2"/>
          <c:order val="2"/>
          <c:tx>
            <c:strRef>
              <c:f>'Sheet2 (2)'!$D$3:$D$4</c:f>
              <c:strCache>
                <c:ptCount val="1"/>
                <c:pt idx="0">
                  <c:v>2060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'Sheet2 (2)'!$A$5:$A$10</c:f>
              <c:strCache>
                <c:ptCount val="6"/>
                <c:pt idx="0">
                  <c:v>AVE_ltfu0.0, 82%/86%</c:v>
                </c:pt>
                <c:pt idx="1">
                  <c:v>AVE_ltfu0.2, 82%/86%</c:v>
                </c:pt>
                <c:pt idx="2">
                  <c:v>AVE_ltfu0.4, 82%/86%</c:v>
                </c:pt>
                <c:pt idx="3">
                  <c:v>AVE_ltfu0.6, 82%/86%</c:v>
                </c:pt>
                <c:pt idx="4">
                  <c:v>AVE_ltfu0.8, 82%/86%</c:v>
                </c:pt>
                <c:pt idx="5">
                  <c:v>AVE_ltfu0.9, 82%/86%</c:v>
                </c:pt>
              </c:strCache>
            </c:strRef>
          </c:cat>
          <c:val>
            <c:numRef>
              <c:f>'Sheet2 (2)'!$D$5:$D$10</c:f>
              <c:numCache>
                <c:formatCode>_(* #,##0.00_);_(* \(#,##0.00\);_(* "-"??_);_(@_)</c:formatCode>
                <c:ptCount val="6"/>
                <c:pt idx="0">
                  <c:v>9.6339961084915267</c:v>
                </c:pt>
                <c:pt idx="1">
                  <c:v>8.6730673990946805</c:v>
                </c:pt>
                <c:pt idx="2">
                  <c:v>8.0042051766911797</c:v>
                </c:pt>
                <c:pt idx="3">
                  <c:v>7.1084772504940306</c:v>
                </c:pt>
                <c:pt idx="4">
                  <c:v>6.2879581809900804</c:v>
                </c:pt>
                <c:pt idx="5">
                  <c:v>5.8175276406145544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31-9D41-9845-6C1DEB0C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916208"/>
        <c:axId val="1877918208"/>
      </c:lineChart>
      <c:catAx>
        <c:axId val="18779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18208"/>
        <c:crosses val="autoZero"/>
        <c:auto val="1"/>
        <c:lblAlgn val="ctr"/>
        <c:lblOffset val="100"/>
        <c:noMultiLvlLbl val="0"/>
      </c:catAx>
      <c:valAx>
        <c:axId val="18779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[nigeria_screening_results_ltfu.xlsx]Sheet2!PivotTable6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AVE_ltfu0.0, 82%/86%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Sheet2!$A$5:$A$40</c:f>
              <c:strCach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strCache>
            </c:strRef>
          </c:cat>
          <c:val>
            <c:numRef>
              <c:f>Sheet2!$B$5:$B$40</c:f>
              <c:numCache>
                <c:formatCode>General</c:formatCode>
                <c:ptCount val="36"/>
                <c:pt idx="0">
                  <c:v>16.402264603235629</c:v>
                </c:pt>
                <c:pt idx="1">
                  <c:v>16.41646664607644</c:v>
                </c:pt>
                <c:pt idx="2">
                  <c:v>16.732591092260609</c:v>
                </c:pt>
                <c:pt idx="3">
                  <c:v>16.49162039457384</c:v>
                </c:pt>
                <c:pt idx="4">
                  <c:v>16.36111238672952</c:v>
                </c:pt>
                <c:pt idx="5">
                  <c:v>16.211049055003208</c:v>
                </c:pt>
                <c:pt idx="6">
                  <c:v>16.29478436272699</c:v>
                </c:pt>
                <c:pt idx="7">
                  <c:v>16.22732187262601</c:v>
                </c:pt>
                <c:pt idx="8">
                  <c:v>16.39703945419458</c:v>
                </c:pt>
                <c:pt idx="9">
                  <c:v>16.26706334118365</c:v>
                </c:pt>
                <c:pt idx="10">
                  <c:v>16.09086675748209</c:v>
                </c:pt>
                <c:pt idx="11">
                  <c:v>16.003382761141989</c:v>
                </c:pt>
                <c:pt idx="12">
                  <c:v>16.292973244815531</c:v>
                </c:pt>
                <c:pt idx="13">
                  <c:v>15.99768827282641</c:v>
                </c:pt>
                <c:pt idx="14">
                  <c:v>15.88478986671246</c:v>
                </c:pt>
                <c:pt idx="15">
                  <c:v>15.681879883169881</c:v>
                </c:pt>
                <c:pt idx="16">
                  <c:v>15.73010962261033</c:v>
                </c:pt>
                <c:pt idx="17">
                  <c:v>15.549792383473269</c:v>
                </c:pt>
                <c:pt idx="18">
                  <c:v>15.279480413929599</c:v>
                </c:pt>
                <c:pt idx="19">
                  <c:v>14.84955779374727</c:v>
                </c:pt>
                <c:pt idx="20">
                  <c:v>14.69563586130708</c:v>
                </c:pt>
                <c:pt idx="21">
                  <c:v>14.66654299488672</c:v>
                </c:pt>
                <c:pt idx="22">
                  <c:v>14.39803197830927</c:v>
                </c:pt>
                <c:pt idx="23">
                  <c:v>14.08636344259229</c:v>
                </c:pt>
                <c:pt idx="24">
                  <c:v>13.509274847414099</c:v>
                </c:pt>
                <c:pt idx="25">
                  <c:v>13.275174230839539</c:v>
                </c:pt>
                <c:pt idx="26">
                  <c:v>12.92780831441336</c:v>
                </c:pt>
                <c:pt idx="27">
                  <c:v>12.877623342728659</c:v>
                </c:pt>
                <c:pt idx="28">
                  <c:v>12.233704829051961</c:v>
                </c:pt>
                <c:pt idx="29">
                  <c:v>12.014925307331589</c:v>
                </c:pt>
                <c:pt idx="30">
                  <c:v>11.58086096750595</c:v>
                </c:pt>
                <c:pt idx="31">
                  <c:v>11.359938867180089</c:v>
                </c:pt>
                <c:pt idx="32">
                  <c:v>10.846547674782141</c:v>
                </c:pt>
                <c:pt idx="33">
                  <c:v>10.417197584656281</c:v>
                </c:pt>
                <c:pt idx="34">
                  <c:v>10.23165099640474</c:v>
                </c:pt>
                <c:pt idx="35">
                  <c:v>9.6339961084915267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A-0343-A61A-055AAD5E4F7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AVE_ltfu0.2, 82%/86%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Sheet2!$A$5:$A$40</c:f>
              <c:strCach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strCache>
            </c:strRef>
          </c:cat>
          <c:val>
            <c:numRef>
              <c:f>Sheet2!$C$5:$C$40</c:f>
              <c:numCache>
                <c:formatCode>General</c:formatCode>
                <c:ptCount val="36"/>
                <c:pt idx="0">
                  <c:v>16.40371729574759</c:v>
                </c:pt>
                <c:pt idx="1">
                  <c:v>16.48731531221835</c:v>
                </c:pt>
                <c:pt idx="2">
                  <c:v>16.60283053006173</c:v>
                </c:pt>
                <c:pt idx="3">
                  <c:v>16.49349547565247</c:v>
                </c:pt>
                <c:pt idx="4">
                  <c:v>16.397406320163821</c:v>
                </c:pt>
                <c:pt idx="5">
                  <c:v>16.021893974380959</c:v>
                </c:pt>
                <c:pt idx="6">
                  <c:v>16.05968604961302</c:v>
                </c:pt>
                <c:pt idx="7">
                  <c:v>15.942877811528319</c:v>
                </c:pt>
                <c:pt idx="8">
                  <c:v>16.143364262558482</c:v>
                </c:pt>
                <c:pt idx="9">
                  <c:v>16.118384302793821</c:v>
                </c:pt>
                <c:pt idx="10">
                  <c:v>15.803327781117529</c:v>
                </c:pt>
                <c:pt idx="11">
                  <c:v>15.55434879939493</c:v>
                </c:pt>
                <c:pt idx="12">
                  <c:v>15.719041837017279</c:v>
                </c:pt>
                <c:pt idx="13">
                  <c:v>15.492167959330949</c:v>
                </c:pt>
                <c:pt idx="14">
                  <c:v>15.06755041483911</c:v>
                </c:pt>
                <c:pt idx="15">
                  <c:v>14.82077229427763</c:v>
                </c:pt>
                <c:pt idx="16">
                  <c:v>14.68161439133565</c:v>
                </c:pt>
                <c:pt idx="17">
                  <c:v>14.58536647024162</c:v>
                </c:pt>
                <c:pt idx="18">
                  <c:v>14.24725125402151</c:v>
                </c:pt>
                <c:pt idx="19">
                  <c:v>13.996292947556091</c:v>
                </c:pt>
                <c:pt idx="20">
                  <c:v>13.7638084503896</c:v>
                </c:pt>
                <c:pt idx="21">
                  <c:v>13.495353733851459</c:v>
                </c:pt>
                <c:pt idx="22">
                  <c:v>13.222283825597129</c:v>
                </c:pt>
                <c:pt idx="23">
                  <c:v>12.81654108206066</c:v>
                </c:pt>
                <c:pt idx="24">
                  <c:v>12.65620754803118</c:v>
                </c:pt>
                <c:pt idx="25">
                  <c:v>12.150441874187189</c:v>
                </c:pt>
                <c:pt idx="26">
                  <c:v>11.80163676218209</c:v>
                </c:pt>
                <c:pt idx="27">
                  <c:v>11.76825604478833</c:v>
                </c:pt>
                <c:pt idx="28">
                  <c:v>11.235637320846401</c:v>
                </c:pt>
                <c:pt idx="29">
                  <c:v>10.806900021523941</c:v>
                </c:pt>
                <c:pt idx="30">
                  <c:v>10.521486740902491</c:v>
                </c:pt>
                <c:pt idx="31">
                  <c:v>10.149219268361209</c:v>
                </c:pt>
                <c:pt idx="32">
                  <c:v>9.7113221329753063</c:v>
                </c:pt>
                <c:pt idx="33">
                  <c:v>9.4661947313657571</c:v>
                </c:pt>
                <c:pt idx="34">
                  <c:v>9.0179549014343401</c:v>
                </c:pt>
                <c:pt idx="35">
                  <c:v>8.6730673990946805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A-0343-A61A-055AAD5E4F7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AVE_ltfu0.4, 82%/86%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Sheet2!$A$5:$A$40</c:f>
              <c:strCach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strCache>
            </c:strRef>
          </c:cat>
          <c:val>
            <c:numRef>
              <c:f>Sheet2!$D$5:$D$40</c:f>
              <c:numCache>
                <c:formatCode>General</c:formatCode>
                <c:ptCount val="36"/>
                <c:pt idx="0">
                  <c:v>16.404389772947859</c:v>
                </c:pt>
                <c:pt idx="1">
                  <c:v>16.47267583735281</c:v>
                </c:pt>
                <c:pt idx="2">
                  <c:v>16.571138044344789</c:v>
                </c:pt>
                <c:pt idx="3">
                  <c:v>16.29986830976037</c:v>
                </c:pt>
                <c:pt idx="4">
                  <c:v>16.189383660817111</c:v>
                </c:pt>
                <c:pt idx="5">
                  <c:v>15.83397536746139</c:v>
                </c:pt>
                <c:pt idx="6">
                  <c:v>15.853519554861339</c:v>
                </c:pt>
                <c:pt idx="7">
                  <c:v>15.65048645729328</c:v>
                </c:pt>
                <c:pt idx="8">
                  <c:v>15.608163947797809</c:v>
                </c:pt>
                <c:pt idx="9">
                  <c:v>15.653548026633709</c:v>
                </c:pt>
                <c:pt idx="10">
                  <c:v>15.39857701271476</c:v>
                </c:pt>
                <c:pt idx="11">
                  <c:v>15.17010821377969</c:v>
                </c:pt>
                <c:pt idx="12">
                  <c:v>15.03437028273645</c:v>
                </c:pt>
                <c:pt idx="13">
                  <c:v>14.805337674751369</c:v>
                </c:pt>
                <c:pt idx="14">
                  <c:v>14.37543375449256</c:v>
                </c:pt>
                <c:pt idx="15">
                  <c:v>14.13354323381893</c:v>
                </c:pt>
                <c:pt idx="16">
                  <c:v>14.22593051715743</c:v>
                </c:pt>
                <c:pt idx="17">
                  <c:v>13.767830216882411</c:v>
                </c:pt>
                <c:pt idx="18">
                  <c:v>13.620555715923031</c:v>
                </c:pt>
                <c:pt idx="19">
                  <c:v>12.91548748037212</c:v>
                </c:pt>
                <c:pt idx="20">
                  <c:v>12.791062389539039</c:v>
                </c:pt>
                <c:pt idx="21">
                  <c:v>12.473796138953681</c:v>
                </c:pt>
                <c:pt idx="22">
                  <c:v>12.394903150476161</c:v>
                </c:pt>
                <c:pt idx="23">
                  <c:v>12.07002931674114</c:v>
                </c:pt>
                <c:pt idx="24">
                  <c:v>11.63363202226275</c:v>
                </c:pt>
                <c:pt idx="25">
                  <c:v>11.216041457186289</c:v>
                </c:pt>
                <c:pt idx="26">
                  <c:v>10.828746477583749</c:v>
                </c:pt>
                <c:pt idx="27">
                  <c:v>10.34474132629007</c:v>
                </c:pt>
                <c:pt idx="28">
                  <c:v>10.39105855571438</c:v>
                </c:pt>
                <c:pt idx="29">
                  <c:v>9.9340982106306512</c:v>
                </c:pt>
                <c:pt idx="30">
                  <c:v>9.7281790972063202</c:v>
                </c:pt>
                <c:pt idx="31">
                  <c:v>9.1491323446957775</c:v>
                </c:pt>
                <c:pt idx="32">
                  <c:v>8.7692587049643489</c:v>
                </c:pt>
                <c:pt idx="33">
                  <c:v>8.5341616034577044</c:v>
                </c:pt>
                <c:pt idx="34">
                  <c:v>8.1270175885137395</c:v>
                </c:pt>
                <c:pt idx="35">
                  <c:v>8.0042051766911797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A-0343-A61A-055AAD5E4F7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AVE_ltfu0.6, 82%/86%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Sheet2!$A$5:$A$40</c:f>
              <c:strCach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strCache>
            </c:strRef>
          </c:cat>
          <c:val>
            <c:numRef>
              <c:f>Sheet2!$E$5:$E$40</c:f>
              <c:numCache>
                <c:formatCode>General</c:formatCode>
                <c:ptCount val="36"/>
                <c:pt idx="0">
                  <c:v>16.403464374681938</c:v>
                </c:pt>
                <c:pt idx="1">
                  <c:v>16.487152891882172</c:v>
                </c:pt>
                <c:pt idx="2">
                  <c:v>16.59302873265559</c:v>
                </c:pt>
                <c:pt idx="3">
                  <c:v>16.298494273605819</c:v>
                </c:pt>
                <c:pt idx="4">
                  <c:v>16.046124809076581</c:v>
                </c:pt>
                <c:pt idx="5">
                  <c:v>15.85481176219414</c:v>
                </c:pt>
                <c:pt idx="6">
                  <c:v>15.58535039782927</c:v>
                </c:pt>
                <c:pt idx="7">
                  <c:v>15.49408289554038</c:v>
                </c:pt>
                <c:pt idx="8">
                  <c:v>15.4547141881577</c:v>
                </c:pt>
                <c:pt idx="9">
                  <c:v>15.40203567772917</c:v>
                </c:pt>
                <c:pt idx="10">
                  <c:v>14.940962756157051</c:v>
                </c:pt>
                <c:pt idx="11">
                  <c:v>14.510530482464199</c:v>
                </c:pt>
                <c:pt idx="12">
                  <c:v>14.537945731109501</c:v>
                </c:pt>
                <c:pt idx="13">
                  <c:v>14.14578371186621</c:v>
                </c:pt>
                <c:pt idx="14">
                  <c:v>13.89984657048139</c:v>
                </c:pt>
                <c:pt idx="15">
                  <c:v>13.448065655412099</c:v>
                </c:pt>
                <c:pt idx="16">
                  <c:v>13.253697012553371</c:v>
                </c:pt>
                <c:pt idx="17">
                  <c:v>13.01538240903448</c:v>
                </c:pt>
                <c:pt idx="18">
                  <c:v>12.545551913649611</c:v>
                </c:pt>
                <c:pt idx="19">
                  <c:v>12.10070890261799</c:v>
                </c:pt>
                <c:pt idx="20">
                  <c:v>11.87457811647749</c:v>
                </c:pt>
                <c:pt idx="21">
                  <c:v>11.53217492189186</c:v>
                </c:pt>
                <c:pt idx="22">
                  <c:v>11.30283721303713</c:v>
                </c:pt>
                <c:pt idx="23">
                  <c:v>11.038112066564571</c:v>
                </c:pt>
                <c:pt idx="24">
                  <c:v>10.63370791694196</c:v>
                </c:pt>
                <c:pt idx="25">
                  <c:v>10.090064673455471</c:v>
                </c:pt>
                <c:pt idx="26">
                  <c:v>9.8613967975199355</c:v>
                </c:pt>
                <c:pt idx="27">
                  <c:v>9.3921135091156227</c:v>
                </c:pt>
                <c:pt idx="28">
                  <c:v>9.2436747583605481</c:v>
                </c:pt>
                <c:pt idx="29">
                  <c:v>8.9922237880096105</c:v>
                </c:pt>
                <c:pt idx="30">
                  <c:v>8.70740702138092</c:v>
                </c:pt>
                <c:pt idx="31">
                  <c:v>8.1003375449832369</c:v>
                </c:pt>
                <c:pt idx="32">
                  <c:v>8.0209809632926898</c:v>
                </c:pt>
                <c:pt idx="33">
                  <c:v>7.5769313240279432</c:v>
                </c:pt>
                <c:pt idx="34">
                  <c:v>7.3772013345703424</c:v>
                </c:pt>
                <c:pt idx="35">
                  <c:v>7.1084772504940306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A-0343-A61A-055AAD5E4F7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AVE_ltfu0.8, 82%/86%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Sheet2!$A$5:$A$40</c:f>
              <c:strCach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strCache>
            </c:strRef>
          </c:cat>
          <c:val>
            <c:numRef>
              <c:f>Sheet2!$F$5:$F$40</c:f>
              <c:numCache>
                <c:formatCode>General</c:formatCode>
                <c:ptCount val="36"/>
                <c:pt idx="0">
                  <c:v>16.398026241378169</c:v>
                </c:pt>
                <c:pt idx="1">
                  <c:v>16.443804847990521</c:v>
                </c:pt>
                <c:pt idx="2">
                  <c:v>16.55532172239003</c:v>
                </c:pt>
                <c:pt idx="3">
                  <c:v>16.21944019381996</c:v>
                </c:pt>
                <c:pt idx="4">
                  <c:v>15.897211741515299</c:v>
                </c:pt>
                <c:pt idx="5">
                  <c:v>15.57001862296736</c:v>
                </c:pt>
                <c:pt idx="6">
                  <c:v>15.649396108262721</c:v>
                </c:pt>
                <c:pt idx="7">
                  <c:v>15.170166873787769</c:v>
                </c:pt>
                <c:pt idx="8">
                  <c:v>15.033455567962781</c:v>
                </c:pt>
                <c:pt idx="9">
                  <c:v>14.92259825382</c:v>
                </c:pt>
                <c:pt idx="10">
                  <c:v>14.46616554363092</c:v>
                </c:pt>
                <c:pt idx="11">
                  <c:v>14.120991959170411</c:v>
                </c:pt>
                <c:pt idx="12">
                  <c:v>13.961043764453089</c:v>
                </c:pt>
                <c:pt idx="13">
                  <c:v>13.342478943604201</c:v>
                </c:pt>
                <c:pt idx="14">
                  <c:v>13.219620302569171</c:v>
                </c:pt>
                <c:pt idx="15">
                  <c:v>12.86735430974576</c:v>
                </c:pt>
                <c:pt idx="16">
                  <c:v>12.377115306655559</c:v>
                </c:pt>
                <c:pt idx="17">
                  <c:v>12.243909144980201</c:v>
                </c:pt>
                <c:pt idx="18">
                  <c:v>11.79094471923537</c:v>
                </c:pt>
                <c:pt idx="19">
                  <c:v>11.245655214565531</c:v>
                </c:pt>
                <c:pt idx="20">
                  <c:v>11.163369111161851</c:v>
                </c:pt>
                <c:pt idx="21">
                  <c:v>10.737574945011341</c:v>
                </c:pt>
                <c:pt idx="22">
                  <c:v>10.45021899686011</c:v>
                </c:pt>
                <c:pt idx="23">
                  <c:v>10.01409124796116</c:v>
                </c:pt>
                <c:pt idx="24">
                  <c:v>9.5889918105657372</c:v>
                </c:pt>
                <c:pt idx="25">
                  <c:v>9.1505327621172139</c:v>
                </c:pt>
                <c:pt idx="26">
                  <c:v>8.9916374086567323</c:v>
                </c:pt>
                <c:pt idx="27">
                  <c:v>8.552783543155039</c:v>
                </c:pt>
                <c:pt idx="28">
                  <c:v>8.3566335742682458</c:v>
                </c:pt>
                <c:pt idx="29">
                  <c:v>7.9687513630223368</c:v>
                </c:pt>
                <c:pt idx="30">
                  <c:v>7.6175133507559369</c:v>
                </c:pt>
                <c:pt idx="31">
                  <c:v>7.4748912274159176</c:v>
                </c:pt>
                <c:pt idx="32">
                  <c:v>7.0720030885904652</c:v>
                </c:pt>
                <c:pt idx="33">
                  <c:v>6.8858530155533817</c:v>
                </c:pt>
                <c:pt idx="34">
                  <c:v>6.543233309860538</c:v>
                </c:pt>
                <c:pt idx="35">
                  <c:v>6.2879581809900804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A-0343-A61A-055AAD5E4F74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AVE_ltfu0.9, 82%/86%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Sheet2!$A$5:$A$40</c:f>
              <c:strCach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strCache>
            </c:strRef>
          </c:cat>
          <c:val>
            <c:numRef>
              <c:f>Sheet2!$G$5:$G$40</c:f>
              <c:numCache>
                <c:formatCode>General</c:formatCode>
                <c:ptCount val="36"/>
                <c:pt idx="0">
                  <c:v>16.401812198217009</c:v>
                </c:pt>
                <c:pt idx="1">
                  <c:v>16.403160035366952</c:v>
                </c:pt>
                <c:pt idx="2">
                  <c:v>16.460356106736711</c:v>
                </c:pt>
                <c:pt idx="3">
                  <c:v>16.184041662169228</c:v>
                </c:pt>
                <c:pt idx="4">
                  <c:v>15.992990357818909</c:v>
                </c:pt>
                <c:pt idx="5">
                  <c:v>15.469626049154551</c:v>
                </c:pt>
                <c:pt idx="6">
                  <c:v>15.358978143098049</c:v>
                </c:pt>
                <c:pt idx="7">
                  <c:v>14.95466158482259</c:v>
                </c:pt>
                <c:pt idx="8">
                  <c:v>14.776728670518519</c:v>
                </c:pt>
                <c:pt idx="9">
                  <c:v>14.67366258324814</c:v>
                </c:pt>
                <c:pt idx="10">
                  <c:v>14.19758703684958</c:v>
                </c:pt>
                <c:pt idx="11">
                  <c:v>13.801640130949981</c:v>
                </c:pt>
                <c:pt idx="12">
                  <c:v>13.593957291305459</c:v>
                </c:pt>
                <c:pt idx="13">
                  <c:v>13.13369580005493</c:v>
                </c:pt>
                <c:pt idx="14">
                  <c:v>12.694440182216461</c:v>
                </c:pt>
                <c:pt idx="15">
                  <c:v>12.439263421081209</c:v>
                </c:pt>
                <c:pt idx="16">
                  <c:v>12.11335311995145</c:v>
                </c:pt>
                <c:pt idx="17">
                  <c:v>11.96296920158651</c:v>
                </c:pt>
                <c:pt idx="18">
                  <c:v>11.430978853756651</c:v>
                </c:pt>
                <c:pt idx="19">
                  <c:v>10.91184388864283</c:v>
                </c:pt>
                <c:pt idx="20">
                  <c:v>10.564708874752879</c:v>
                </c:pt>
                <c:pt idx="21">
                  <c:v>10.25091415540402</c:v>
                </c:pt>
                <c:pt idx="22">
                  <c:v>9.9704616524309735</c:v>
                </c:pt>
                <c:pt idx="23">
                  <c:v>9.4439526853792621</c:v>
                </c:pt>
                <c:pt idx="24">
                  <c:v>9.1387670049474821</c:v>
                </c:pt>
                <c:pt idx="25">
                  <c:v>8.8541478401965552</c:v>
                </c:pt>
                <c:pt idx="26">
                  <c:v>8.4411226812713469</c:v>
                </c:pt>
                <c:pt idx="27">
                  <c:v>8.2860823382116582</c:v>
                </c:pt>
                <c:pt idx="28">
                  <c:v>7.8051573867139608</c:v>
                </c:pt>
                <c:pt idx="29">
                  <c:v>7.5284528678147682</c:v>
                </c:pt>
                <c:pt idx="30">
                  <c:v>7.2131368632766453</c:v>
                </c:pt>
                <c:pt idx="31">
                  <c:v>7.1085230701648783</c:v>
                </c:pt>
                <c:pt idx="32">
                  <c:v>6.6433560566704362</c:v>
                </c:pt>
                <c:pt idx="33">
                  <c:v>6.5124841082213294</c:v>
                </c:pt>
                <c:pt idx="34">
                  <c:v>6.2664370088454788</c:v>
                </c:pt>
                <c:pt idx="35">
                  <c:v>5.8175276406145544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A-0343-A61A-055AAD5E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916208"/>
        <c:axId val="1877918208"/>
      </c:lineChart>
      <c:catAx>
        <c:axId val="18779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18208"/>
        <c:crosses val="autoZero"/>
        <c:auto val="1"/>
        <c:lblAlgn val="ctr"/>
        <c:lblOffset val="100"/>
        <c:noMultiLvlLbl val="0"/>
      </c:catAx>
      <c:valAx>
        <c:axId val="18779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12</xdr:row>
      <xdr:rowOff>184150</xdr:rowOff>
    </xdr:from>
    <xdr:to>
      <xdr:col>21</xdr:col>
      <xdr:colOff>520700</xdr:colOff>
      <xdr:row>29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50916-18BF-B04B-B083-070C47504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7</xdr:row>
      <xdr:rowOff>133350</xdr:rowOff>
    </xdr:from>
    <xdr:to>
      <xdr:col>15</xdr:col>
      <xdr:colOff>317500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AC97F-7A44-63AC-21D5-E89300B98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3.03743935185" createdVersion="8" refreshedVersion="8" minRefreshableVersion="3" recordCount="777" xr:uid="{D2AB38F2-EE2C-334E-9B34-DA5B17A95736}">
  <cacheSource type="worksheet">
    <worksheetSource ref="B1:AD778" sheet="Sheet1"/>
  </cacheSource>
  <cacheFields count="29">
    <cacheField name="year" numFmtId="0">
      <sharedItems containsSemiMixedTypes="0" containsString="0" containsNumber="1" containsInteger="1" minValue="1950" maxValue="2060" count="111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</sharedItems>
    </cacheField>
    <cacheField name="cancers" numFmtId="0">
      <sharedItems containsSemiMixedTypes="0" containsString="0" containsNumber="1" minValue="5.8936981201171879" maxValue="20128.455480957029"/>
    </cacheField>
    <cacheField name="cancers_low" numFmtId="0">
      <sharedItems containsSemiMixedTypes="0" containsString="0" containsNumber="1" minValue="-11.28923699045456" maxValue="19553.653704184289"/>
    </cacheField>
    <cacheField name="cancers_high" numFmtId="0">
      <sharedItems containsSemiMixedTypes="0" containsString="0" containsNumber="1" minValue="23.076633230688941" maxValue="21032.9699080543"/>
    </cacheField>
    <cacheField name="cancer_incidence" numFmtId="0">
      <sharedItems containsSemiMixedTypes="0" containsString="0" containsNumber="1" minValue="3.2042923496840618E-2" maxValue="11.85184422023088"/>
    </cacheField>
    <cacheField name="cancer_incidence_high" numFmtId="0">
      <sharedItems containsSemiMixedTypes="0" containsString="0" containsNumber="1" minValue="0.12552534028198939" maxValue="12.28085114322206"/>
    </cacheField>
    <cacheField name="cancer_incidence_low" numFmtId="0">
      <sharedItems containsSemiMixedTypes="0" containsString="0" containsNumber="1" minValue="-6.1439493288308202E-2" maxValue="11.62267747534367"/>
    </cacheField>
    <cacheField name="asr_cancer_incidence" numFmtId="0">
      <sharedItems containsSemiMixedTypes="0" containsString="0" containsNumber="1" minValue="2.9128855087745979E-2" maxValue="16.732591092260609"/>
    </cacheField>
    <cacheField name="asr_cancer_incidence_low" numFmtId="0">
      <sharedItems containsSemiMixedTypes="0" containsString="0" containsNumber="1" minValue="-5.3311739245906771E-2" maxValue="16.38335080202668"/>
    </cacheField>
    <cacheField name="asr_cancer_incidence_high" numFmtId="0">
      <sharedItems containsSemiMixedTypes="0" containsString="0" containsNumber="1" minValue="0.11156944942139869" maxValue="17.561431529846011"/>
    </cacheField>
    <cacheField name="cancer_deaths" numFmtId="0">
      <sharedItems containsSemiMixedTypes="0" containsString="0" containsNumber="1" minValue="0" maxValue="15185.115576171869" count="313">
        <n v="0"/>
        <n v="1.473424530029297"/>
        <n v="8.8405471801757809"/>
        <n v="5.8936981201171879"/>
        <n v="38.30903778076172"/>
        <n v="35.362188720703116"/>
        <n v="66.304103851318359"/>
        <n v="117.87396240234381"/>
        <n v="167.97039718627931"/>
        <n v="179.7577980041504"/>
        <n v="243.11506500244141"/>
        <n v="346.25480499267582"/>
        <n v="434.66030883789062"/>
        <n v="515.69864501953123"/>
        <n v="536.32658081054683"/>
        <n v="668.93477783203127"/>
        <n v="764.70737915039058"/>
        <n v="878.16108398437495"/>
        <n v="991.6147583007812"/>
        <n v="1090.334204101563"/>
        <n v="1301.0339172363281"/>
        <n v="1315.7681579589839"/>
        <n v="1523.5210144042969"/>
        <n v="1573.617456054687"/>
        <n v="1799.0514038085939"/>
        <n v="1903.6645568847659"/>
        <n v="2137.9391479492192"/>
        <n v="2106.9972290039059"/>
        <n v="2205.7167053222661"/>
        <n v="2286.7550903320312"/>
        <n v="2463.5661132812502"/>
        <n v="2681.633056640625"/>
        <n v="2557.8653320312501"/>
        <n v="2867.284643554688"/>
        <n v="2862.8643676757811"/>
        <n v="2918.8545288085938"/>
        <n v="3110.3998168945309"/>
        <n v="3061.7767822265619"/>
        <n v="3226.8003662109381"/>
        <n v="3303.418481445312"/>
        <n v="3128.0809204101561"/>
        <n v="3394.7707885742188"/>
        <n v="3558.3209106445311"/>
        <n v="3528.8523559570308"/>
        <n v="3695.349365234375"/>
        <n v="3804.382543945313"/>
        <n v="3847.111840820312"/>
        <n v="3900.155053710937"/>
        <n v="3845.638403320313"/>
        <n v="4054.8646362304689"/>
        <n v="4199.26025390625"/>
        <n v="4295.0328369140616"/>
        <n v="4393.7522338867184"/>
        <n v="4604.4520751953123"/>
        <n v="4766.5289306640616"/>
        <n v="4630.9737915039059"/>
        <n v="4913.8713623046879"/>
        <n v="4991.9630615234373"/>
        <n v="5201.1893798828123"/>
        <n v="5330.8507812500002"/>
        <n v="5576.9127685546873"/>
        <n v="5699.2071289062496"/>
        <n v="5825.9216064453121"/>
        <n v="6104.3990234374996"/>
        <n v="6313.6253417968746"/>
        <n v="6435.919677734375"/>
        <n v="6699.6627441406254"/>
        <n v="7075.3860839843746"/>
        <n v="7101.9075683593746"/>
        <n v="7375.9644287109377"/>
        <n v="7596.978271484375"/>
        <n v="7673.5959960937498"/>
        <n v="8326.3227783203129"/>
        <n v="8460.4043212890629"/>
        <n v="8672.5772949218754"/>
        <n v="8889.1708984375"/>
        <n v="9157.3342773437507"/>
        <n v="9326.7782226562504"/>
        <n v="9742.2840820312504"/>
        <n v="9992.7662597656254"/>
        <n v="10636.653271484371"/>
        <n v="10770.735009765631"/>
        <n v="10928.391455078119"/>
        <n v="11186.24096679688"/>
        <n v="11541.336474609379"/>
        <n v="11800.659130859371"/>
        <n v="12061.455517578121"/>
        <n v="12535.898486328129"/>
        <n v="12904.254736328119"/>
        <n v="13041.283251953129"/>
        <n v="13414.059863281251"/>
        <n v="13568.76953125"/>
        <n v="14230.337255859369"/>
        <n v="14040.265478515619"/>
        <n v="14349.68447265625"/>
        <n v="14855.06909179688"/>
        <n v="14606.060253906249"/>
        <n v="14794.65859375"/>
        <n v="15002.41123046875"/>
        <n v="15070.188769531251"/>
        <n v="14922.8462890625"/>
        <n v="15058.40126953125"/>
        <n v="14940.52758789062"/>
        <n v="7107.8011962890623"/>
        <n v="7415.7469238281246"/>
        <n v="7573.4032226562504"/>
        <n v="7707.4846679687498"/>
        <n v="8307.1681884765621"/>
        <n v="8476.6119140624996"/>
        <n v="8702.0460449218754"/>
        <n v="8902.4318359374993"/>
        <n v="9039.4603027343746"/>
        <n v="9449.0726074218746"/>
        <n v="9698.0814453125004"/>
        <n v="9951.5105468750007"/>
        <n v="10617.498681640631"/>
        <n v="10688.22314453125"/>
        <n v="11033.004736328119"/>
        <n v="11205.395458984371"/>
        <n v="11629.74194335938"/>
        <n v="11752.03623046875"/>
        <n v="12036.407275390629"/>
        <n v="12472.541162109381"/>
        <n v="12840.897509765629"/>
        <n v="12957.298144531251"/>
        <n v="13430.267529296871"/>
        <n v="13668.96240234375"/>
        <n v="14103.622705078131"/>
        <n v="14099.202294921881"/>
        <n v="14564.804541015619"/>
        <n v="14451.35083007812"/>
        <n v="14760.769726562499"/>
        <n v="14791.711962890629"/>
        <n v="15185.115576171869"/>
        <n v="15111.44458007812"/>
        <n v="14902.218359375"/>
        <n v="15171.855078125"/>
        <n v="14899.271484375"/>
        <n v="7062.1250732421877"/>
        <n v="7402.4861083984379"/>
        <n v="7546.8818115234371"/>
        <n v="7676.5429199218752"/>
        <n v="8369.0520507812507"/>
        <n v="8460.4042236328132"/>
        <n v="8710.8865966796875"/>
        <n v="8796.3451660156243"/>
        <n v="9172.0686523437507"/>
        <n v="9446.1256103515625"/>
        <n v="9621.4633056640632"/>
        <n v="9933.8292968749993"/>
        <n v="10552.66796875"/>
        <n v="10672.01538085938"/>
        <n v="10934.28515625"/>
        <n v="11108.149365234371"/>
        <n v="11357.15830078125"/>
        <n v="11563.43774414062"/>
        <n v="11843.38857421875"/>
        <n v="12180.802929687499"/>
        <n v="12376.7685546875"/>
        <n v="12661.13974609375"/>
        <n v="12836.477197265631"/>
        <n v="13100.2203125"/>
        <n v="13306.499658203131"/>
        <n v="13430.26748046875"/>
        <n v="13322.707373046869"/>
        <n v="13685.170117187499"/>
        <n v="13558.45556640625"/>
        <n v="13689.590283203121"/>
        <n v="13638.020556640629"/>
        <n v="13885.555810546881"/>
        <n v="13975.43481445312"/>
        <n v="13783.8896484375"/>
        <n v="13810.411279296881"/>
        <n v="7063.5985351562504"/>
        <n v="7383.3315917968748"/>
        <n v="7583.7173583984377"/>
        <n v="7723.6924560546877"/>
        <n v="8323.3758056640618"/>
        <n v="8466.2979492187496"/>
        <n v="8722.6739501953125"/>
        <n v="8836.1276367187493"/>
        <n v="9111.6581054687504"/>
        <n v="9487.3814941406254"/>
        <n v="9730.4966796874996"/>
        <n v="9933.8293945312507"/>
        <n v="10562.98193359375"/>
        <n v="10523.199560546869"/>
        <n v="10888.608935546879"/>
        <n v="10870.927929687499"/>
        <n v="11116.989941406249"/>
        <n v="11246.651416015629"/>
        <n v="11554.597265625"/>
        <n v="11808.0263671875"/>
        <n v="11961.262646484371"/>
        <n v="12217.638623046871"/>
        <n v="12456.33359375"/>
        <n v="12407.710498046879"/>
        <n v="12756.912255859381"/>
        <n v="12608.096386718749"/>
        <n v="12753.965380859379"/>
        <n v="12929.303076171869"/>
        <n v="12616.936816406251"/>
        <n v="12977.92602539062"/>
        <n v="12833.530322265629"/>
        <n v="12624.30395507812"/>
        <n v="12481.381689453119"/>
        <n v="12611.043164062499"/>
        <n v="12202.90439453125"/>
        <n v="7098.9606201171873"/>
        <n v="7374.4909912109379"/>
        <n v="7568.9830322265616"/>
        <n v="7673.5958984375002"/>
        <n v="8401.4674316406254"/>
        <n v="8420.6217285156254"/>
        <n v="8581.2250000000004"/>
        <n v="8864.1227539062493"/>
        <n v="9060.0881835937507"/>
        <n v="9460.8597656250004"/>
        <n v="9712.8155761718754"/>
        <n v="9980.9790527343757"/>
        <n v="10440.68774414062"/>
        <n v="10449.528271484371"/>
        <n v="10769.26147460938"/>
        <n v="10851.773388671871"/>
        <n v="10985.855175781249"/>
        <n v="11181.820605468751"/>
        <n v="11351.264453125001"/>
        <n v="11601.746728515631"/>
        <n v="11615.007763671871"/>
        <n v="11830.127734375001"/>
        <n v="11799.18603515625"/>
        <n v="11998.098291015631"/>
        <n v="12306.04404296875"/>
        <n v="11961.262548828119"/>
        <n v="11952.42211914062"/>
        <n v="11999.5716796875"/>
        <n v="11874.33056640625"/>
        <n v="11980.417187499999"/>
        <n v="11849.28212890625"/>
        <n v="11522.181933593751"/>
        <n v="11370.418994140629"/>
        <n v="11336.5302734375"/>
        <n v="11133.197607421869"/>
        <n v="7091.5936035156246"/>
        <n v="7401.0125976562504"/>
        <n v="7571.9298339843754"/>
        <n v="7688.330322265625"/>
        <n v="8314.535400390625"/>
        <n v="8529.6552978515629"/>
        <n v="8707.9395507812496"/>
        <n v="8777.1904785156257"/>
        <n v="9138.1797851562496"/>
        <n v="9471.1739501953125"/>
        <n v="9720.1827636718754"/>
        <n v="9908.7811035156246"/>
        <n v="10437.740869140631"/>
        <n v="10384.697314453129"/>
        <n v="10573.296044921881"/>
        <n v="10753.053906249999"/>
        <n v="11075.73413085938"/>
        <n v="10971.120800781249"/>
        <n v="11010.9033203125"/>
        <n v="11198.0283203125"/>
        <n v="11315.902294921871"/>
        <n v="11167.086328125"/>
        <n v="11292.32763671875"/>
        <n v="11433.77646484375"/>
        <n v="11539.862988281249"/>
        <n v="11178.87392578125"/>
        <n v="11259.91220703125"/>
        <n v="11034.478125"/>
        <n v="10876.821582031251"/>
        <n v="10707.377783203119"/>
        <n v="10567.402392578129"/>
        <n v="10630.759619140619"/>
        <n v="10352.282275390629"/>
        <n v="10244.722119140621"/>
        <n v="10036.969287109379"/>
        <n v="7131.3760742187496"/>
        <n v="7367.1237304687502"/>
        <n v="7566.0361816406248"/>
        <n v="7722.2190429687498"/>
        <n v="8342.5303955078125"/>
        <n v="8450.0902343750004"/>
        <n v="8675.5242431640618"/>
        <n v="8771.2969970703125"/>
        <n v="9119.0251953125007"/>
        <n v="9449.072509765625"/>
        <n v="9662.7190917968746"/>
        <n v="9802.694580078125"/>
        <n v="10312.499658203131"/>
        <n v="10334.601123046879"/>
        <n v="10666.121777343749"/>
        <n v="10498.15146484375"/>
        <n v="10694.116894531249"/>
        <n v="10745.68676757812"/>
        <n v="10906.290087890629"/>
        <n v="11055.10595703125"/>
        <n v="11021.217236328121"/>
        <n v="11009.429980468751"/>
        <n v="11063.9466796875"/>
        <n v="10938.705371093751"/>
        <n v="10839.985888671879"/>
        <n v="10885.66220703125"/>
        <n v="10867.981103515631"/>
        <n v="10717.69165039062"/>
        <n v="10478.9966796875"/>
        <n v="10421.533154296871"/>
        <n v="10415.63955078125"/>
        <n v="9883.7329589843757"/>
        <n v="9849.8441406250004"/>
        <n v="9563.9996093749996"/>
        <n v="9563.9997070312493"/>
      </sharedItems>
    </cacheField>
    <cacheField name="cancer_deaths_low" numFmtId="0">
      <sharedItems containsSemiMixedTypes="0" containsString="0" containsNumber="1" minValue="-4.6108167508567064" maxValue="14776.53811349963"/>
    </cacheField>
    <cacheField name="cancer_deaths_high" numFmtId="0">
      <sharedItems containsSemiMixedTypes="0" containsString="0" containsNumber="1" minValue="0" maxValue="16361.989196546499"/>
    </cacheField>
    <cacheField name="n_screened" numFmtId="0">
      <sharedItems containsSemiMixedTypes="0" containsString="0" containsNumber="1" minValue="0" maxValue="88243998.400000006" count="217">
        <n v="0"/>
        <n v="186803.72812499999"/>
        <n v="880730.77500000002"/>
        <n v="2051397.5"/>
        <n v="3674577.55"/>
        <n v="5684749.7999999998"/>
        <n v="8010828.5999999996"/>
        <n v="10565421.800000001"/>
        <n v="13364153.6"/>
        <n v="16193706.199999999"/>
        <n v="19100236.800000001"/>
        <n v="22041468.399999999"/>
        <n v="24945254.800000001"/>
        <n v="27782094.800000001"/>
        <n v="30566910.800000001"/>
        <n v="33350820"/>
        <n v="36084675.200000003"/>
        <n v="38815814.399999999"/>
        <n v="41479052"/>
        <n v="44185880"/>
        <n v="46787950.399999999"/>
        <n v="49429601.600000001"/>
        <n v="52031803.200000003"/>
        <n v="54597649.600000001"/>
        <n v="57152558.399999999"/>
        <n v="59751742.399999999"/>
        <n v="62315997.600000001"/>
        <n v="64902867.200000003"/>
        <n v="67488758.400000006"/>
        <n v="70122475.200000003"/>
        <n v="72705944"/>
        <n v="75344713.599999994"/>
        <n v="77979868.799999997"/>
        <n v="80588627.200000003"/>
        <n v="83189692.799999997"/>
        <n v="85728536"/>
        <n v="88190568"/>
        <n v="186189.30937500001"/>
        <n v="881021.02500000002"/>
        <n v="2032926.65"/>
        <n v="3622841.1"/>
        <n v="5609842.4000000004"/>
        <n v="7950253.5"/>
        <n v="10552466.4"/>
        <n v="13334087.6"/>
        <n v="16161823.800000001"/>
        <n v="19104644.399999999"/>
        <n v="22041625.199999999"/>
        <n v="24929771.199999999"/>
        <n v="27787327.600000001"/>
        <n v="30576567.600000001"/>
        <n v="33371678.399999999"/>
        <n v="36087584.799999997"/>
        <n v="38827019.200000003"/>
        <n v="41537145.600000001"/>
        <n v="44198544"/>
        <n v="46821331.200000003"/>
        <n v="49444334.399999999"/>
        <n v="52030450.399999999"/>
        <n v="54671992.799999997"/>
        <n v="57256977.600000001"/>
        <n v="59818146.399999999"/>
        <n v="62426488"/>
        <n v="65015736"/>
        <n v="67610844.799999997"/>
        <n v="70213852.799999997"/>
        <n v="72795792"/>
        <n v="75414614.400000006"/>
        <n v="77997776"/>
        <n v="80636985.599999994"/>
        <n v="83207006.400000006"/>
        <n v="85754209.599999994"/>
        <n v="88243998.400000006"/>
        <n v="187289.95937500001"/>
        <n v="865177.32499999995"/>
        <n v="2038947.15"/>
        <n v="3647886.4"/>
        <n v="5665559.7999999998"/>
        <n v="8055598.5"/>
        <n v="10590673.800000001"/>
        <n v="13367565.6"/>
        <n v="16267459.800000001"/>
        <n v="19207872.800000001"/>
        <n v="22132196.399999999"/>
        <n v="25006948"/>
        <n v="27867035.199999999"/>
        <n v="30687544"/>
        <n v="33451981.600000001"/>
        <n v="36207028.799999997"/>
        <n v="38887004"/>
        <n v="41540736.799999997"/>
        <n v="44134436.799999997"/>
        <n v="46768431.200000003"/>
        <n v="49398890.399999999"/>
        <n v="52017195.200000003"/>
        <n v="54578162.399999999"/>
        <n v="57225152.799999997"/>
        <n v="59809319.200000003"/>
        <n v="62390689.600000001"/>
        <n v="64987594.399999999"/>
        <n v="67548828.799999997"/>
        <n v="70171644.799999997"/>
        <n v="72750923.200000003"/>
        <n v="75336876.799999997"/>
        <n v="77926707.200000003"/>
        <n v="80533440"/>
        <n v="83107809.599999994"/>
        <n v="85653958.400000006"/>
        <n v="88088876.799999997"/>
        <n v="190381.20937500001"/>
        <n v="867632.01249999995"/>
        <n v="2012945.5"/>
        <n v="3625997.3"/>
        <n v="5664320.7999999998"/>
        <n v="8001358.9000000004"/>
        <n v="10565263.4"/>
        <n v="13340732.199999999"/>
        <n v="16206819.199999999"/>
        <n v="19142792.399999999"/>
        <n v="22024688"/>
        <n v="24916481.600000001"/>
        <n v="27813114"/>
        <n v="30638963.199999999"/>
        <n v="33438395.600000001"/>
        <n v="36143443.200000003"/>
        <n v="38846016.799999997"/>
        <n v="41518576.799999997"/>
        <n v="44189131.200000003"/>
        <n v="46822949.600000001"/>
        <n v="49431104"/>
        <n v="52038160"/>
        <n v="54634593.600000001"/>
        <n v="57207032.799999997"/>
        <n v="59790545.600000001"/>
        <n v="62370805.600000001"/>
        <n v="64937579.200000003"/>
        <n v="67567091.200000003"/>
        <n v="70167774.400000006"/>
        <n v="72805067.200000003"/>
        <n v="75397777.599999994"/>
        <n v="77960878.400000006"/>
        <n v="80589425.599999994"/>
        <n v="83190630.400000006"/>
        <n v="85699811.200000003"/>
        <n v="88173849.599999994"/>
        <n v="186749.21249999999"/>
        <n v="877797.2"/>
        <n v="2035555.2749999999"/>
        <n v="3635665.8"/>
        <n v="5644457.4000000004"/>
        <n v="7979742.2000000002"/>
        <n v="10571111"/>
        <n v="13355618.4"/>
        <n v="16222533.4"/>
        <n v="19128277.199999999"/>
        <n v="22066432.800000001"/>
        <n v="24967750.800000001"/>
        <n v="27802170.399999999"/>
        <n v="30624533.600000001"/>
        <n v="33370223.600000001"/>
        <n v="36122714.399999999"/>
        <n v="38811640.799999997"/>
        <n v="41526992.799999997"/>
        <n v="44164477.600000001"/>
        <n v="46836943.200000003"/>
        <n v="49418508"/>
        <n v="52031142.399999999"/>
        <n v="54640111.200000003"/>
        <n v="57218805.600000001"/>
        <n v="59817876"/>
        <n v="62397346.399999999"/>
        <n v="64962780"/>
        <n v="67532707.200000003"/>
        <n v="70164848"/>
        <n v="72788102.400000006"/>
        <n v="75419998.400000006"/>
        <n v="78012366.400000006"/>
        <n v="80608102.400000006"/>
        <n v="83206881.599999994"/>
        <n v="85704350.400000006"/>
        <n v="88174558.400000006"/>
        <n v="184188.4"/>
        <n v="859694.6875"/>
        <n v="2029941.5249999999"/>
        <n v="3649868.1"/>
        <n v="5648289.9000000004"/>
        <n v="7984233.2999999998"/>
        <n v="10532317.800000001"/>
        <n v="13302200.4"/>
        <n v="16150830.199999999"/>
        <n v="19060030.399999999"/>
        <n v="21960642"/>
        <n v="24864591.600000001"/>
        <n v="27736769.199999999"/>
        <n v="30614190.399999999"/>
        <n v="33388631.199999999"/>
        <n v="36118844.799999997"/>
        <n v="38842871.200000003"/>
        <n v="41533780.799999997"/>
        <n v="44179824"/>
        <n v="46838204.799999997"/>
        <n v="49473991.200000003"/>
        <n v="52060435.200000003"/>
        <n v="54630137.600000001"/>
        <n v="57222589.600000001"/>
        <n v="59798667.200000003"/>
        <n v="62399743.200000003"/>
        <n v="64972976"/>
        <n v="67530028.799999997"/>
        <n v="70166574.400000006"/>
        <n v="72778332.799999997"/>
        <n v="75405116.799999997"/>
        <n v="78011592"/>
        <n v="80601659.200000003"/>
        <n v="83203528"/>
        <n v="85705345.599999994"/>
        <n v="88213945.599999994"/>
      </sharedItems>
    </cacheField>
    <cacheField name="n_screened_low" numFmtId="0">
      <sharedItems containsSemiMixedTypes="0" containsString="0" containsNumber="1" minValue="0" maxValue="87988249.71619767"/>
    </cacheField>
    <cacheField name="n_screened_high" numFmtId="0">
      <sharedItems containsSemiMixedTypes="0" containsString="0" containsNumber="1" minValue="0" maxValue="88754707.055326983"/>
    </cacheField>
    <cacheField name="n_cin_treated" numFmtId="0">
      <sharedItems containsSemiMixedTypes="0" containsString="0" containsNumber="1" minValue="0" maxValue="9527663.5999999996" count="181">
        <n v="0"/>
        <n v="5423.6758789062496"/>
        <n v="21417.703515624999"/>
        <n v="46430.560937499999"/>
        <n v="82436.629687499997"/>
        <n v="124121.29843749999"/>
        <n v="173914.19375000001"/>
        <n v="231638.57500000001"/>
        <n v="296232.03125"/>
        <n v="361459.02500000002"/>
        <n v="433357.77500000002"/>
        <n v="510507.76874999999"/>
        <n v="592397.78749999998"/>
        <n v="670101.72499999998"/>
        <n v="763135.27500000002"/>
        <n v="856294"/>
        <n v="950036.23750000005"/>
        <n v="1051220.7124999999"/>
        <n v="1153582.5"/>
        <n v="1258936.6499999999"/>
        <n v="1358949.8"/>
        <n v="1454199.2"/>
        <n v="1551698.7250000001"/>
        <n v="1638085.575"/>
        <n v="1726087.2749999999"/>
        <n v="1806112"/>
        <n v="1880148.6"/>
        <n v="1955309.5"/>
        <n v="2023293.325"/>
        <n v="2087961.95"/>
        <n v="2140137.25"/>
        <n v="2198999.25"/>
        <n v="2258401.65"/>
        <n v="2309777.25"/>
        <n v="2357626.7000000002"/>
        <n v="2400907.0499999998"/>
        <n v="2434467.15"/>
        <n v="8348.4229003906257"/>
        <n v="37553.176953125003"/>
        <n v="83510.7578125"/>
        <n v="152011.74062500001"/>
        <n v="239444.78437499999"/>
        <n v="345895.25"/>
        <n v="448563.51874999999"/>
        <n v="570675.02500000002"/>
        <n v="708403.35"/>
        <n v="841757.2"/>
        <n v="1003982.7625"/>
        <n v="1157045.05"/>
        <n v="1325377.8"/>
        <n v="1491578.5"/>
        <n v="1663253.125"/>
        <n v="1851164.7749999999"/>
        <n v="2038789.2749999999"/>
        <n v="2224446.5499999998"/>
        <n v="2423606.5"/>
        <n v="2617867.15"/>
        <n v="2792854.1"/>
        <n v="2969672.15"/>
        <n v="3140901.95"/>
        <n v="3302823.95"/>
        <n v="3458336.35"/>
        <n v="3605012.9"/>
        <n v="3748627.6"/>
        <n v="3875897.7"/>
        <n v="3995181.85"/>
        <n v="4106852.7"/>
        <n v="4218248.05"/>
        <n v="4319713.7"/>
        <n v="4409133.0999999996"/>
        <n v="4493496.8"/>
        <n v="4561968.2"/>
        <n v="4633954"/>
        <n v="12008.40966796875"/>
        <n v="56247.98828125"/>
        <n v="128314.6671875"/>
        <n v="227837.140625"/>
        <n v="355977.88750000001"/>
        <n v="505782.50624999998"/>
        <n v="670816.33750000002"/>
        <n v="854941.38749999995"/>
        <n v="1058785.25"/>
        <n v="1259471.425"/>
        <n v="1482789.5249999999"/>
        <n v="1713104.9"/>
        <n v="1967344.375"/>
        <n v="2227565.7999999998"/>
        <n v="2484199.6"/>
        <n v="2745518.7"/>
        <n v="3017901.95"/>
        <n v="3312981.65"/>
        <n v="3615913.35"/>
        <n v="3905223.25"/>
        <n v="4172960.45"/>
        <n v="4415175.4000000004"/>
        <n v="4650705.2"/>
        <n v="4871346.0999999996"/>
        <n v="5099766.7"/>
        <n v="5330386.9000000004"/>
        <n v="5531697.7999999998"/>
        <n v="5712970.5999999996"/>
        <n v="5874435.7000000002"/>
        <n v="6038003.7000000002"/>
        <n v="6185876.7000000002"/>
        <n v="6326174.4000000004"/>
        <n v="6463864.7999999998"/>
        <n v="6578141.9000000004"/>
        <n v="6684363.9000000004"/>
        <n v="6775469"/>
        <n v="15382.55234375"/>
        <n v="80672.940625000003"/>
        <n v="173903.875"/>
        <n v="309372.00624999998"/>
        <n v="482664.47499999998"/>
        <n v="676163.35"/>
        <n v="897486.53749999998"/>
        <n v="1146672.0249999999"/>
        <n v="1407105.675"/>
        <n v="1688234.95"/>
        <n v="1986659.4"/>
        <n v="2294890.9500000002"/>
        <n v="2610843.35"/>
        <n v="2937738.65"/>
        <n v="3267679.6"/>
        <n v="3612590.65"/>
        <n v="3971175.1"/>
        <n v="4341253.7"/>
        <n v="4710486.5"/>
        <n v="5064981.9000000004"/>
        <n v="5373534.5"/>
        <n v="5688190.5999999996"/>
        <n v="5975539.2999999998"/>
        <n v="6243253.2000000002"/>
        <n v="6523031.2999999998"/>
        <n v="6781637.7999999998"/>
        <n v="7032351.4000000004"/>
        <n v="7251391.7000000002"/>
        <n v="7459450.2000000002"/>
        <n v="7651762.7999999998"/>
        <n v="7841917.0999999996"/>
        <n v="8027674.5999999996"/>
        <n v="8188447.7999999998"/>
        <n v="8330333.4000000004"/>
        <n v="8457456.5999999996"/>
        <n v="8570321.8000000007"/>
        <n v="18414.863671874999"/>
        <n v="82759.307812500003"/>
        <n v="193118.81562499999"/>
        <n v="347038.61249999999"/>
        <n v="548588.375"/>
        <n v="765684.3"/>
        <n v="1014144.975"/>
        <n v="1285347.7250000001"/>
        <n v="1580710.3"/>
        <n v="1888806.3"/>
        <n v="2211829.5"/>
        <n v="2550475.65"/>
        <n v="2909724.45"/>
        <n v="3276627.85"/>
        <n v="3657727.45"/>
        <n v="4041383.65"/>
        <n v="4438545.3"/>
        <n v="4840703.4000000004"/>
        <n v="5249440"/>
        <n v="5629694.2000000002"/>
        <n v="5986697.4000000004"/>
        <n v="6329816.9000000004"/>
        <n v="6650081.5999999996"/>
        <n v="6951048"/>
        <n v="7271617.7999999998"/>
        <n v="7558306.4000000004"/>
        <n v="7835790.5"/>
        <n v="8079923.7000000002"/>
        <n v="8303971.5999999996"/>
        <n v="8523514.4000000004"/>
        <n v="8734839.1999999993"/>
        <n v="8938583.1999999993"/>
        <n v="9113399.8000000007"/>
        <n v="9259314.8000000007"/>
        <n v="9409450.1999999993"/>
        <n v="9527663.5999999996"/>
      </sharedItems>
    </cacheField>
    <cacheField name="n_cin_treated_low" numFmtId="0">
      <sharedItems containsSemiMixedTypes="0" containsString="0" containsNumber="1" minValue="-412.29339788076868" maxValue="9242425.7710569222"/>
    </cacheField>
    <cacheField name="n_cin_treated_high" numFmtId="0">
      <sharedItems containsSemiMixedTypes="0" containsString="0" containsNumber="1" minValue="0" maxValue="9812901.4289430771"/>
    </cacheField>
    <cacheField name="n_vaccinated" numFmtId="0">
      <sharedItems containsSemiMixedTypes="0" containsString="0" containsNumber="1" minValue="0" maxValue="114069382.40000001"/>
    </cacheField>
    <cacheField name="n_vaccinated_low" numFmtId="0">
      <sharedItems containsSemiMixedTypes="0" containsString="0" containsNumber="1" minValue="0" maxValue="113910580.2875627"/>
    </cacheField>
    <cacheField name="n_vaccinated_high" numFmtId="0">
      <sharedItems containsSemiMixedTypes="0" containsString="0" containsNumber="1" minValue="0" maxValue="114580174.9393187"/>
    </cacheField>
    <cacheField name="location" numFmtId="0">
      <sharedItems/>
    </cacheField>
    <cacheField name="primary" numFmtId="0">
      <sharedItems containsNonDate="0" containsString="0" containsBlank="1"/>
    </cacheField>
    <cacheField name="triage" numFmtId="0">
      <sharedItems containsNonDate="0" containsString="0" containsBlank="1"/>
    </cacheField>
    <cacheField name="sens" numFmtId="0">
      <sharedItems containsNonDate="0" containsString="0" containsBlank="1"/>
    </cacheField>
    <cacheField name="spec" numFmtId="0">
      <sharedItems containsNonDate="0" containsString="0" containsBlank="1"/>
    </cacheField>
    <cacheField name="ltfu" numFmtId="0">
      <sharedItems containsNonDate="0" containsString="0" containsBlank="1"/>
    </cacheField>
    <cacheField name="scen_label" numFmtId="0">
      <sharedItems count="7">
        <s v="No screening"/>
        <s v="AVE_ltfu0.0, 82%/86%"/>
        <s v="AVE_ltfu0.2, 82%/86%"/>
        <s v="AVE_ltfu0.4, 82%/86%"/>
        <s v="AVE_ltfu0.6, 82%/86%"/>
        <s v="AVE_ltfu0.8, 82%/86%"/>
        <s v="AVE_ltfu0.9, 82%/86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3.072153240741" createdVersion="8" refreshedVersion="8" minRefreshableVersion="3" recordCount="1221" xr:uid="{A325BEFB-B7F8-8D43-8CA1-CF17CE215C54}">
  <cacheSource type="worksheet">
    <worksheetSource ref="B1:K1222" sheet="Vaccines"/>
  </cacheSource>
  <cacheFields count="10">
    <cacheField name="year" numFmtId="0">
      <sharedItems containsSemiMixedTypes="0" containsString="0" containsNumber="1" containsInteger="1" minValue="1950" maxValue="2060" count="111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</sharedItems>
    </cacheField>
    <cacheField name="cancers" numFmtId="0">
      <sharedItems containsSemiMixedTypes="0" containsString="0" containsNumber="1" minValue="0" maxValue="29122.240844726559"/>
    </cacheField>
    <cacheField name="cancer_incidence" numFmtId="0">
      <sharedItems containsSemiMixedTypes="0" containsString="0" containsNumber="1" minValue="0" maxValue="13.7272532803674"/>
    </cacheField>
    <cacheField name="asr_cancer_incidence" numFmtId="0">
      <sharedItems containsSemiMixedTypes="0" containsString="0" containsNumber="1" minValue="0" maxValue="16.166889106151281"/>
    </cacheField>
    <cacheField name="cancer_deaths" numFmtId="0">
      <sharedItems containsSemiMixedTypes="0" containsString="0" containsNumber="1" minValue="0" maxValue="17062.257568359379" count="423">
        <n v="0"/>
        <n v="7.3671226501464844"/>
        <n v="51.569858551025391"/>
        <n v="73.671226501464844"/>
        <n v="95.772594451904297"/>
        <n v="110.50683975219729"/>
        <n v="176.81094741821289"/>
        <n v="198.91231155395511"/>
        <n v="184.1780700683594"/>
        <n v="294.6849365234375"/>
        <n v="427.29315185546881"/>
        <n v="434.66030883789062"/>
        <n v="552.53427124023438"/>
        <n v="714.6109619140625"/>
        <n v="685.1424560546875"/>
        <n v="854.5863037109375"/>
        <n v="950.35885620117188"/>
        <n v="1134.536926269531"/>
        <n v="1355.550598144531"/>
        <n v="1303.980773925781"/>
        <n v="1591.2985534667971"/>
        <n v="1576.5643005371089"/>
        <n v="1679.7040100097661"/>
        <n v="1871.2492980957029"/>
        <n v="1790.2108459472661"/>
        <n v="2025.9588317871089"/>
        <n v="2320.6438598632808"/>
        <n v="2239.60546875"/>
        <n v="2460.619262695312"/>
        <n v="2298.54248046875"/>
        <n v="2571.1261596679692"/>
        <n v="2762.6714477539058"/>
        <n v="2644.7974243164058"/>
        <n v="3042.6222534179692"/>
        <n v="2593.2275390625"/>
        <n v="2887.91259765625"/>
        <n v="2924.7482299804692"/>
        <n v="3182.59765625"/>
        <n v="3013.1537475585942"/>
        <n v="3057.3565063476558"/>
        <n v="3329.93994140625"/>
        <n v="3329.940185546875"/>
        <n v="3477.282470703125"/>
        <n v="3337.3073120117192"/>
        <n v="3609.890502929688"/>
        <n v="3536.2197265625"/>
        <n v="3860.37255859375"/>
        <n v="3639.359252929688"/>
        <n v="4147.6902465820312"/>
        <n v="4191.8931274414062"/>
        <n v="4795.997314453125"/>
        <n v="4243.462890625"/>
        <n v="4493.9451904296884"/>
        <n v="4597.0849609375"/>
        <n v="4582.350830078125"/>
        <n v="4493.945068359375"/>
        <n v="5039.112548828125"/>
        <n v="5304.3291015625"/>
        <n v="5068.5810546875"/>
        <n v="5296.9619140625"/>
        <n v="5812.6607666015616"/>
        <n v="5842.12939453125"/>
        <n v="6018.9403076171884"/>
        <n v="5945.2691650390616"/>
        <n v="6247.321533203125"/>
        <n v="6438.866455078125"/>
        <n v="6402.031005859375"/>
        <n v="6844.05859375"/>
        <n v="7205.047119140625"/>
        <n v="7367.1240234375"/>
        <n v="8008.062744140625"/>
        <n v="7521.833251953125"/>
        <n v="7853.3536376953116"/>
        <n v="8118.56982421875"/>
        <n v="8545.863037109375"/>
        <n v="8870.016357421875"/>
        <n v="8730.040771484375"/>
        <n v="9474.12060546875"/>
        <n v="9643.564697265625"/>
        <n v="10203.46630859375"/>
        <n v="10446.58129882812"/>
        <n v="10262.40307617188"/>
        <n v="10999.1162109375"/>
        <n v="10903.34326171875"/>
        <n v="11419.04223632812"/>
        <n v="11441.14379882812"/>
        <n v="11514.81469726562"/>
        <n v="11831.60131835938"/>
        <n v="13268.19091796875"/>
        <n v="13002.974609375"/>
        <n v="13437.634765625"/>
        <n v="13496.57177734375"/>
        <n v="14572.171875"/>
        <n v="14159.61279296875"/>
        <n v="15213.11059570312"/>
        <n v="15139.43969726562"/>
        <n v="15507.7958984375"/>
        <n v="16229.7734375"/>
        <n v="16266.60791015625"/>
        <n v="17062.257568359379"/>
        <n v="17025.421875"/>
        <n v="7241.883056640625"/>
        <n v="7300.8201904296884"/>
        <n v="8059.6326904296884"/>
        <n v="7573.4033203125"/>
        <n v="7816.5181884765616"/>
        <n v="8339.58349609375"/>
        <n v="8501.6600341796875"/>
        <n v="8825.8134765625"/>
        <n v="8877.383544921875"/>
        <n v="9267.841064453125"/>
        <n v="9282.5751953125"/>
        <n v="9989.81982421875"/>
        <n v="10284.50439453125"/>
        <n v="10011.9208984375"/>
        <n v="11212.7626953125"/>
        <n v="10711.7978515625"/>
        <n v="11536.916015625"/>
        <n v="11588.48608398438"/>
        <n v="12008.41235351562"/>
        <n v="12222.05883789062"/>
        <n v="12664.08642578125"/>
        <n v="12811.42895507812"/>
        <n v="13761.78833007812"/>
        <n v="14122.77734375"/>
        <n v="13732.31958007812"/>
        <n v="14034.37182617188"/>
        <n v="14837.3876953125"/>
        <n v="15021.56567382812"/>
        <n v="15854.04956054688"/>
        <n v="15677.23828125"/>
        <n v="15537.26318359375"/>
        <n v="15942.45458984375"/>
        <n v="6424.1324462890616"/>
        <n v="6763.02001953125"/>
        <n v="7197.6802978515616"/>
        <n v="7286.0858154296884"/>
        <n v="7985.9617919921884"/>
        <n v="7617.60595703125"/>
        <n v="8184.8740234375"/>
        <n v="8435.3564453125"/>
        <n v="8803.71240234375"/>
        <n v="8951.0546875"/>
        <n v="9319.410888671875"/>
        <n v="9636.197509765625"/>
        <n v="10232.93481445312"/>
        <n v="10461.31567382812"/>
        <n v="10011.92065429688"/>
        <n v="11308.53515625"/>
        <n v="10778.10205078125"/>
        <n v="11610.58740234375"/>
        <n v="11721.09423828125"/>
        <n v="11190.66137695312"/>
        <n v="12074.71655273438"/>
        <n v="12649.35229492188"/>
        <n v="12958.771484375"/>
        <n v="13246.08935546875"/>
        <n v="13371.33056640625"/>
        <n v="13960.70043945312"/>
        <n v="14071.20751953125"/>
        <n v="14645.84252929688"/>
        <n v="13828.09228515625"/>
        <n v="15198.37670898438"/>
        <n v="15227.845703125"/>
        <n v="15028.93359375"/>
        <n v="15294.14916992188"/>
        <n v="15971.92333984375"/>
        <n v="6379.9296875"/>
        <n v="6851.4256591796884"/>
        <n v="7286.08544921875"/>
        <n v="7396.592529296875"/>
        <n v="7956.4932861328116"/>
        <n v="7477.6307373046884"/>
        <n v="7794.4169921875"/>
        <n v="8273.279541015625"/>
        <n v="8442.72314453125"/>
        <n v="8737.408203125"/>
        <n v="8811.079345703125"/>
        <n v="9496.22216796875"/>
        <n v="10225.5673828125"/>
        <n v="10380.27734375"/>
        <n v="10328.70727539062"/>
        <n v="11139.09155273438"/>
        <n v="10564.45532226562"/>
        <n v="11367.47241210938"/>
        <n v="11286.43359375"/>
        <n v="11492.71313476562"/>
        <n v="12303.09716796875"/>
        <n v="12759.85913085938"/>
        <n v="13113.48120117188"/>
        <n v="12715.65649414062"/>
        <n v="12921.93603515625"/>
        <n v="13968.06762695312"/>
        <n v="13636.54711914062"/>
        <n v="14446.93090820312"/>
        <n v="14520.6015625"/>
        <n v="15065.76831054688"/>
        <n v="14984.72973632812"/>
        <n v="14491.13256835938"/>
        <n v="15375.18701171875"/>
        <n v="15176.275390625"/>
        <n v="6446.233642578125"/>
        <n v="6792.4886474609384"/>
        <n v="7345.0225830078116"/>
        <n v="7160.8447265625"/>
        <n v="7971.227294921875"/>
        <n v="7698.6441650390616"/>
        <n v="7764.948486328125"/>
        <n v="8170.139404296875"/>
        <n v="8427.9888916015625"/>
        <n v="8656.36962890625"/>
        <n v="8840.5478515625"/>
        <n v="9393.08203125"/>
        <n v="9665.666015625"/>
        <n v="10122.42797851562"/>
        <n v="10159.263671875"/>
        <n v="9975.085205078125"/>
        <n v="10999.11596679688"/>
        <n v="10785.46899414062"/>
        <n v="11441.1435546875"/>
        <n v="11566.38452148438"/>
        <n v="11824.234375"/>
        <n v="13150.31689453125"/>
        <n v="12767.22631835938"/>
        <n v="12686.18774414062"/>
        <n v="13076.64575195312"/>
        <n v="13467.10327148438"/>
        <n v="13474.47045898438"/>
        <n v="14203.81518554688"/>
        <n v="13835.45947265625"/>
        <n v="14609.00708007812"/>
        <n v="14726.88110351562"/>
        <n v="14019.6376953125"/>
        <n v="14955.26147460938"/>
        <n v="14977.36376953125"/>
        <n v="6402.0308837890616"/>
        <n v="6763.020263671875"/>
        <n v="7205.0474853515616"/>
        <n v="7300.820068359375"/>
        <n v="7949.1260986328116"/>
        <n v="7617.605712890625"/>
        <n v="7683.9097900390616"/>
        <n v="8346.9505615234375"/>
        <n v="8494.29296875"/>
        <n v="8928.953369140625"/>
        <n v="8921.58642578125"/>
        <n v="9312.0439453125"/>
        <n v="9326.778076171875"/>
        <n v="10196.09936523438"/>
        <n v="10350.80883789062"/>
        <n v="10166.630859375"/>
        <n v="11242.2314453125"/>
        <n v="11058.052734375"/>
        <n v="11581.119140625"/>
        <n v="11396.9404296875"/>
        <n v="11964.20947265625"/>
        <n v="12531.47802734375"/>
        <n v="12605.1494140625"/>
        <n v="12671.45361328125"/>
        <n v="13201.88671875"/>
        <n v="13260.82397460938"/>
        <n v="13916.49780273438"/>
        <n v="13975.4345703125"/>
        <n v="14085.94189453125"/>
        <n v="13680.75"/>
        <n v="14365.89208984375"/>
        <n v="13607.07861328125"/>
        <n v="14564.80493164062"/>
        <n v="14277.48681640625"/>
        <n v="6851.42578125"/>
        <n v="7197.6800537109384"/>
        <n v="7426.0611572265616"/>
        <n v="7978.59423828125"/>
        <n v="7588.1373291015616"/>
        <n v="7772.3155517578116"/>
        <n v="8066.9998779296884"/>
        <n v="8494.293212890625"/>
        <n v="8847.9150390625"/>
        <n v="9245.73974609375"/>
        <n v="9208.904052734375"/>
        <n v="10115.06079101562"/>
        <n v="10483.4169921875"/>
        <n v="10255.03637695312"/>
        <n v="11028.58447265625"/>
        <n v="10895.97583007812"/>
        <n v="11264.33276367188"/>
        <n v="11330.63696289062"/>
        <n v="12325.19848632812"/>
        <n v="12575.68090820312"/>
        <n v="12678.82080078125"/>
        <n v="13157.68383789062"/>
        <n v="12804.06176757812"/>
        <n v="12988.240234375"/>
        <n v="13938.59936523438"/>
        <n v="13783.8896484375"/>
        <n v="13769.1552734375"/>
        <n v="13894.39624023438"/>
        <n v="13363.96337890625"/>
        <n v="13327.12817382812"/>
        <n v="14321.689453125"/>
        <n v="6416.7652587890616"/>
        <n v="6836.69140625"/>
        <n v="7168.2119140625"/>
        <n v="7389.2254638671884"/>
        <n v="7897.5560302734384"/>
        <n v="7750.2138671875"/>
        <n v="7801.783935546875"/>
        <n v="8427.989013671875"/>
        <n v="8641.635498046875"/>
        <n v="8781.61083984375"/>
        <n v="9370.98095703125"/>
        <n v="9658.298828125"/>
        <n v="10107.69384765625"/>
        <n v="10173.99755859375"/>
        <n v="10277.1376953125"/>
        <n v="11249.59838867188"/>
        <n v="10431.84692382812"/>
        <n v="11338.00390625"/>
        <n v="11220.12963867188"/>
        <n v="11242.23095703125"/>
        <n v="12015.77954101562"/>
        <n v="12678.82055664062"/>
        <n v="12502.00952148438"/>
        <n v="12339.93310546875"/>
        <n v="13599.71166992188"/>
        <n v="13378.69750976562"/>
        <n v="13982.80224609375"/>
        <n v="14100.67602539062"/>
        <n v="13106.11401367188"/>
        <n v="13187.15258789062"/>
        <n v="13489.20458984375"/>
        <n v="13209.25390625"/>
        <n v="6409.39794921875"/>
        <n v="6844.0584716796884"/>
        <n v="7124.009521484375"/>
        <n v="7241.8831787109384"/>
        <n v="8030.16455078125"/>
        <n v="7654.4412841796884"/>
        <n v="7772.3154296875"/>
        <n v="8133.30419921875"/>
        <n v="8965.7890625"/>
        <n v="9466.753662109375"/>
        <n v="9429.91796875"/>
        <n v="10232.9345703125"/>
        <n v="10409.74560546875"/>
        <n v="10085.59228515625"/>
        <n v="11389.57348632812"/>
        <n v="10608.658203125"/>
        <n v="11021.21728515625"/>
        <n v="11315.90234375"/>
        <n v="11360.10522460938"/>
        <n v="12546.21240234375"/>
        <n v="12612.51635742188"/>
        <n v="13120.84814453125"/>
        <n v="12789.32739257812"/>
        <n v="12966.138671875"/>
        <n v="13032.44262695312"/>
        <n v="13415.533203125"/>
        <n v="13216.62084960938"/>
        <n v="13010.34130859375"/>
        <n v="13157.68408203125"/>
        <n v="13231.35522460938"/>
        <n v="13282.92529296875"/>
        <n v="6379.9295654296884"/>
        <n v="6799.855712890625"/>
        <n v="7227.14892578125"/>
        <n v="7190.3133544921884"/>
        <n v="7956.492919921875"/>
        <n v="7610.23876953125"/>
        <n v="7816.5179443359384"/>
        <n v="8096.46826171875"/>
        <n v="8501.66015625"/>
        <n v="8752.142333984375"/>
        <n v="9164.701416015625"/>
        <n v="9577.2607421875"/>
        <n v="10122.427734375"/>
        <n v="10151.896484375"/>
        <n v="10240.3017578125"/>
        <n v="11116.98974609375"/>
        <n v="11382.20654296875"/>
        <n v="11455.87768554688"/>
        <n v="11220.12939453125"/>
        <n v="11868.43676757812"/>
        <n v="12634.6181640625"/>
        <n v="12605.14990234375"/>
        <n v="12163.12158203125"/>
        <n v="12627.25073242188"/>
        <n v="12811.4287109375"/>
        <n v="13084.0126953125"/>
        <n v="12980.87280273438"/>
        <n v="13673.38256835938"/>
        <n v="13275.55786132812"/>
        <n v="12855.6318359375"/>
        <n v="12833.5302734375"/>
        <n v="6343.0938720703116"/>
        <n v="6858.7928466796884"/>
        <n v="7101.907470703125"/>
        <n v="7337.655517578125"/>
        <n v="7868.087646484375"/>
        <n v="7595.5042724609384"/>
        <n v="7823.885498046875"/>
        <n v="8295.380859375"/>
        <n v="8788.97802734375"/>
        <n v="9444.652099609375"/>
        <n v="9437.28515625"/>
        <n v="10092.95922851562"/>
        <n v="10343.44189453125"/>
        <n v="10196.09912109375"/>
        <n v="11035.95166015625"/>
        <n v="10579.18969726562"/>
        <n v="11065.419921875"/>
        <n v="11153.82543945312"/>
        <n v="11109.62280273438"/>
        <n v="12045.248046875"/>
        <n v="12664.08618164062"/>
        <n v="12295.73022460938"/>
        <n v="12708.28930664062"/>
        <n v="13305.0263671875"/>
        <n v="13120.84838867188"/>
        <n v="13098.74682617188"/>
        <n v="12280.99584960938"/>
        <n v="12885.10034179688"/>
        <n v="12649.35205078125"/>
      </sharedItems>
    </cacheField>
    <cacheField name="n_vaccinated" numFmtId="0">
      <sharedItems containsSemiMixedTypes="0" containsString="0" containsNumber="1" minValue="0" maxValue="138198800" count="361">
        <n v="0"/>
        <n v="1790211"/>
        <n v="2124685.75"/>
        <n v="2448890.5"/>
        <n v="2755436.5"/>
        <n v="3066469"/>
        <n v="3382798.75"/>
        <n v="3726490"/>
        <n v="4067307.75"/>
        <n v="4372070.5"/>
        <n v="4701956"/>
        <n v="5034802"/>
        <n v="5380916.5"/>
        <n v="5719753"/>
        <n v="6073426"/>
        <n v="6431313.5"/>
        <n v="6778401"/>
        <n v="7135802"/>
        <n v="7530753.5"/>
        <n v="7885399"/>
        <n v="8228192"/>
        <n v="8570505"/>
        <n v="8946420"/>
        <n v="9311439"/>
        <n v="9683818"/>
        <n v="10038802"/>
        <n v="10387053"/>
        <n v="10738251"/>
        <n v="11092396"/>
        <n v="11449738"/>
        <n v="11825373"/>
        <n v="12214143"/>
        <n v="12583119"/>
        <n v="12897504"/>
        <n v="13265912"/>
        <n v="13634318"/>
        <n v="13982136"/>
        <n v="3572347.75"/>
        <n v="4166152.5"/>
        <n v="4800675.5"/>
        <n v="5403527"/>
        <n v="6048495.5"/>
        <n v="6709835"/>
        <n v="7299971"/>
        <n v="7966850"/>
        <n v="8585910"/>
        <n v="9226474"/>
        <n v="9891327"/>
        <n v="10593288"/>
        <n v="11312916"/>
        <n v="12045842"/>
        <n v="12764857"/>
        <n v="13468469"/>
        <n v="14157392"/>
        <n v="14887207"/>
        <n v="15624613"/>
        <n v="16382999"/>
        <n v="17081382"/>
        <n v="17801812"/>
        <n v="18552684"/>
        <n v="19277710"/>
        <n v="20032184"/>
        <n v="20761024"/>
        <n v="21500090"/>
        <n v="22225218"/>
        <n v="22956426"/>
        <n v="23692298"/>
        <n v="24419854"/>
        <n v="25140820"/>
        <n v="25828742"/>
        <n v="26561446"/>
        <n v="27296008"/>
        <n v="28062974"/>
        <n v="5190911"/>
        <n v="6101495"/>
        <n v="7049835"/>
        <n v="7991007"/>
        <n v="8950847"/>
        <n v="9906216"/>
        <n v="10915128"/>
        <n v="11924814"/>
        <n v="12907508"/>
        <n v="13931582"/>
        <n v="14938859"/>
        <n v="15995541"/>
        <n v="17018376"/>
        <n v="18030214"/>
        <n v="19128424"/>
        <n v="20172278"/>
        <n v="21234190"/>
        <n v="22321864"/>
        <n v="23393348"/>
        <n v="24514408"/>
        <n v="25569062"/>
        <n v="26713782"/>
        <n v="27810408"/>
        <n v="28845186"/>
        <n v="29927918"/>
        <n v="30996746"/>
        <n v="32146578"/>
        <n v="33268668"/>
        <n v="34333432"/>
        <n v="35420752"/>
        <n v="36493164"/>
        <n v="37654988"/>
        <n v="38705788"/>
        <n v="39817872"/>
        <n v="40894416"/>
        <n v="41986596"/>
        <n v="6731398.5"/>
        <n v="7934472"/>
        <n v="9165806"/>
        <n v="10402502"/>
        <n v="11729998"/>
        <n v="13060840"/>
        <n v="14359597"/>
        <n v="15688626"/>
        <n v="17012616"/>
        <n v="18385000"/>
        <n v="19821376"/>
        <n v="21165912"/>
        <n v="22557908"/>
        <n v="23986886"/>
        <n v="25417458"/>
        <n v="26847228"/>
        <n v="28315910"/>
        <n v="29735932"/>
        <n v="31159002"/>
        <n v="32498248"/>
        <n v="33920016"/>
        <n v="35379500"/>
        <n v="36816944"/>
        <n v="38283344"/>
        <n v="39770708"/>
        <n v="41210320"/>
        <n v="42655136"/>
        <n v="44158984"/>
        <n v="45611456"/>
        <n v="47142876"/>
        <n v="48594428"/>
        <n v="50055208"/>
        <n v="51515924"/>
        <n v="53035020"/>
        <n v="54476152"/>
        <n v="55894084"/>
        <n v="8221097"/>
        <n v="9736566"/>
        <n v="11295706"/>
        <n v="12858207"/>
        <n v="14518874"/>
        <n v="16159356"/>
        <n v="17792682"/>
        <n v="19449800"/>
        <n v="21114570"/>
        <n v="22785424"/>
        <n v="24522688"/>
        <n v="26261780"/>
        <n v="28015028"/>
        <n v="29778822"/>
        <n v="31582276"/>
        <n v="33357528"/>
        <n v="35155096"/>
        <n v="36925776"/>
        <n v="38694548"/>
        <n v="40496568"/>
        <n v="42349884"/>
        <n v="44159396"/>
        <n v="46082440"/>
        <n v="47978016"/>
        <n v="49868416"/>
        <n v="51695032"/>
        <n v="53592888"/>
        <n v="55440624"/>
        <n v="57254200"/>
        <n v="59108816"/>
        <n v="60965464"/>
        <n v="62786620"/>
        <n v="64654600"/>
        <n v="66392024"/>
        <n v="68228328"/>
        <n v="70021136"/>
        <n v="9711444"/>
        <n v="11526762"/>
        <n v="13376277"/>
        <n v="15241722"/>
        <n v="17182436"/>
        <n v="19082232"/>
        <n v="20968384"/>
        <n v="22955938"/>
        <n v="25003386"/>
        <n v="27084922"/>
        <n v="29129952"/>
        <n v="31267574"/>
        <n v="33463958"/>
        <n v="35569888"/>
        <n v="37760852"/>
        <n v="39914292"/>
        <n v="42027656"/>
        <n v="44223152"/>
        <n v="46444376"/>
        <n v="48616736"/>
        <n v="50824456"/>
        <n v="53017812"/>
        <n v="55230200"/>
        <n v="57461056"/>
        <n v="59701752"/>
        <n v="61896564"/>
        <n v="64122020"/>
        <n v="66325024"/>
        <n v="68532240"/>
        <n v="70819200"/>
        <n v="72990760"/>
        <n v="75130160"/>
        <n v="77315744"/>
        <n v="79480400"/>
        <n v="81644080"/>
        <n v="83836672"/>
        <n v="11152438"/>
        <n v="13288204"/>
        <n v="15453909"/>
        <n v="17631904"/>
        <n v="19896490"/>
        <n v="22167228"/>
        <n v="24405132"/>
        <n v="26730048"/>
        <n v="29044990"/>
        <n v="31440690"/>
        <n v="33879944"/>
        <n v="36331732"/>
        <n v="38795056"/>
        <n v="41307112"/>
        <n v="43811648"/>
        <n v="46342264"/>
        <n v="48873324"/>
        <n v="51326964"/>
        <n v="53929304"/>
        <n v="56453472"/>
        <n v="58990108"/>
        <n v="61581696"/>
        <n v="64149048"/>
        <n v="66745112"/>
        <n v="69327008"/>
        <n v="71917448"/>
        <n v="74545616"/>
        <n v="77085352"/>
        <n v="79692384"/>
        <n v="82246792"/>
        <n v="84868488"/>
        <n v="87386328"/>
        <n v="89875304"/>
        <n v="92444336"/>
        <n v="94905616"/>
        <n v="97486080"/>
        <n v="12474173"/>
        <n v="14881130"/>
        <n v="17420400"/>
        <n v="19946750"/>
        <n v="22557156"/>
        <n v="25141048"/>
        <n v="27747248"/>
        <n v="30373120"/>
        <n v="33025852"/>
        <n v="35722984"/>
        <n v="38457852"/>
        <n v="41242068"/>
        <n v="44070680"/>
        <n v="46930996"/>
        <n v="49813256"/>
        <n v="52724384"/>
        <n v="55616780"/>
        <n v="58531904"/>
        <n v="61443520"/>
        <n v="64382984"/>
        <n v="67274856"/>
        <n v="70214152"/>
        <n v="73084392"/>
        <n v="76055720"/>
        <n v="79022312"/>
        <n v="81934632"/>
        <n v="84887248"/>
        <n v="87814256"/>
        <n v="90785248"/>
        <n v="93788120"/>
        <n v="96717424"/>
        <n v="99626640"/>
        <n v="102551808"/>
        <n v="105452904"/>
        <n v="108319312"/>
        <n v="111163520"/>
        <n v="13740567"/>
        <n v="16467235"/>
        <n v="19270970"/>
        <n v="22097470"/>
        <n v="25026792"/>
        <n v="27987462"/>
        <n v="30911626"/>
        <n v="33900128"/>
        <n v="36885296"/>
        <n v="39949876"/>
        <n v="43075256"/>
        <n v="46199428"/>
        <n v="49323756"/>
        <n v="52482824"/>
        <n v="55739692"/>
        <n v="58990904"/>
        <n v="62265332"/>
        <n v="65553576"/>
        <n v="68806616"/>
        <n v="72156136"/>
        <n v="75395272"/>
        <n v="78755832"/>
        <n v="82073256"/>
        <n v="85338720"/>
        <n v="88696376"/>
        <n v="92011456"/>
        <n v="95321824"/>
        <n v="98662760"/>
        <n v="101948368"/>
        <n v="105326488"/>
        <n v="108636208"/>
        <n v="111971016"/>
        <n v="115245824"/>
        <n v="118585192"/>
        <n v="121838112"/>
        <n v="125125616"/>
        <n v="14914901"/>
        <n v="17956880"/>
        <n v="21069306"/>
        <n v="24191322"/>
        <n v="27419212"/>
        <n v="30671200"/>
        <n v="33912032"/>
        <n v="37228572"/>
        <n v="40557840"/>
        <n v="43979932"/>
        <n v="47376652"/>
        <n v="50861752"/>
        <n v="54345052"/>
        <n v="57800860"/>
        <n v="61401292"/>
        <n v="65003320"/>
        <n v="68581376"/>
        <n v="72295008"/>
        <n v="75956104"/>
        <n v="79632904"/>
        <n v="83317048"/>
        <n v="86935000"/>
        <n v="90614320"/>
        <n v="94331576"/>
        <n v="97903584"/>
        <n v="101614592"/>
        <n v="105328480"/>
        <n v="109027112"/>
        <n v="112787648"/>
        <n v="116459256"/>
        <n v="120096616"/>
        <n v="123710712"/>
        <n v="127322384"/>
        <n v="130977976"/>
        <n v="134602112"/>
        <n v="138198800"/>
      </sharedItems>
    </cacheField>
    <cacheField name="hpv_incidence" numFmtId="0">
      <sharedItems containsSemiMixedTypes="0" containsString="0" containsNumber="1" minValue="1.4281030132727459E-2" maxValue="3.4919799434877143E-2"/>
    </cacheField>
    <cacheField name="vx_coverage" numFmtId="0">
      <sharedItems containsSemiMixedTypes="0" containsString="0" containsNumber="1" minValue="0" maxValue="1" count="11">
        <n v="0"/>
        <n v="0.1"/>
        <n v="0.2"/>
        <n v="0.3"/>
        <n v="0.4"/>
        <n v="0.5"/>
        <n v="0.60000000000000009"/>
        <n v="0.70000000000000007"/>
        <n v="0.8"/>
        <n v="0.9"/>
        <n v="1"/>
      </sharedItems>
    </cacheField>
    <cacheField name="location" numFmtId="0">
      <sharedItems/>
    </cacheField>
    <cacheField name="Cummulative cancer deaths" numFmtId="0">
      <sharedItems containsString="0" containsBlank="1" containsNumber="1" minValue="0" maxValue="576808.954406738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7">
  <r>
    <x v="0"/>
    <n v="5.8936981201171879"/>
    <n v="-11.28923699045456"/>
    <n v="23.076633230688941"/>
    <n v="3.2042923496840618E-2"/>
    <n v="0.12552534028198939"/>
    <n v="-6.1439493288308202E-2"/>
    <n v="2.9128855087745979E-2"/>
    <n v="-5.3311739245906771E-2"/>
    <n v="0.11156944942139869"/>
    <x v="0"/>
    <n v="0"/>
    <n v="0"/>
    <x v="0"/>
    <n v="0"/>
    <n v="0"/>
    <x v="0"/>
    <n v="0"/>
    <n v="0"/>
    <n v="0"/>
    <n v="0"/>
    <n v="0"/>
    <s v="nigeria"/>
    <m/>
    <m/>
    <m/>
    <m/>
    <m/>
    <x v="0"/>
  </r>
  <r>
    <x v="1"/>
    <n v="11.787396240234379"/>
    <n v="-8.1991064955455393"/>
    <n v="31.773898976014291"/>
    <n v="6.2683254003727554E-2"/>
    <n v="0.1690212187218848"/>
    <n v="-4.3654710714429723E-2"/>
    <n v="5.6921170396226281E-2"/>
    <n v="-4.0441554831656387E-2"/>
    <n v="0.15428389562410891"/>
    <x v="0"/>
    <n v="0"/>
    <n v="0"/>
    <x v="0"/>
    <n v="0"/>
    <n v="0"/>
    <x v="0"/>
    <n v="0"/>
    <n v="0"/>
    <n v="0"/>
    <n v="0"/>
    <n v="0"/>
    <s v="nigeria"/>
    <m/>
    <m/>
    <m/>
    <m/>
    <m/>
    <x v="0"/>
  </r>
  <r>
    <x v="2"/>
    <n v="38.30903778076172"/>
    <n v="-2.735820121989434"/>
    <n v="79.353895683512874"/>
    <n v="0.19956664002637839"/>
    <n v="0.41320384077465089"/>
    <n v="-1.407056072189408E-2"/>
    <n v="0.19993363132583139"/>
    <n v="8.4247444998838961E-4"/>
    <n v="0.39902478820167431"/>
    <x v="0"/>
    <n v="0"/>
    <n v="0"/>
    <x v="0"/>
    <n v="0"/>
    <n v="0"/>
    <x v="0"/>
    <n v="0"/>
    <n v="0"/>
    <n v="0"/>
    <n v="0"/>
    <n v="0"/>
    <s v="nigeria"/>
    <m/>
    <m/>
    <m/>
    <m/>
    <m/>
    <x v="0"/>
  </r>
  <r>
    <x v="3"/>
    <n v="92.8257453918457"/>
    <n v="48.52489008965523"/>
    <n v="137.1266006940362"/>
    <n v="0.47445854524935188"/>
    <n v="0.70105458982950242"/>
    <n v="0.2478625006692014"/>
    <n v="0.48091228577645728"/>
    <n v="0.26395381504632021"/>
    <n v="0.69787075650659447"/>
    <x v="0"/>
    <n v="0"/>
    <n v="0"/>
    <x v="0"/>
    <n v="0"/>
    <n v="0"/>
    <x v="0"/>
    <n v="0"/>
    <n v="0"/>
    <n v="0"/>
    <n v="0"/>
    <n v="0"/>
    <s v="nigeria"/>
    <m/>
    <m/>
    <m/>
    <m/>
    <m/>
    <x v="0"/>
  </r>
  <r>
    <x v="4"/>
    <n v="126.7145095825195"/>
    <n v="85.669651679768378"/>
    <n v="167.7593674852707"/>
    <n v="0.63514446198372598"/>
    <n v="0.84440289663926116"/>
    <n v="0.42588602732819081"/>
    <n v="0.62658870231680097"/>
    <n v="0.4164782183722579"/>
    <n v="0.83669918626134399"/>
    <x v="0"/>
    <n v="0"/>
    <n v="0"/>
    <x v="0"/>
    <n v="0"/>
    <n v="0"/>
    <x v="0"/>
    <n v="0"/>
    <n v="0"/>
    <n v="0"/>
    <n v="0"/>
    <n v="0"/>
    <s v="nigeria"/>
    <m/>
    <m/>
    <m/>
    <m/>
    <m/>
    <x v="0"/>
  </r>
  <r>
    <x v="5"/>
    <n v="160.60327377319339"/>
    <n v="119.5584158704422"/>
    <n v="201.64813167594451"/>
    <n v="0.78903661706862294"/>
    <n v="0.99102910567002866"/>
    <n v="0.58704412846721721"/>
    <n v="0.81566033285486861"/>
    <n v="0.63137464896275297"/>
    <n v="0.99994601674698425"/>
    <x v="0"/>
    <n v="0"/>
    <n v="0"/>
    <x v="0"/>
    <n v="0"/>
    <n v="0"/>
    <x v="0"/>
    <n v="0"/>
    <n v="0"/>
    <n v="0"/>
    <n v="0"/>
    <n v="0"/>
    <s v="nigeria"/>
    <m/>
    <m/>
    <m/>
    <m/>
    <m/>
    <x v="0"/>
  </r>
  <r>
    <x v="6"/>
    <n v="244.5884719848633"/>
    <n v="201.4797866892944"/>
    <n v="287.69715728043218"/>
    <n v="1.1794960036429001"/>
    <n v="1.386787212884665"/>
    <n v="0.97220479440113561"/>
    <n v="1.22954282247004"/>
    <n v="0.9547494327624646"/>
    <n v="1.5043362121776149"/>
    <x v="0"/>
    <n v="0"/>
    <n v="0"/>
    <x v="0"/>
    <n v="0"/>
    <n v="0"/>
    <x v="0"/>
    <n v="0"/>
    <n v="0"/>
    <n v="0"/>
    <n v="0"/>
    <n v="0"/>
    <s v="nigeria"/>
    <m/>
    <m/>
    <m/>
    <m/>
    <m/>
    <x v="0"/>
  </r>
  <r>
    <x v="7"/>
    <n v="338.88765258789061"/>
    <n v="270.40904888851492"/>
    <n v="407.36625628726642"/>
    <n v="1.6011009418090241"/>
    <n v="1.927728278306527"/>
    <n v="1.2744736053115211"/>
    <n v="1.679361875961771"/>
    <n v="1.3362946780126661"/>
    <n v="2.0224290739108759"/>
    <x v="0"/>
    <n v="0"/>
    <n v="0"/>
    <x v="0"/>
    <n v="0"/>
    <n v="0"/>
    <x v="0"/>
    <n v="0"/>
    <n v="0"/>
    <n v="0"/>
    <n v="0"/>
    <n v="0"/>
    <s v="nigeria"/>
    <m/>
    <m/>
    <m/>
    <m/>
    <m/>
    <x v="0"/>
  </r>
  <r>
    <x v="8"/>
    <n v="412.55889205932618"/>
    <n v="328.17396711660831"/>
    <n v="496.94381700204411"/>
    <n v="1.910639251028269"/>
    <n v="2.2982403763981911"/>
    <n v="1.523038125658347"/>
    <n v="2.0282897968272708"/>
    <n v="1.6103459172380941"/>
    <n v="2.446233676416449"/>
    <x v="1"/>
    <n v="-4.4202735900878896"/>
    <n v="7.3671226501464844"/>
    <x v="0"/>
    <n v="0"/>
    <n v="0"/>
    <x v="0"/>
    <n v="0"/>
    <n v="0"/>
    <n v="0"/>
    <n v="0"/>
    <n v="0"/>
    <s v="nigeria"/>
    <m/>
    <m/>
    <m/>
    <m/>
    <m/>
    <x v="0"/>
  </r>
  <r>
    <x v="9"/>
    <n v="540.74684143066406"/>
    <n v="439.26220656969701"/>
    <n v="642.23147629163122"/>
    <n v="2.456049988143016"/>
    <n v="2.92347830886226"/>
    <n v="1.988621667423772"/>
    <n v="2.6366910016541718"/>
    <n v="2.0335854816186978"/>
    <n v="3.2397965216896472"/>
    <x v="1"/>
    <n v="-4.4202735900878913"/>
    <n v="7.3671226501464844"/>
    <x v="0"/>
    <n v="0"/>
    <n v="0"/>
    <x v="0"/>
    <n v="0"/>
    <n v="0"/>
    <n v="0"/>
    <n v="0"/>
    <n v="0"/>
    <s v="nigeria"/>
    <m/>
    <m/>
    <m/>
    <m/>
    <m/>
    <x v="0"/>
  </r>
  <r>
    <x v="10"/>
    <n v="633.5726142883301"/>
    <n v="524.49937085908277"/>
    <n v="742.64585771757743"/>
    <n v="2.821104396092613"/>
    <n v="3.3190503492318442"/>
    <n v="2.3231584429533818"/>
    <n v="3.0423231523036089"/>
    <n v="2.546937553400209"/>
    <n v="3.537708751207008"/>
    <x v="2"/>
    <n v="-2.1855523731003039"/>
    <n v="19.866646733451869"/>
    <x v="0"/>
    <n v="0"/>
    <n v="0"/>
    <x v="0"/>
    <n v="0"/>
    <n v="0"/>
    <n v="0"/>
    <n v="0"/>
    <n v="0"/>
    <s v="nigeria"/>
    <m/>
    <m/>
    <m/>
    <m/>
    <m/>
    <x v="0"/>
  </r>
  <r>
    <x v="11"/>
    <n v="798.59619522094727"/>
    <n v="662.72117859184459"/>
    <n v="934.47121185004994"/>
    <n v="3.4820672336948961"/>
    <n v="4.0747979224187407"/>
    <n v="2.889336544971052"/>
    <n v="3.7589619528130989"/>
    <n v="3.1482099913476449"/>
    <n v="4.3697139142785524"/>
    <x v="3"/>
    <n v="8.8817841970012523E-16"/>
    <n v="11.787396240234379"/>
    <x v="0"/>
    <n v="0"/>
    <n v="0"/>
    <x v="0"/>
    <n v="0"/>
    <n v="0"/>
    <n v="0"/>
    <n v="0"/>
    <n v="0"/>
    <s v="nigeria"/>
    <m/>
    <m/>
    <m/>
    <m/>
    <m/>
    <x v="0"/>
  </r>
  <r>
    <x v="12"/>
    <n v="854.5863098144531"/>
    <n v="767.16866922730969"/>
    <n v="942.00395040159651"/>
    <n v="3.648455990734345"/>
    <n v="4.035882521115731"/>
    <n v="3.2610294603529582"/>
    <n v="4.0247807124183206"/>
    <n v="3.522815950617515"/>
    <n v="4.5267454742191289"/>
    <x v="4"/>
    <n v="32.415339660644527"/>
    <n v="44.202735900878913"/>
    <x v="0"/>
    <n v="0"/>
    <n v="0"/>
    <x v="0"/>
    <n v="0"/>
    <n v="0"/>
    <n v="0"/>
    <n v="0"/>
    <n v="0"/>
    <s v="nigeria"/>
    <m/>
    <m/>
    <m/>
    <m/>
    <m/>
    <x v="0"/>
  </r>
  <r>
    <x v="13"/>
    <n v="1057.918905639649"/>
    <n v="848.38156717601146"/>
    <n v="1267.4562441032861"/>
    <n v="4.4207725959101634"/>
    <n v="5.3114243874418463"/>
    <n v="3.5301208043784809"/>
    <n v="4.9890646833846262"/>
    <n v="3.878140306948096"/>
    <n v="6.0999890598211559"/>
    <x v="5"/>
    <n v="-4.6108167508567064"/>
    <n v="75.335194192262946"/>
    <x v="0"/>
    <n v="0"/>
    <n v="0"/>
    <x v="0"/>
    <n v="0"/>
    <n v="0"/>
    <n v="0"/>
    <n v="0"/>
    <n v="0"/>
    <s v="nigeria"/>
    <m/>
    <m/>
    <m/>
    <m/>
    <m/>
    <x v="0"/>
  </r>
  <r>
    <x v="14"/>
    <n v="1102.1216636657709"/>
    <n v="964.34261721833082"/>
    <n v="1239.900710113212"/>
    <n v="4.5075728647308244"/>
    <n v="5.0991979077678442"/>
    <n v="3.9159478216938028"/>
    <n v="5.2086502878931364"/>
    <n v="4.4604626513351064"/>
    <n v="5.9568379244511647"/>
    <x v="6"/>
    <n v="12.77193225036879"/>
    <n v="119.8362754522679"/>
    <x v="0"/>
    <n v="0"/>
    <n v="0"/>
    <x v="0"/>
    <n v="0"/>
    <n v="0"/>
    <n v="0"/>
    <n v="0"/>
    <n v="0"/>
    <s v="nigeria"/>
    <m/>
    <m/>
    <m/>
    <m/>
    <m/>
    <x v="0"/>
  </r>
  <r>
    <x v="15"/>
    <n v="1326.0821723937991"/>
    <n v="1048.5459292216419"/>
    <n v="1603.618415565956"/>
    <n v="5.3062926252423512"/>
    <n v="6.4496149133043366"/>
    <n v="4.1629703371803659"/>
    <n v="6.1854203926481564"/>
    <n v="4.924097986402824"/>
    <n v="7.4467427988934887"/>
    <x v="7"/>
    <n v="71.28018764978637"/>
    <n v="164.4677371549011"/>
    <x v="0"/>
    <n v="0"/>
    <n v="0"/>
    <x v="0"/>
    <n v="0"/>
    <n v="0"/>
    <n v="0"/>
    <n v="0"/>
    <n v="0"/>
    <s v="nigeria"/>
    <m/>
    <m/>
    <m/>
    <m/>
    <m/>
    <x v="0"/>
  </r>
  <r>
    <x v="16"/>
    <n v="1411.5408134460449"/>
    <n v="1267.5969666002991"/>
    <n v="1555.484660291791"/>
    <n v="5.5227009894306773"/>
    <n v="6.0754190658452432"/>
    <n v="4.9699829130161124"/>
    <n v="6.4764946798104406"/>
    <n v="5.9039824369508773"/>
    <n v="7.0490069226700056"/>
    <x v="8"/>
    <n v="119.1913642441676"/>
    <n v="216.74943012839091"/>
    <x v="0"/>
    <n v="0"/>
    <n v="0"/>
    <x v="0"/>
    <n v="0"/>
    <n v="0"/>
    <n v="0"/>
    <n v="0"/>
    <n v="0"/>
    <s v="nigeria"/>
    <m/>
    <m/>
    <m/>
    <m/>
    <m/>
    <x v="0"/>
  </r>
  <r>
    <x v="17"/>
    <n v="1566.250379943848"/>
    <n v="1355.0617825827751"/>
    <n v="1777.4389773049211"/>
    <n v="5.9934014825183883"/>
    <n v="6.8369856549845478"/>
    <n v="5.1498173100522289"/>
    <n v="7.2028455505810838"/>
    <n v="6.2715450637232832"/>
    <n v="8.1341460374388852"/>
    <x v="9"/>
    <n v="109.6500190286832"/>
    <n v="249.8655769796176"/>
    <x v="0"/>
    <n v="0"/>
    <n v="0"/>
    <x v="0"/>
    <n v="0"/>
    <n v="0"/>
    <n v="0"/>
    <n v="0"/>
    <n v="0"/>
    <s v="nigeria"/>
    <m/>
    <m/>
    <m/>
    <m/>
    <m/>
    <x v="0"/>
  </r>
  <r>
    <x v="18"/>
    <n v="1781.3703720092769"/>
    <n v="1556.6743541969661"/>
    <n v="2006.0663898215889"/>
    <n v="6.6708206723719439"/>
    <n v="7.5456916337260651"/>
    <n v="5.7959497110178226"/>
    <n v="8.0175991602059646"/>
    <n v="7.1001746783131168"/>
    <n v="8.9350236420988125"/>
    <x v="10"/>
    <n v="147.62621451251351"/>
    <n v="338.60391549236931"/>
    <x v="0"/>
    <n v="0"/>
    <n v="0"/>
    <x v="0"/>
    <n v="0"/>
    <n v="0"/>
    <n v="0"/>
    <n v="0"/>
    <n v="0"/>
    <s v="nigeria"/>
    <m/>
    <m/>
    <m/>
    <m/>
    <m/>
    <x v="0"/>
  </r>
  <r>
    <x v="19"/>
    <n v="2017.118334960938"/>
    <n v="1856.4136891724229"/>
    <n v="2177.8229807494522"/>
    <n v="7.3925357014123856"/>
    <n v="7.9756563684111708"/>
    <n v="6.8094150344136022"/>
    <n v="9.0573230675275074"/>
    <n v="8.4826619218848833"/>
    <n v="9.6319842131701314"/>
    <x v="11"/>
    <n v="161.28276497602531"/>
    <n v="531.22684500932621"/>
    <x v="0"/>
    <n v="0"/>
    <n v="0"/>
    <x v="0"/>
    <n v="0"/>
    <n v="0"/>
    <n v="0"/>
    <n v="0"/>
    <n v="0"/>
    <s v="nigeria"/>
    <m/>
    <m/>
    <m/>
    <m/>
    <m/>
    <x v="0"/>
  </r>
  <r>
    <x v="20"/>
    <n v="2171.82787322998"/>
    <n v="1708.1882041363699"/>
    <n v="2635.4675423235899"/>
    <n v="7.7929306795320157"/>
    <n v="9.4829138644319233"/>
    <n v="6.1029474946321081"/>
    <n v="9.6797147877821725"/>
    <n v="7.5518964185246693"/>
    <n v="11.80753315703967"/>
    <x v="12"/>
    <n v="357.2528997474069"/>
    <n v="512.06771792837435"/>
    <x v="0"/>
    <n v="0"/>
    <n v="0"/>
    <x v="0"/>
    <n v="0"/>
    <n v="0"/>
    <n v="0"/>
    <n v="0"/>
    <n v="0"/>
    <s v="nigeria"/>
    <m/>
    <m/>
    <m/>
    <m/>
    <m/>
    <x v="0"/>
  </r>
  <r>
    <x v="21"/>
    <n v="2386.9478843688971"/>
    <n v="2204.8144690100421"/>
    <n v="2569.0812997277521"/>
    <n v="8.3757396966249544"/>
    <n v="8.9817762311312581"/>
    <n v="7.7697031621186508"/>
    <n v="10.575139206831309"/>
    <n v="9.5496756192388226"/>
    <n v="11.600602794423789"/>
    <x v="13"/>
    <n v="374.06582579009421"/>
    <n v="657.33146424896825"/>
    <x v="0"/>
    <n v="0"/>
    <n v="0"/>
    <x v="0"/>
    <n v="0"/>
    <n v="0"/>
    <n v="0"/>
    <n v="0"/>
    <n v="0"/>
    <s v="nigeria"/>
    <m/>
    <m/>
    <m/>
    <m/>
    <m/>
    <x v="0"/>
  </r>
  <r>
    <x v="22"/>
    <n v="2434.0974624633791"/>
    <n v="2305.7825607896302"/>
    <n v="2562.412364137128"/>
    <n v="8.3466416530254666"/>
    <n v="8.8331735512640677"/>
    <n v="7.8601097547868646"/>
    <n v="10.7526236292388"/>
    <n v="10.235870070980161"/>
    <n v="11.26937718749744"/>
    <x v="14"/>
    <n v="375.62193426657501"/>
    <n v="697.03122735451871"/>
    <x v="0"/>
    <n v="0"/>
    <n v="0"/>
    <x v="0"/>
    <n v="0"/>
    <n v="0"/>
    <n v="0"/>
    <n v="0"/>
    <n v="0"/>
    <s v="nigeria"/>
    <m/>
    <m/>
    <m/>
    <m/>
    <m/>
    <x v="0"/>
  </r>
  <r>
    <x v="23"/>
    <n v="2733.202648925781"/>
    <n v="2557.871274145366"/>
    <n v="2908.534023706196"/>
    <n v="9.1574571273415373"/>
    <n v="9.7763023659434101"/>
    <n v="8.5386118887396645"/>
    <n v="11.80984090577142"/>
    <n v="11.125440192491849"/>
    <n v="12.494241619050991"/>
    <x v="15"/>
    <n v="582.81817828421765"/>
    <n v="755.05137737984489"/>
    <x v="0"/>
    <n v="0"/>
    <n v="0"/>
    <x v="0"/>
    <n v="0"/>
    <n v="0"/>
    <n v="0"/>
    <n v="0"/>
    <n v="0"/>
    <s v="nigeria"/>
    <m/>
    <m/>
    <m/>
    <m/>
    <m/>
    <x v="0"/>
  </r>
  <r>
    <x v="24"/>
    <n v="2820.1347290039062"/>
    <n v="2598.1604914872592"/>
    <n v="3042.1089665205532"/>
    <n v="9.2186708449310188"/>
    <n v="9.9798476489316066"/>
    <n v="8.4574940409304311"/>
    <n v="11.94972047924005"/>
    <n v="10.989123290413939"/>
    <n v="12.91031766806617"/>
    <x v="16"/>
    <n v="650.04504030693283"/>
    <n v="879.36971799384833"/>
    <x v="0"/>
    <n v="0"/>
    <n v="0"/>
    <x v="0"/>
    <n v="0"/>
    <n v="0"/>
    <n v="0"/>
    <n v="0"/>
    <n v="0"/>
    <s v="nigeria"/>
    <m/>
    <m/>
    <m/>
    <m/>
    <m/>
    <x v="0"/>
  </r>
  <r>
    <x v="25"/>
    <n v="2867.2843078613282"/>
    <n v="2582.4290200141131"/>
    <n v="3152.1395957085429"/>
    <n v="9.1320915196744359"/>
    <n v="10.085996025163009"/>
    <n v="8.1781870141858608"/>
    <n v="12.183616080095851"/>
    <n v="10.94799625829036"/>
    <n v="13.41923590190134"/>
    <x v="17"/>
    <n v="730.70079388522549"/>
    <n v="1025.621374083524"/>
    <x v="0"/>
    <n v="0"/>
    <n v="0"/>
    <x v="0"/>
    <n v="0"/>
    <n v="0"/>
    <n v="0"/>
    <n v="0"/>
    <n v="0"/>
    <s v="nigeria"/>
    <m/>
    <m/>
    <m/>
    <m/>
    <m/>
    <x v="0"/>
  </r>
  <r>
    <x v="26"/>
    <n v="3016.1001586914058"/>
    <n v="2665.2394356150949"/>
    <n v="3366.9608817677181"/>
    <n v="9.3426251326164582"/>
    <n v="10.4738065165634"/>
    <n v="8.2114437486695149"/>
    <n v="12.553126501013651"/>
    <n v="11.1930097345154"/>
    <n v="13.913243267511911"/>
    <x v="18"/>
    <n v="843.80156447919398"/>
    <n v="1139.427952122368"/>
    <x v="0"/>
    <n v="0"/>
    <n v="0"/>
    <x v="0"/>
    <n v="0"/>
    <n v="0"/>
    <n v="0"/>
    <n v="0"/>
    <n v="0"/>
    <s v="nigeria"/>
    <m/>
    <m/>
    <m/>
    <m/>
    <m/>
    <x v="0"/>
  </r>
  <r>
    <x v="27"/>
    <n v="3237.1138427734381"/>
    <n v="2922.2557422617169"/>
    <n v="3551.971943285158"/>
    <n v="9.7478568818793772"/>
    <n v="10.66984396421064"/>
    <n v="8.8258697995481139"/>
    <n v="13.24970328766387"/>
    <n v="12.05773748620728"/>
    <n v="14.44166908912047"/>
    <x v="19"/>
    <n v="907.4870233406815"/>
    <n v="1273.181384862444"/>
    <x v="0"/>
    <n v="0"/>
    <n v="0"/>
    <x v="0"/>
    <n v="0"/>
    <n v="0"/>
    <n v="0"/>
    <n v="0"/>
    <n v="0"/>
    <s v="nigeria"/>
    <m/>
    <m/>
    <m/>
    <m/>
    <m/>
    <x v="0"/>
  </r>
  <r>
    <x v="28"/>
    <n v="3465.4946777343748"/>
    <n v="3358.5926636951422"/>
    <n v="3572.396691773607"/>
    <n v="10.126788728317081"/>
    <n v="10.464365094587659"/>
    <n v="9.789212362046495"/>
    <n v="13.929131384987169"/>
    <n v="13.566541563356401"/>
    <n v="14.29172120661794"/>
    <x v="20"/>
    <n v="1179.3179871527791"/>
    <n v="1422.7498473198771"/>
    <x v="0"/>
    <n v="0"/>
    <n v="0"/>
    <x v="0"/>
    <n v="0"/>
    <n v="0"/>
    <n v="0"/>
    <n v="0"/>
    <n v="0"/>
    <s v="nigeria"/>
    <m/>
    <m/>
    <m/>
    <m/>
    <m/>
    <x v="0"/>
  </r>
  <r>
    <x v="29"/>
    <n v="3676.1944274902339"/>
    <n v="3351.1047137180522"/>
    <n v="4001.2841412624171"/>
    <n v="10.42362247152402"/>
    <n v="11.402074809150511"/>
    <n v="9.4451701338975393"/>
    <n v="14.458121941724229"/>
    <n v="13.14225601924996"/>
    <n v="15.773987864198499"/>
    <x v="21"/>
    <n v="1176.4223646713331"/>
    <n v="1455.1139512466359"/>
    <x v="0"/>
    <n v="0"/>
    <n v="0"/>
    <x v="0"/>
    <n v="0"/>
    <n v="0"/>
    <n v="0"/>
    <n v="0"/>
    <n v="0"/>
    <s v="nigeria"/>
    <m/>
    <m/>
    <m/>
    <m/>
    <m/>
    <x v="0"/>
  </r>
  <r>
    <x v="30"/>
    <n v="3779.3341186523439"/>
    <n v="3546.3652215353331"/>
    <n v="4012.3030157693552"/>
    <n v="10.38900233236089"/>
    <n v="10.986978089031879"/>
    <n v="9.7910265756898927"/>
    <n v="14.59803132378037"/>
    <n v="13.74511285521141"/>
    <n v="15.450949792349331"/>
    <x v="22"/>
    <n v="1266.553091118519"/>
    <n v="1780.488937690074"/>
    <x v="0"/>
    <n v="0"/>
    <n v="0"/>
    <x v="0"/>
    <n v="0"/>
    <n v="0"/>
    <n v="0"/>
    <n v="0"/>
    <n v="0"/>
    <s v="nigeria"/>
    <m/>
    <m/>
    <m/>
    <m/>
    <m/>
    <x v="0"/>
  </r>
  <r>
    <x v="31"/>
    <n v="3870.6864624023442"/>
    <n v="3566.0615103266609"/>
    <n v="4175.3114144780266"/>
    <n v="10.32347699150607"/>
    <n v="11.1864697077919"/>
    <n v="9.4604842752202458"/>
    <n v="14.697672234277031"/>
    <n v="13.36311561165877"/>
    <n v="16.03222885689528"/>
    <x v="23"/>
    <n v="1415.0342803208789"/>
    <n v="1732.2006317884959"/>
    <x v="0"/>
    <n v="0"/>
    <n v="0"/>
    <x v="0"/>
    <n v="0"/>
    <n v="0"/>
    <n v="0"/>
    <n v="0"/>
    <n v="0"/>
    <s v="nigeria"/>
    <m/>
    <m/>
    <m/>
    <m/>
    <m/>
    <x v="0"/>
  </r>
  <r>
    <x v="32"/>
    <n v="4000.347845458984"/>
    <n v="3695.665904179707"/>
    <n v="4305.0297867382606"/>
    <n v="10.364650878441941"/>
    <n v="11.170989339489781"/>
    <n v="9.5583124173941005"/>
    <n v="14.69282790840964"/>
    <n v="13.60946266607456"/>
    <n v="15.77619315074473"/>
    <x v="24"/>
    <n v="1635.1366123624871"/>
    <n v="1962.966195254701"/>
    <x v="0"/>
    <n v="0"/>
    <n v="0"/>
    <x v="0"/>
    <n v="0"/>
    <n v="0"/>
    <n v="0"/>
    <n v="0"/>
    <n v="0"/>
    <s v="nigeria"/>
    <m/>
    <m/>
    <m/>
    <m/>
    <m/>
    <x v="0"/>
  </r>
  <r>
    <x v="33"/>
    <n v="4234.6223815917974"/>
    <n v="3904.575286320277"/>
    <n v="4564.669476863316"/>
    <n v="10.658914567781769"/>
    <n v="11.46281865604624"/>
    <n v="9.8550104795172917"/>
    <n v="15.229326296807381"/>
    <n v="14.0339558990373"/>
    <n v="16.42469669457746"/>
    <x v="25"/>
    <n v="1666.887462434566"/>
    <n v="2140.4416513349661"/>
    <x v="0"/>
    <n v="0"/>
    <n v="0"/>
    <x v="0"/>
    <n v="0"/>
    <n v="0"/>
    <n v="0"/>
    <n v="0"/>
    <n v="0"/>
    <s v="nigeria"/>
    <m/>
    <m/>
    <m/>
    <m/>
    <m/>
    <x v="0"/>
  </r>
  <r>
    <x v="34"/>
    <n v="4328.9215820312502"/>
    <n v="4068.3961502861321"/>
    <n v="4589.4470137763683"/>
    <n v="10.66734303325708"/>
    <n v="11.343204820118149"/>
    <n v="9.9914812463960132"/>
    <n v="15.27141660164869"/>
    <n v="14.25222997372302"/>
    <n v="16.290603229574359"/>
    <x v="26"/>
    <n v="1763.8632251472011"/>
    <n v="2512.0150707512371"/>
    <x v="0"/>
    <n v="0"/>
    <n v="0"/>
    <x v="0"/>
    <n v="0"/>
    <n v="0"/>
    <n v="0"/>
    <n v="0"/>
    <n v="0"/>
    <s v="nigeria"/>
    <m/>
    <m/>
    <m/>
    <m/>
    <m/>
    <x v="0"/>
  </r>
  <r>
    <x v="35"/>
    <n v="4312.7139038085934"/>
    <n v="4036.8094433133888"/>
    <n v="4588.6183643037984"/>
    <n v="10.335093164476691"/>
    <n v="11.054989566626571"/>
    <n v="9.6151967623267982"/>
    <n v="15.0603138511743"/>
    <n v="13.767680056111789"/>
    <n v="16.35294764623681"/>
    <x v="27"/>
    <n v="1571.1078624508109"/>
    <n v="2642.8865955570018"/>
    <x v="0"/>
    <n v="0"/>
    <n v="0"/>
    <x v="0"/>
    <n v="0"/>
    <n v="0"/>
    <n v="0"/>
    <n v="0"/>
    <n v="0"/>
    <s v="nigeria"/>
    <m/>
    <m/>
    <m/>
    <m/>
    <m/>
    <x v="0"/>
  </r>
  <r>
    <x v="36"/>
    <n v="4591.1911743164064"/>
    <n v="4490.6521785000896"/>
    <n v="4691.7301701327224"/>
    <n v="10.70900113075264"/>
    <n v="10.970531720720659"/>
    <n v="10.44747054078463"/>
    <n v="15.618407391408599"/>
    <n v="15.14670828310752"/>
    <n v="16.09010649970967"/>
    <x v="28"/>
    <n v="2105.0913674809808"/>
    <n v="2306.34204316355"/>
    <x v="0"/>
    <n v="0"/>
    <n v="0"/>
    <x v="0"/>
    <n v="0"/>
    <n v="0"/>
    <n v="0"/>
    <n v="0"/>
    <n v="0"/>
    <s v="nigeria"/>
    <m/>
    <m/>
    <m/>
    <m/>
    <m/>
    <x v="0"/>
  </r>
  <r>
    <x v="37"/>
    <n v="4589.7177612304686"/>
    <n v="4282.622666753563"/>
    <n v="4896.8128557073742"/>
    <n v="10.428837479273049"/>
    <n v="11.1828293635709"/>
    <n v="9.6748455949751957"/>
    <n v="15.427700781297091"/>
    <n v="14.27453374900522"/>
    <n v="16.580867813588959"/>
    <x v="29"/>
    <n v="2034.3560335024399"/>
    <n v="2539.1541471616219"/>
    <x v="0"/>
    <n v="0"/>
    <n v="0"/>
    <x v="0"/>
    <n v="0"/>
    <n v="0"/>
    <n v="0"/>
    <n v="0"/>
    <n v="0"/>
    <s v="nigeria"/>
    <m/>
    <m/>
    <m/>
    <m/>
    <m/>
    <x v="0"/>
  </r>
  <r>
    <x v="38"/>
    <n v="4723.7994628906254"/>
    <n v="4338.7419603276876"/>
    <n v="5108.8569654535631"/>
    <n v="10.458951020230719"/>
    <n v="11.295628827304339"/>
    <n v="9.6222732131571025"/>
    <n v="15.42291692381581"/>
    <n v="14.22258214788115"/>
    <n v="16.623251699750469"/>
    <x v="30"/>
    <n v="2283.2053756028481"/>
    <n v="2643.9268509596518"/>
    <x v="0"/>
    <n v="0"/>
    <n v="0"/>
    <x v="0"/>
    <n v="0"/>
    <n v="0"/>
    <n v="0"/>
    <n v="0"/>
    <n v="0"/>
    <s v="nigeria"/>
    <m/>
    <m/>
    <m/>
    <m/>
    <m/>
    <x v="0"/>
  </r>
  <r>
    <x v="39"/>
    <n v="4934.4991943359373"/>
    <n v="4784.1231640055676"/>
    <n v="5084.8752246663071"/>
    <n v="10.64381710012858"/>
    <n v="10.990621335811699"/>
    <n v="10.29701286444547"/>
    <n v="15.91013851707396"/>
    <n v="15.351483486408631"/>
    <n v="16.468793547739281"/>
    <x v="31"/>
    <n v="2453.5612894898381"/>
    <n v="2909.7048237914119"/>
    <x v="0"/>
    <n v="0"/>
    <n v="0"/>
    <x v="0"/>
    <n v="0"/>
    <n v="0"/>
    <n v="0"/>
    <n v="0"/>
    <n v="0"/>
    <s v="nigeria"/>
    <m/>
    <m/>
    <m/>
    <m/>
    <m/>
    <x v="0"/>
  </r>
  <r>
    <x v="40"/>
    <n v="5109.836724853516"/>
    <n v="4803.7897328485979"/>
    <n v="5415.8837168584341"/>
    <n v="10.730099550310239"/>
    <n v="11.38913476733503"/>
    <n v="10.071064333285451"/>
    <n v="16.086788005968891"/>
    <n v="14.965558920539269"/>
    <n v="17.20801709139851"/>
    <x v="32"/>
    <n v="2255.2709817950649"/>
    <n v="2860.4596822674348"/>
    <x v="0"/>
    <n v="0"/>
    <n v="0"/>
    <x v="0"/>
    <n v="0"/>
    <n v="0"/>
    <n v="0"/>
    <n v="0"/>
    <n v="0"/>
    <s v="nigeria"/>
    <m/>
    <m/>
    <m/>
    <m/>
    <m/>
    <x v="0"/>
  </r>
  <r>
    <x v="41"/>
    <n v="5011.1172912597658"/>
    <n v="4727.6370607272793"/>
    <n v="5294.5975217922523"/>
    <n v="10.249322671230409"/>
    <n v="10.828253804510769"/>
    <n v="9.6703915379500422"/>
    <n v="15.422915971078361"/>
    <n v="14.256335796220011"/>
    <n v="16.589496145936721"/>
    <x v="33"/>
    <n v="2600.5336189800209"/>
    <n v="3134.0356681293538"/>
    <x v="0"/>
    <n v="0"/>
    <n v="0"/>
    <x v="0"/>
    <n v="0"/>
    <n v="0"/>
    <n v="0"/>
    <n v="0"/>
    <n v="0"/>
    <s v="nigeria"/>
    <m/>
    <m/>
    <m/>
    <m/>
    <m/>
    <x v="0"/>
  </r>
  <r>
    <x v="42"/>
    <n v="5302.8554382324219"/>
    <n v="5021.8366376118047"/>
    <n v="5583.8742388530391"/>
    <n v="10.57005129717345"/>
    <n v="11.11629916987579"/>
    <n v="10.02380342447111"/>
    <n v="15.90510569067035"/>
    <n v="15.217249079120201"/>
    <n v="16.59296230222051"/>
    <x v="34"/>
    <n v="2707.3220118523891"/>
    <n v="3018.406723499173"/>
    <x v="0"/>
    <n v="0"/>
    <n v="0"/>
    <x v="0"/>
    <n v="0"/>
    <n v="0"/>
    <n v="0"/>
    <n v="0"/>
    <n v="0"/>
    <s v="nigeria"/>
    <m/>
    <m/>
    <m/>
    <m/>
    <m/>
    <x v="0"/>
  </r>
  <r>
    <x v="43"/>
    <n v="5513.5552185058596"/>
    <n v="5118.0180884610563"/>
    <n v="5909.0923485506628"/>
    <n v="10.71604545290552"/>
    <n v="11.492586623136781"/>
    <n v="9.9395042826742568"/>
    <n v="16.138813728712201"/>
    <n v="15.14163730370313"/>
    <n v="17.13599015372127"/>
    <x v="35"/>
    <n v="2702.4264584034781"/>
    <n v="3135.28259921371"/>
    <x v="0"/>
    <n v="0"/>
    <n v="0"/>
    <x v="0"/>
    <n v="0"/>
    <n v="0"/>
    <n v="0"/>
    <n v="0"/>
    <n v="0"/>
    <s v="nigeria"/>
    <m/>
    <m/>
    <m/>
    <m/>
    <m/>
    <x v="0"/>
  </r>
  <r>
    <x v="44"/>
    <n v="5417.7824951171879"/>
    <n v="4943.2939505366639"/>
    <n v="5892.2710396977118"/>
    <n v="10.256430549698861"/>
    <n v="11.1390872918764"/>
    <n v="9.3737738075213244"/>
    <n v="15.4481345831465"/>
    <n v="14.245113650997549"/>
    <n v="16.651155515295461"/>
    <x v="36"/>
    <n v="2952.4200392261068"/>
    <n v="3268.3795945629549"/>
    <x v="0"/>
    <n v="0"/>
    <n v="0"/>
    <x v="0"/>
    <n v="0"/>
    <n v="0"/>
    <n v="0"/>
    <n v="0"/>
    <n v="0"/>
    <s v="nigeria"/>
    <m/>
    <m/>
    <m/>
    <m/>
    <m/>
    <x v="0"/>
  </r>
  <r>
    <x v="45"/>
    <n v="5682.9990722656248"/>
    <n v="5460.5949248126772"/>
    <n v="5905.4032197185716"/>
    <n v="10.48463623588607"/>
    <n v="10.874492918894241"/>
    <n v="10.094779552877901"/>
    <n v="15.790937939705881"/>
    <n v="15.119244092797709"/>
    <n v="16.462631786614061"/>
    <x v="37"/>
    <n v="2863.9642920710221"/>
    <n v="3259.589272382103"/>
    <x v="0"/>
    <n v="0"/>
    <n v="0"/>
    <x v="0"/>
    <n v="0"/>
    <n v="0"/>
    <n v="0"/>
    <n v="0"/>
    <n v="0"/>
    <s v="nigeria"/>
    <m/>
    <m/>
    <m/>
    <m/>
    <m/>
    <x v="0"/>
  </r>
  <r>
    <x v="46"/>
    <n v="5830.3414611816406"/>
    <n v="5527.5750810219906"/>
    <n v="6133.1078413412906"/>
    <n v="10.489698377530759"/>
    <n v="11.00637028821312"/>
    <n v="9.9730264668484008"/>
    <n v="15.829023192013031"/>
    <n v="15.04154171627653"/>
    <n v="16.616504667749531"/>
    <x v="38"/>
    <n v="2968.383399600184"/>
    <n v="3485.2173328216909"/>
    <x v="0"/>
    <n v="0"/>
    <n v="0"/>
    <x v="0"/>
    <n v="0"/>
    <n v="0"/>
    <n v="0"/>
    <n v="0"/>
    <n v="0"/>
    <s v="nigeria"/>
    <m/>
    <m/>
    <m/>
    <m/>
    <m/>
    <x v="0"/>
  </r>
  <r>
    <x v="47"/>
    <n v="5691.8395812988283"/>
    <n v="5276.6996664808521"/>
    <n v="6106.9794961168054"/>
    <n v="9.9846382961814157"/>
    <n v="10.710031052270271"/>
    <n v="9.2592455400925644"/>
    <n v="15.173153366803749"/>
    <n v="14.082647214742339"/>
    <n v="16.263659518865161"/>
    <x v="39"/>
    <n v="3017.923701403613"/>
    <n v="3588.9132614870109"/>
    <x v="0"/>
    <n v="0"/>
    <n v="0"/>
    <x v="0"/>
    <n v="0"/>
    <n v="0"/>
    <n v="0"/>
    <n v="0"/>
    <n v="0"/>
    <s v="nigeria"/>
    <m/>
    <m/>
    <m/>
    <m/>
    <m/>
    <x v="0"/>
  </r>
  <r>
    <x v="48"/>
    <n v="6029.2538574218752"/>
    <n v="5693.313046425239"/>
    <n v="6365.1946684185114"/>
    <n v="10.31526381437741"/>
    <n v="10.851944047260041"/>
    <n v="9.7785835814947699"/>
    <n v="15.60855195754521"/>
    <n v="14.51740056799504"/>
    <n v="16.69970334709538"/>
    <x v="40"/>
    <n v="2891.6707619420658"/>
    <n v="3364.4910788782458"/>
    <x v="0"/>
    <n v="0"/>
    <n v="0"/>
    <x v="0"/>
    <n v="0"/>
    <n v="0"/>
    <n v="0"/>
    <n v="0"/>
    <n v="0"/>
    <s v="nigeria"/>
    <m/>
    <m/>
    <m/>
    <m/>
    <m/>
    <x v="0"/>
  </r>
  <r>
    <x v="49"/>
    <n v="6153.0215087890629"/>
    <n v="5644.3676785655989"/>
    <n v="6661.6753390125268"/>
    <n v="10.271477047178241"/>
    <n v="11.08777603910697"/>
    <n v="9.4551780552495117"/>
    <n v="15.57192320527404"/>
    <n v="14.2684107672611"/>
    <n v="16.875435643286981"/>
    <x v="41"/>
    <n v="3186.5222108946959"/>
    <n v="3603.0193662537422"/>
    <x v="0"/>
    <n v="0"/>
    <n v="0"/>
    <x v="0"/>
    <n v="0"/>
    <n v="0"/>
    <n v="0"/>
    <n v="0"/>
    <n v="0"/>
    <s v="nigeria"/>
    <m/>
    <m/>
    <m/>
    <m/>
    <m/>
    <x v="0"/>
  </r>
  <r>
    <x v="50"/>
    <n v="6135.3405029296873"/>
    <n v="5754.3639646952761"/>
    <n v="6516.3170411640986"/>
    <n v="9.9856004500222539"/>
    <n v="10.620660732415869"/>
    <n v="9.3505401676286333"/>
    <n v="15.20618192458458"/>
    <n v="14.37317847179567"/>
    <n v="16.039185377373471"/>
    <x v="42"/>
    <n v="3389.5510698176231"/>
    <n v="3727.090751471439"/>
    <x v="0"/>
    <n v="0"/>
    <n v="0"/>
    <x v="0"/>
    <n v="0"/>
    <n v="0"/>
    <n v="0"/>
    <n v="0"/>
    <n v="0"/>
    <s v="nigeria"/>
    <m/>
    <m/>
    <m/>
    <m/>
    <m/>
    <x v="0"/>
  </r>
  <r>
    <x v="51"/>
    <n v="6620.0972717285158"/>
    <n v="6167.7199937435353"/>
    <n v="7072.4745497134963"/>
    <n v="10.500301332939109"/>
    <n v="11.23437473231229"/>
    <n v="9.7662279335659221"/>
    <n v="16.027274779520031"/>
    <n v="14.746414989751591"/>
    <n v="17.30813456928848"/>
    <x v="43"/>
    <n v="3334.941941817699"/>
    <n v="3722.762770096364"/>
    <x v="0"/>
    <n v="0"/>
    <n v="0"/>
    <x v="0"/>
    <n v="0"/>
    <n v="0"/>
    <n v="0"/>
    <n v="0"/>
    <n v="0"/>
    <s v="nigeria"/>
    <m/>
    <m/>
    <m/>
    <m/>
    <m/>
    <x v="0"/>
  </r>
  <r>
    <x v="52"/>
    <n v="6689.3482299804691"/>
    <n v="6381.2647779593872"/>
    <n v="6997.4316820015511"/>
    <n v="10.33082714605766"/>
    <n v="10.80972081931402"/>
    <n v="9.8519334728013082"/>
    <n v="15.735919743631589"/>
    <n v="14.910869049678221"/>
    <n v="16.56097043758496"/>
    <x v="44"/>
    <n v="3424.5278857812041"/>
    <n v="3966.1708446875459"/>
    <x v="0"/>
    <n v="0"/>
    <n v="0"/>
    <x v="0"/>
    <n v="0"/>
    <n v="0"/>
    <n v="0"/>
    <n v="0"/>
    <n v="0"/>
    <s v="nigeria"/>
    <m/>
    <m/>
    <m/>
    <m/>
    <m/>
    <x v="0"/>
  </r>
  <r>
    <x v="53"/>
    <n v="6708.502685546875"/>
    <n v="6200.0879988897914"/>
    <n v="7216.9173722039586"/>
    <n v="10.08437176090651"/>
    <n v="10.833550841074279"/>
    <n v="9.3351926807387287"/>
    <n v="15.397280853148841"/>
    <n v="14.18459014223064"/>
    <n v="16.609971564067038"/>
    <x v="45"/>
    <n v="3478.013479368552"/>
    <n v="4130.7516085220741"/>
    <x v="0"/>
    <n v="0"/>
    <n v="0"/>
    <x v="0"/>
    <n v="0"/>
    <n v="0"/>
    <n v="0"/>
    <n v="0"/>
    <n v="0"/>
    <s v="nigeria"/>
    <m/>
    <m/>
    <m/>
    <m/>
    <m/>
    <x v="0"/>
  </r>
  <r>
    <x v="54"/>
    <n v="7034.1294250488281"/>
    <n v="6443.7734217526286"/>
    <n v="7624.4854283450277"/>
    <n v="10.29585617302684"/>
    <n v="11.16417912833165"/>
    <n v="9.4275332177220275"/>
    <n v="15.739036646731259"/>
    <n v="14.58955035891948"/>
    <n v="16.88852293454303"/>
    <x v="46"/>
    <n v="3465.4524721377479"/>
    <n v="4228.7712095028764"/>
    <x v="0"/>
    <n v="0"/>
    <n v="0"/>
    <x v="0"/>
    <n v="0"/>
    <n v="0"/>
    <n v="0"/>
    <n v="0"/>
    <n v="0"/>
    <s v="nigeria"/>
    <m/>
    <m/>
    <m/>
    <m/>
    <m/>
    <x v="0"/>
  </r>
  <r>
    <x v="55"/>
    <n v="7104.853948974609"/>
    <n v="6870.1026725692864"/>
    <n v="7339.6052253799317"/>
    <n v="10.12694145535065"/>
    <n v="10.4690953729292"/>
    <n v="9.7847875377720968"/>
    <n v="15.489290438118539"/>
    <n v="14.59181863125756"/>
    <n v="16.386762244979518"/>
    <x v="47"/>
    <n v="3728.174435215717"/>
    <n v="4072.1356722061578"/>
    <x v="0"/>
    <n v="0"/>
    <n v="0"/>
    <x v="0"/>
    <n v="0"/>
    <n v="0"/>
    <n v="0"/>
    <n v="0"/>
    <n v="0"/>
    <s v="nigeria"/>
    <m/>
    <m/>
    <m/>
    <m/>
    <m/>
    <x v="0"/>
  </r>
  <r>
    <x v="56"/>
    <n v="7501.2050354003904"/>
    <n v="6721.2415567789794"/>
    <n v="8281.1685140218015"/>
    <n v="10.411882333946179"/>
    <n v="11.501605004960499"/>
    <n v="9.3221596629318526"/>
    <n v="15.893320843461391"/>
    <n v="14.28639415039151"/>
    <n v="17.500247536531269"/>
    <x v="48"/>
    <n v="3411.040833241515"/>
    <n v="4280.2359733991098"/>
    <x v="0"/>
    <n v="0"/>
    <n v="0"/>
    <x v="0"/>
    <n v="0"/>
    <n v="0"/>
    <n v="0"/>
    <n v="0"/>
    <n v="0"/>
    <s v="nigeria"/>
    <m/>
    <m/>
    <m/>
    <m/>
    <m/>
    <x v="0"/>
  </r>
  <r>
    <x v="57"/>
    <n v="7596.9776000976562"/>
    <n v="7176.1451737694861"/>
    <n v="8017.8100264258264"/>
    <n v="10.26776260681334"/>
    <n v="10.831657798939361"/>
    <n v="9.7038674146873234"/>
    <n v="15.72660805469406"/>
    <n v="14.825674979986569"/>
    <n v="16.62754112940156"/>
    <x v="49"/>
    <n v="3877.1718624697291"/>
    <n v="4232.5574099912092"/>
    <x v="0"/>
    <n v="0"/>
    <n v="0"/>
    <x v="0"/>
    <n v="0"/>
    <n v="0"/>
    <n v="0"/>
    <n v="0"/>
    <n v="0"/>
    <s v="nigeria"/>
    <m/>
    <m/>
    <m/>
    <m/>
    <m/>
    <x v="0"/>
  </r>
  <r>
    <x v="58"/>
    <n v="7866.6140869140627"/>
    <n v="7243.2042729118493"/>
    <n v="8490.023900916276"/>
    <n v="10.35332960978325"/>
    <n v="11.18748431582941"/>
    <n v="9.5191749037370919"/>
    <n v="15.85620479020587"/>
    <n v="14.638613259161801"/>
    <n v="17.07379632124994"/>
    <x v="50"/>
    <n v="3852.9584001865642"/>
    <n v="4545.5621076259358"/>
    <x v="0"/>
    <n v="0"/>
    <n v="0"/>
    <x v="0"/>
    <n v="0"/>
    <n v="0"/>
    <n v="0"/>
    <n v="0"/>
    <n v="0"/>
    <s v="nigeria"/>
    <m/>
    <m/>
    <m/>
    <m/>
    <m/>
    <x v="0"/>
  </r>
  <r>
    <x v="59"/>
    <n v="8046.3721313476562"/>
    <n v="7476.3716442247496"/>
    <n v="8616.3726184705629"/>
    <n v="10.31086940488022"/>
    <n v="11.041555986340059"/>
    <n v="9.5801828234203832"/>
    <n v="15.73432770653927"/>
    <n v="14.499391785376851"/>
    <n v="16.96926362770169"/>
    <x v="51"/>
    <n v="4048.6579931072042"/>
    <n v="4541.4076807209212"/>
    <x v="0"/>
    <n v="0"/>
    <n v="0"/>
    <x v="0"/>
    <n v="0"/>
    <n v="0"/>
    <n v="0"/>
    <n v="0"/>
    <n v="0"/>
    <s v="nigeria"/>
    <m/>
    <m/>
    <m/>
    <m/>
    <m/>
    <x v="0"/>
  </r>
  <r>
    <x v="60"/>
    <n v="8342.5303588867191"/>
    <n v="7808.9472628312851"/>
    <n v="8876.1134549421531"/>
    <n v="10.40398890783549"/>
    <n v="11.062946122321961"/>
    <n v="9.7450316933490146"/>
    <n v="15.959582711935941"/>
    <n v="14.910430094291931"/>
    <n v="17.008735329579959"/>
    <x v="52"/>
    <n v="3853.2159564478729"/>
    <n v="4934.2885113255643"/>
    <x v="0"/>
    <n v="0"/>
    <n v="0"/>
    <x v="0"/>
    <n v="0"/>
    <n v="0"/>
    <n v="0"/>
    <n v="0"/>
    <n v="0"/>
    <s v="nigeria"/>
    <m/>
    <m/>
    <m/>
    <m/>
    <m/>
    <x v="0"/>
  </r>
  <r>
    <x v="61"/>
    <n v="8570.9112915039059"/>
    <n v="7980.3198180641766"/>
    <n v="9161.5027649436361"/>
    <n v="10.400893799397631"/>
    <n v="11.116263981855271"/>
    <n v="9.6855236169399852"/>
    <n v="15.982898219956921"/>
    <n v="15.022495864962121"/>
    <n v="16.943300574951721"/>
    <x v="53"/>
    <n v="4307.272735039146"/>
    <n v="4901.6314153514786"/>
    <x v="0"/>
    <n v="0"/>
    <n v="0"/>
    <x v="0"/>
    <n v="0"/>
    <n v="0"/>
    <n v="0"/>
    <n v="0"/>
    <n v="0"/>
    <s v="nigeria"/>
    <m/>
    <m/>
    <m/>
    <m/>
    <m/>
    <x v="0"/>
  </r>
  <r>
    <x v="62"/>
    <n v="9030.6198364257816"/>
    <n v="8363.0817401116674"/>
    <n v="9698.1579327398958"/>
    <n v="10.66390836182722"/>
    <n v="11.455960421229911"/>
    <n v="9.8718563024245256"/>
    <n v="16.317053363143859"/>
    <n v="15.24020113421464"/>
    <n v="17.393905592073079"/>
    <x v="54"/>
    <n v="4425.7883807070593"/>
    <n v="5107.2694806210657"/>
    <x v="0"/>
    <n v="0"/>
    <n v="0"/>
    <x v="0"/>
    <n v="0"/>
    <n v="0"/>
    <n v="0"/>
    <n v="0"/>
    <n v="0"/>
    <s v="nigeria"/>
    <m/>
    <m/>
    <m/>
    <m/>
    <m/>
    <x v="0"/>
  </r>
  <r>
    <x v="63"/>
    <n v="9154.3876159667961"/>
    <n v="8760.0598064555288"/>
    <n v="9548.7154254780635"/>
    <n v="10.526695502897709"/>
    <n v="10.99030328567649"/>
    <n v="10.06308772011892"/>
    <n v="16.05979101043949"/>
    <n v="15.38229745637063"/>
    <n v="16.737284564508361"/>
    <x v="55"/>
    <n v="4269.5066844099647"/>
    <n v="4992.4408985978471"/>
    <x v="0"/>
    <n v="0"/>
    <n v="0"/>
    <x v="0"/>
    <n v="0"/>
    <n v="0"/>
    <n v="0"/>
    <n v="0"/>
    <n v="0"/>
    <s v="nigeria"/>
    <m/>
    <m/>
    <m/>
    <m/>
    <m/>
    <x v="0"/>
  </r>
  <r>
    <x v="64"/>
    <n v="9309.0971618652347"/>
    <n v="8798.466608909057"/>
    <n v="9819.7277148214125"/>
    <n v="10.425138733480511"/>
    <n v="10.986592454284979"/>
    <n v="9.8636850126760311"/>
    <n v="15.83836743011285"/>
    <n v="14.84627986803117"/>
    <n v="16.830454992194529"/>
    <x v="56"/>
    <n v="4728.1963969099716"/>
    <n v="5099.5463276994042"/>
    <x v="0"/>
    <n v="0"/>
    <n v="0"/>
    <x v="0"/>
    <n v="0"/>
    <n v="0"/>
    <n v="0"/>
    <n v="0"/>
    <n v="0"/>
    <s v="nigeria"/>
    <m/>
    <m/>
    <m/>
    <m/>
    <m/>
    <x v="0"/>
  </r>
  <r>
    <x v="65"/>
    <n v="9873.419079589843"/>
    <n v="9310.3932025053928"/>
    <n v="10436.44495667429"/>
    <n v="10.783036953227221"/>
    <n v="11.40161603006498"/>
    <n v="10.164457876389459"/>
    <n v="16.316136941434891"/>
    <n v="15.435039397347859"/>
    <n v="17.197234485521911"/>
    <x v="57"/>
    <n v="4626.5535750850067"/>
    <n v="5357.3725479618679"/>
    <x v="0"/>
    <n v="0"/>
    <n v="0"/>
    <x v="0"/>
    <n v="0"/>
    <n v="0"/>
    <n v="0"/>
    <n v="0"/>
    <n v="0"/>
    <s v="nigeria"/>
    <m/>
    <m/>
    <m/>
    <m/>
    <m/>
    <x v="0"/>
  </r>
  <r>
    <x v="66"/>
    <n v="9811.5351501464847"/>
    <n v="9383.0343544213956"/>
    <n v="10240.03594587157"/>
    <n v="10.45374185679243"/>
    <n v="10.884396191446561"/>
    <n v="10.02308752213829"/>
    <n v="15.90264955421971"/>
    <n v="15.288087969304391"/>
    <n v="16.517211139135021"/>
    <x v="58"/>
    <n v="4759.4565150831268"/>
    <n v="5642.9222446824979"/>
    <x v="0"/>
    <n v="0"/>
    <n v="0"/>
    <x v="0"/>
    <n v="0"/>
    <n v="0"/>
    <n v="0"/>
    <n v="0"/>
    <n v="0"/>
    <s v="nigeria"/>
    <m/>
    <m/>
    <m/>
    <m/>
    <m/>
    <x v="0"/>
  </r>
  <r>
    <x v="67"/>
    <n v="10534.986920166009"/>
    <n v="9947.8309525840687"/>
    <n v="11122.142887747959"/>
    <n v="10.949007729295211"/>
    <n v="11.552027884755351"/>
    <n v="10.345987573835069"/>
    <n v="16.570695324051648"/>
    <n v="15.57995911825728"/>
    <n v="17.561431529846011"/>
    <x v="59"/>
    <n v="5100.9585352134472"/>
    <n v="5560.7430272865531"/>
    <x v="0"/>
    <n v="0"/>
    <n v="0"/>
    <x v="0"/>
    <n v="0"/>
    <n v="0"/>
    <n v="0"/>
    <n v="0"/>
    <n v="0"/>
    <s v="nigeria"/>
    <m/>
    <m/>
    <m/>
    <m/>
    <m/>
    <x v="0"/>
  </r>
  <r>
    <x v="68"/>
    <n v="10451.00167236328"/>
    <n v="9984.262917264814"/>
    <n v="10917.740427461749"/>
    <n v="10.59417318368075"/>
    <n v="11.04669150845797"/>
    <n v="10.14165485890353"/>
    <n v="16.014162369969618"/>
    <n v="15.270014921906849"/>
    <n v="16.758309818032391"/>
    <x v="60"/>
    <n v="5186.8583479351591"/>
    <n v="5966.9671891742146"/>
    <x v="0"/>
    <n v="0"/>
    <n v="0"/>
    <x v="0"/>
    <n v="0"/>
    <n v="0"/>
    <n v="0"/>
    <n v="0"/>
    <n v="0"/>
    <s v="nigeria"/>
    <m/>
    <m/>
    <m/>
    <m/>
    <m/>
    <x v="0"/>
  </r>
  <r>
    <x v="69"/>
    <n v="10928.391455078119"/>
    <n v="10481.615596603489"/>
    <n v="11375.16731355276"/>
    <n v="10.814259033438701"/>
    <n v="11.27245172419334"/>
    <n v="10.356066342684059"/>
    <n v="16.21044967425005"/>
    <n v="15.58880150574808"/>
    <n v="16.83209784275202"/>
    <x v="61"/>
    <n v="5205.6996512669757"/>
    <n v="6192.7146065455236"/>
    <x v="0"/>
    <n v="0"/>
    <n v="0"/>
    <x v="0"/>
    <n v="0"/>
    <n v="0"/>
    <n v="0"/>
    <n v="0"/>
    <n v="0"/>
    <s v="nigeria"/>
    <m/>
    <m/>
    <m/>
    <m/>
    <m/>
    <x v="0"/>
  </r>
  <r>
    <x v="70"/>
    <n v="11226.023211669921"/>
    <n v="10607.22695277301"/>
    <n v="11844.81947056683"/>
    <n v="10.843681590025559"/>
    <n v="11.44773590431241"/>
    <n v="10.239627275738711"/>
    <n v="16.275806089163869"/>
    <n v="15.52680543942904"/>
    <n v="17.024806738898711"/>
    <x v="62"/>
    <n v="5427.1266802064019"/>
    <n v="6224.7165326842223"/>
    <x v="0"/>
    <n v="0"/>
    <n v="0"/>
    <x v="0"/>
    <n v="0"/>
    <n v="0"/>
    <n v="0"/>
    <n v="0"/>
    <n v="0"/>
    <s v="nigeria"/>
    <m/>
    <m/>
    <m/>
    <m/>
    <m/>
    <x v="0"/>
  </r>
  <r>
    <x v="71"/>
    <n v="11451.45745239258"/>
    <n v="11046.05401435155"/>
    <n v="11856.8608904336"/>
    <n v="10.79730544441065"/>
    <n v="11.19991629786872"/>
    <n v="10.39469459095257"/>
    <n v="16.22791745343719"/>
    <n v="15.62663531459075"/>
    <n v="16.829199592283619"/>
    <x v="63"/>
    <n v="5724.1982459954788"/>
    <n v="6484.5998008795204"/>
    <x v="0"/>
    <n v="0"/>
    <n v="0"/>
    <x v="0"/>
    <n v="0"/>
    <n v="0"/>
    <n v="0"/>
    <n v="0"/>
    <n v="0"/>
    <s v="nigeria"/>
    <m/>
    <m/>
    <m/>
    <m/>
    <m/>
    <x v="0"/>
  </r>
  <r>
    <x v="72"/>
    <n v="11859.59615478516"/>
    <n v="11318.995761455069"/>
    <n v="12400.19654811524"/>
    <n v="10.924092111047891"/>
    <n v="11.41123626774106"/>
    <n v="10.43694795435472"/>
    <n v="16.38503814236045"/>
    <n v="15.588623862038959"/>
    <n v="17.181452422681929"/>
    <x v="64"/>
    <n v="5758.9439467798329"/>
    <n v="6868.3067368139164"/>
    <x v="0"/>
    <n v="0"/>
    <n v="0"/>
    <x v="0"/>
    <n v="0"/>
    <n v="0"/>
    <n v="0"/>
    <n v="0"/>
    <n v="0"/>
    <s v="nigeria"/>
    <m/>
    <m/>
    <m/>
    <m/>
    <m/>
    <x v="0"/>
  </r>
  <r>
    <x v="73"/>
    <n v="12298.676635742189"/>
    <n v="11630.80092429563"/>
    <n v="12966.55234718875"/>
    <n v="11.063822752143629"/>
    <n v="11.645643072824971"/>
    <n v="10.482002431462289"/>
    <n v="16.529080490387731"/>
    <n v="15.55122629155936"/>
    <n v="17.506934689216109"/>
    <x v="65"/>
    <n v="5742.0254446648869"/>
    <n v="7129.8139108038631"/>
    <x v="0"/>
    <n v="0"/>
    <n v="0"/>
    <x v="0"/>
    <n v="0"/>
    <n v="0"/>
    <n v="0"/>
    <n v="0"/>
    <n v="0"/>
    <s v="nigeria"/>
    <m/>
    <m/>
    <m/>
    <m/>
    <m/>
    <x v="0"/>
  </r>
  <r>
    <x v="74"/>
    <n v="12622.830078125"/>
    <n v="12050.68574141003"/>
    <n v="13194.97441483997"/>
    <n v="11.09000693750767"/>
    <n v="11.60111010991"/>
    <n v="10.578903765105339"/>
    <n v="16.496074209982861"/>
    <n v="15.644329155674409"/>
    <n v="17.34781926429131"/>
    <x v="66"/>
    <n v="6280.3599184237573"/>
    <n v="7118.9655698574934"/>
    <x v="0"/>
    <n v="0"/>
    <n v="0"/>
    <x v="0"/>
    <n v="0"/>
    <n v="0"/>
    <n v="0"/>
    <n v="0"/>
    <n v="0"/>
    <s v="nigeria"/>
    <m/>
    <m/>
    <m/>
    <m/>
    <m/>
    <x v="0"/>
  </r>
  <r>
    <x v="75"/>
    <n v="12960.24425048828"/>
    <n v="12443.12493272075"/>
    <n v="13477.363568255811"/>
    <n v="11.123026666969849"/>
    <n v="11.559802533049981"/>
    <n v="10.68625080088972"/>
    <n v="16.405350659475321"/>
    <n v="15.81772132604813"/>
    <n v="16.992979992902519"/>
    <x v="67"/>
    <n v="6585.7658146254462"/>
    <n v="7565.0063533433031"/>
    <x v="0"/>
    <n v="0"/>
    <n v="0"/>
    <x v="0"/>
    <n v="0"/>
    <n v="0"/>
    <n v="0"/>
    <n v="0"/>
    <n v="0"/>
    <s v="nigeria"/>
    <m/>
    <m/>
    <m/>
    <m/>
    <m/>
    <x v="0"/>
  </r>
  <r>
    <x v="76"/>
    <n v="13312.39274902344"/>
    <n v="12954.49883309602"/>
    <n v="13670.28666495086"/>
    <n v="11.1680141657178"/>
    <n v="11.4922466079746"/>
    <n v="10.843781723460999"/>
    <n v="16.402860008776571"/>
    <n v="16.016909070384902"/>
    <n v="16.788810947168251"/>
    <x v="68"/>
    <n v="6921.6917943149829"/>
    <n v="7282.1233424037664"/>
    <x v="0"/>
    <n v="0"/>
    <n v="0"/>
    <x v="0"/>
    <n v="0"/>
    <n v="0"/>
    <n v="791376.33750000002"/>
    <n v="756441.52474085893"/>
    <n v="826311.15025914111"/>
    <s v="nigeria"/>
    <m/>
    <m/>
    <m/>
    <m/>
    <m/>
    <x v="0"/>
  </r>
  <r>
    <x v="77"/>
    <n v="13844.29921875"/>
    <n v="13486.59936852126"/>
    <n v="14201.999068978739"/>
    <n v="11.35124962584678"/>
    <n v="11.639273700455229"/>
    <n v="11.063225551238331"/>
    <n v="16.676926293927622"/>
    <n v="15.961405864574401"/>
    <n v="17.392446723280841"/>
    <x v="69"/>
    <n v="6966.744941457293"/>
    <n v="7785.1839159645824"/>
    <x v="0"/>
    <n v="0"/>
    <n v="0"/>
    <x v="0"/>
    <n v="0"/>
    <n v="0"/>
    <n v="14050817.6"/>
    <n v="13859607.407834001"/>
    <n v="14242027.792166"/>
    <s v="nigeria"/>
    <m/>
    <m/>
    <m/>
    <m/>
    <m/>
    <x v="0"/>
  </r>
  <r>
    <x v="78"/>
    <n v="14094.781225585941"/>
    <n v="13591.448029507041"/>
    <n v="14598.114421664841"/>
    <n v="11.299013768708489"/>
    <n v="11.73733289725776"/>
    <n v="10.86069464015921"/>
    <n v="16.45592046792196"/>
    <n v="15.95662127885257"/>
    <n v="16.955219656991339"/>
    <x v="70"/>
    <n v="7024.0911642393221"/>
    <n v="8169.8653787294279"/>
    <x v="0"/>
    <n v="0"/>
    <n v="0"/>
    <x v="0"/>
    <n v="0"/>
    <n v="0"/>
    <n v="16047851.6"/>
    <n v="15794273.987115581"/>
    <n v="16301429.212884421"/>
    <s v="nigeria"/>
    <m/>
    <m/>
    <m/>
    <m/>
    <m/>
    <x v="0"/>
  </r>
  <r>
    <x v="79"/>
    <n v="14415.987805175781"/>
    <n v="14038.676423858689"/>
    <n v="14793.29918649287"/>
    <n v="11.297972743101591"/>
    <n v="11.60403636550337"/>
    <n v="10.9919091206998"/>
    <n v="16.30708150254539"/>
    <n v="15.90859358360801"/>
    <n v="16.705569421482782"/>
    <x v="71"/>
    <n v="7264.3553329810002"/>
    <n v="8082.8366592064986"/>
    <x v="0"/>
    <n v="0"/>
    <n v="0"/>
    <x v="0"/>
    <n v="0"/>
    <n v="0"/>
    <n v="18189428.800000001"/>
    <n v="17898019.27357123"/>
    <n v="18480838.326428771"/>
    <s v="nigeria"/>
    <m/>
    <m/>
    <m/>
    <m/>
    <m/>
    <x v="0"/>
  </r>
  <r>
    <x v="80"/>
    <n v="14781.397094726561"/>
    <n v="14183.49956005863"/>
    <n v="15379.294629394501"/>
    <n v="11.33096526309493"/>
    <n v="11.764088449593739"/>
    <n v="10.89784207659612"/>
    <n v="16.358805498027571"/>
    <n v="15.54480143953055"/>
    <n v="17.172809556524591"/>
    <x v="72"/>
    <n v="7834.0666478677458"/>
    <n v="8818.5789087728808"/>
    <x v="0"/>
    <n v="0"/>
    <n v="0"/>
    <x v="0"/>
    <n v="0"/>
    <n v="0"/>
    <n v="20547172"/>
    <n v="20247834.844302949"/>
    <n v="20846509.155697051"/>
    <s v="nigeria"/>
    <m/>
    <m/>
    <m/>
    <m/>
    <m/>
    <x v="0"/>
  </r>
  <r>
    <x v="81"/>
    <n v="15133.545544433589"/>
    <n v="14530.024433266241"/>
    <n v="15737.06665560094"/>
    <n v="11.354119999408031"/>
    <n v="11.78596906391849"/>
    <n v="10.92227093489756"/>
    <n v="16.278932595906561"/>
    <n v="15.71432328578692"/>
    <n v="16.8435419060262"/>
    <x v="73"/>
    <n v="8235.0909527145177"/>
    <n v="8685.717689863608"/>
    <x v="0"/>
    <n v="0"/>
    <n v="0"/>
    <x v="0"/>
    <n v="0"/>
    <n v="0"/>
    <n v="22964607.199999999"/>
    <n v="22692268.676239882"/>
    <n v="23236945.723760121"/>
    <s v="nigeria"/>
    <m/>
    <m/>
    <m/>
    <m/>
    <m/>
    <x v="0"/>
  </r>
  <r>
    <x v="82"/>
    <n v="15610.935070800781"/>
    <n v="14835.348126284231"/>
    <n v="16386.522015317329"/>
    <n v="11.46557528631465"/>
    <n v="12.031657769124401"/>
    <n v="10.8994928035049"/>
    <n v="16.224581445411889"/>
    <n v="15.444896971399039"/>
    <n v="17.004265919424739"/>
    <x v="74"/>
    <n v="8392.1772250807153"/>
    <n v="8952.9773647630354"/>
    <x v="0"/>
    <n v="0"/>
    <n v="0"/>
    <x v="0"/>
    <n v="0"/>
    <n v="0"/>
    <n v="25460418.399999999"/>
    <n v="25201266.897458032"/>
    <n v="25719569.902541969"/>
    <s v="nigeria"/>
    <m/>
    <m/>
    <m/>
    <m/>
    <m/>
    <x v="0"/>
  </r>
  <r>
    <x v="83"/>
    <n v="16014.65324707031"/>
    <n v="15668.67740275677"/>
    <n v="16360.62909138386"/>
    <n v="11.516664668626049"/>
    <n v="11.78271886062849"/>
    <n v="11.25061047662361"/>
    <n v="16.320126699213841"/>
    <n v="16.05022593667173"/>
    <n v="16.590027461755959"/>
    <x v="75"/>
    <n v="8658.9012456492019"/>
    <n v="9119.4405512257981"/>
    <x v="0"/>
    <n v="0"/>
    <n v="0"/>
    <x v="0"/>
    <n v="0"/>
    <n v="0"/>
    <n v="28032495.199999999"/>
    <n v="27714263.6593422"/>
    <n v="28350726.740657799"/>
    <s v="nigeria"/>
    <m/>
    <m/>
    <m/>
    <m/>
    <m/>
    <x v="0"/>
  </r>
  <r>
    <x v="84"/>
    <n v="16714.529760742189"/>
    <n v="16525.51746382043"/>
    <n v="16903.542057663941"/>
    <n v="11.771757116252481"/>
    <n v="11.9208367571613"/>
    <n v="11.62267747534367"/>
    <n v="16.542431112201101"/>
    <n v="16.38335080202668"/>
    <n v="16.701511422375521"/>
    <x v="76"/>
    <n v="9003.3631013815848"/>
    <n v="9311.3054533059167"/>
    <x v="0"/>
    <n v="0"/>
    <n v="0"/>
    <x v="0"/>
    <n v="0"/>
    <n v="0"/>
    <n v="30645093.600000001"/>
    <n v="30320707.27009419"/>
    <n v="30969479.929905809"/>
    <s v="nigeria"/>
    <m/>
    <m/>
    <m/>
    <m/>
    <m/>
    <x v="0"/>
  </r>
  <r>
    <x v="85"/>
    <n v="16861.872253417969"/>
    <n v="16291.415376694549"/>
    <n v="17432.329130141388"/>
    <n v="11.637257639268871"/>
    <n v="12.03995519885213"/>
    <n v="11.2345600796856"/>
    <n v="16.244472778047999"/>
    <n v="15.7459812037708"/>
    <n v="16.742964352325199"/>
    <x v="77"/>
    <n v="8738.6619324516814"/>
    <n v="9914.8945128608193"/>
    <x v="0"/>
    <n v="0"/>
    <n v="0"/>
    <x v="0"/>
    <n v="0"/>
    <n v="0"/>
    <n v="33321946.800000001"/>
    <n v="32987385.224034321"/>
    <n v="33656508.375965677"/>
    <s v="nigeria"/>
    <m/>
    <m/>
    <m/>
    <m/>
    <m/>
    <x v="0"/>
  </r>
  <r>
    <x v="86"/>
    <n v="17180.132165527339"/>
    <n v="16846.473715823071"/>
    <n v="17513.79061523161"/>
    <n v="11.62258526806257"/>
    <n v="11.860436589478921"/>
    <n v="11.384733946646231"/>
    <n v="16.128188641952889"/>
    <n v="15.89150699987986"/>
    <n v="16.364870284025919"/>
    <x v="78"/>
    <n v="9287.8954673539411"/>
    <n v="10196.67269670856"/>
    <x v="0"/>
    <n v="0"/>
    <n v="0"/>
    <x v="0"/>
    <n v="0"/>
    <n v="0"/>
    <n v="36089879.200000003"/>
    <n v="35748315.100100957"/>
    <n v="36431443.299899042"/>
    <s v="nigeria"/>
    <m/>
    <m/>
    <m/>
    <m/>
    <m/>
    <x v="0"/>
  </r>
  <r>
    <x v="87"/>
    <n v="17688.463842773439"/>
    <n v="17177.034598791721"/>
    <n v="18199.89308675515"/>
    <n v="11.737263552677961"/>
    <n v="12.095574047586449"/>
    <n v="11.378953057769481"/>
    <n v="16.219779383947049"/>
    <n v="15.758149019536541"/>
    <n v="16.681409748357559"/>
    <x v="79"/>
    <n v="9395.3764414206707"/>
    <n v="10590.15607811058"/>
    <x v="0"/>
    <n v="0"/>
    <n v="0"/>
    <x v="0"/>
    <n v="0"/>
    <n v="0"/>
    <n v="38919716"/>
    <n v="38540307.373272561"/>
    <n v="39299124.626727439"/>
    <s v="nigeria"/>
    <m/>
    <m/>
    <m/>
    <m/>
    <m/>
    <x v="0"/>
  </r>
  <r>
    <x v="88"/>
    <n v="17972.834558105471"/>
    <n v="17311.62309974094"/>
    <n v="18634.046016469991"/>
    <n v="11.6985503932436"/>
    <n v="12.14346164804393"/>
    <n v="11.25363913844326"/>
    <n v="16.073164156313229"/>
    <n v="15.41643557121796"/>
    <n v="16.729892741408491"/>
    <x v="80"/>
    <n v="9964.8359655576878"/>
    <n v="11308.470577411061"/>
    <x v="0"/>
    <n v="0"/>
    <n v="0"/>
    <x v="0"/>
    <n v="0"/>
    <n v="0"/>
    <n v="41817412.799999997"/>
    <n v="41442289.295801394"/>
    <n v="42192536.3041986"/>
    <s v="nigeria"/>
    <m/>
    <m/>
    <m/>
    <m/>
    <m/>
    <x v="0"/>
  </r>
  <r>
    <x v="89"/>
    <n v="18556.31109619141"/>
    <n v="17862.491707887941"/>
    <n v="19250.130484494872"/>
    <n v="11.85184422023088"/>
    <n v="12.28085114322206"/>
    <n v="11.42283729723969"/>
    <n v="16.13418873987202"/>
    <n v="15.55065341489569"/>
    <n v="16.717724064848341"/>
    <x v="81"/>
    <n v="10413.569816235969"/>
    <n v="11127.900203295279"/>
    <x v="0"/>
    <n v="0"/>
    <n v="0"/>
    <x v="0"/>
    <n v="0"/>
    <n v="0"/>
    <n v="44755424"/>
    <n v="44372576.257171601"/>
    <n v="45138271.742828399"/>
    <s v="nigeria"/>
    <m/>
    <m/>
    <m/>
    <m/>
    <m/>
    <x v="0"/>
  </r>
  <r>
    <x v="90"/>
    <n v="18414.862329101561"/>
    <n v="18221.939250427669"/>
    <n v="18607.78540777546"/>
    <n v="11.54648002502943"/>
    <n v="11.681890477703471"/>
    <n v="11.411069572355389"/>
    <n v="15.58540273295627"/>
    <n v="15.314773556947509"/>
    <n v="15.85603190896502"/>
    <x v="82"/>
    <n v="10433.4782502415"/>
    <n v="11423.304659914749"/>
    <x v="0"/>
    <n v="0"/>
    <n v="0"/>
    <x v="0"/>
    <n v="0"/>
    <n v="0"/>
    <n v="47738748.799999997"/>
    <n v="47401806.526604921"/>
    <n v="48075691.073395073"/>
    <s v="nigeria"/>
    <m/>
    <m/>
    <m/>
    <m/>
    <m/>
    <x v="0"/>
  </r>
  <r>
    <x v="91"/>
    <n v="19095.58468017578"/>
    <n v="18744.798349239529"/>
    <n v="19446.371011112031"/>
    <n v="11.75807425092537"/>
    <n v="11.99045146142879"/>
    <n v="11.525697040421941"/>
    <n v="15.79138650601479"/>
    <n v="15.54541705371569"/>
    <n v="16.037355958313881"/>
    <x v="83"/>
    <n v="10878.21427405053"/>
    <n v="11494.26765954322"/>
    <x v="0"/>
    <n v="0"/>
    <n v="0"/>
    <x v="0"/>
    <n v="0"/>
    <n v="0"/>
    <n v="50782894.399999999"/>
    <n v="50468447.022089861"/>
    <n v="51097341.777910143"/>
    <s v="nigeria"/>
    <m/>
    <m/>
    <m/>
    <m/>
    <m/>
    <x v="0"/>
  </r>
  <r>
    <x v="92"/>
    <n v="19082.323962402341"/>
    <n v="18058.515506425949"/>
    <n v="20106.13241837874"/>
    <n v="11.54079150734108"/>
    <n v="12.15392387227099"/>
    <n v="10.927659142411169"/>
    <n v="15.370135884499661"/>
    <n v="14.61803679329226"/>
    <n v="16.122234975707059"/>
    <x v="84"/>
    <n v="11202.435724070519"/>
    <n v="11880.23722514823"/>
    <x v="0"/>
    <n v="0"/>
    <n v="0"/>
    <x v="0"/>
    <n v="0"/>
    <n v="0"/>
    <n v="53889543.200000003"/>
    <n v="53559085.944199741"/>
    <n v="54220000.455800273"/>
    <s v="nigeria"/>
    <m/>
    <m/>
    <m/>
    <m/>
    <m/>
    <x v="0"/>
  </r>
  <r>
    <x v="93"/>
    <n v="19438.892736816411"/>
    <n v="18588.247420776639"/>
    <n v="20289.538052856169"/>
    <n v="11.55157414535333"/>
    <n v="12.04714560228012"/>
    <n v="11.05600268842654"/>
    <n v="15.242627902664299"/>
    <n v="14.604124446544031"/>
    <n v="15.881131358784559"/>
    <x v="85"/>
    <n v="11332.63843418392"/>
    <n v="12268.67982753483"/>
    <x v="0"/>
    <n v="0"/>
    <n v="0"/>
    <x v="0"/>
    <n v="0"/>
    <n v="0"/>
    <n v="57076858.399999999"/>
    <n v="56726319.97917261"/>
    <n v="57427396.820827387"/>
    <s v="nigeria"/>
    <m/>
    <m/>
    <m/>
    <m/>
    <m/>
    <x v="0"/>
  </r>
  <r>
    <x v="94"/>
    <n v="19410.897595214839"/>
    <n v="18684.907354743489"/>
    <n v="20136.88783568619"/>
    <n v="11.34010416002231"/>
    <n v="11.76646033106276"/>
    <n v="10.91374798898185"/>
    <n v="14.8332743729706"/>
    <n v="14.377611590637679"/>
    <n v="15.288937155303509"/>
    <x v="86"/>
    <n v="11502.221446326859"/>
    <n v="12620.689588829389"/>
    <x v="0"/>
    <n v="0"/>
    <n v="0"/>
    <x v="0"/>
    <n v="0"/>
    <n v="0"/>
    <n v="60310317.600000001"/>
    <n v="59916072.848515637"/>
    <n v="60704562.351484358"/>
    <s v="nigeria"/>
    <m/>
    <m/>
    <m/>
    <m/>
    <m/>
    <x v="0"/>
  </r>
  <r>
    <x v="95"/>
    <n v="19785.147839355472"/>
    <n v="19215.6658851498"/>
    <n v="20354.629793561129"/>
    <n v="11.36592973742682"/>
    <n v="11.71519332004806"/>
    <n v="11.016666154805581"/>
    <n v="14.82693268279956"/>
    <n v="14.42377741753088"/>
    <n v="15.23008794806824"/>
    <x v="87"/>
    <n v="12132.212330845079"/>
    <n v="12939.584641811171"/>
    <x v="0"/>
    <n v="0"/>
    <n v="0"/>
    <x v="0"/>
    <n v="0"/>
    <n v="0"/>
    <n v="63575756.799999997"/>
    <n v="63199797.441093422"/>
    <n v="63951716.158906572"/>
    <s v="nigeria"/>
    <m/>
    <m/>
    <m/>
    <m/>
    <m/>
    <x v="0"/>
  </r>
  <r>
    <x v="96"/>
    <n v="20076.88546142578"/>
    <n v="19320.147681281429"/>
    <n v="20833.623241570131"/>
    <n v="11.34844631792827"/>
    <n v="11.764065116789631"/>
    <n v="10.932827519066921"/>
    <n v="14.687823602220231"/>
    <n v="14.19344381435633"/>
    <n v="15.18220339008413"/>
    <x v="88"/>
    <n v="12274.52435930494"/>
    <n v="13533.985113351309"/>
    <x v="0"/>
    <n v="0"/>
    <n v="0"/>
    <x v="0"/>
    <n v="0"/>
    <n v="0"/>
    <n v="66836307.200000003"/>
    <n v="66430485.214974247"/>
    <n v="67242129.185025752"/>
    <s v="nigeria"/>
    <m/>
    <m/>
    <m/>
    <m/>
    <m/>
    <x v="0"/>
  </r>
  <r>
    <x v="97"/>
    <n v="19864.712170410159"/>
    <n v="19221.27185087726"/>
    <n v="20508.152489943059"/>
    <n v="11.05248034025464"/>
    <n v="11.42728818614138"/>
    <n v="10.67767249436791"/>
    <n v="14.23962281831621"/>
    <n v="13.735844790680179"/>
    <n v="14.74340084595225"/>
    <x v="89"/>
    <n v="12564.257376725929"/>
    <n v="13518.309127180321"/>
    <x v="0"/>
    <n v="0"/>
    <n v="0"/>
    <x v="0"/>
    <n v="0"/>
    <n v="0"/>
    <n v="70173046.400000006"/>
    <n v="69779728.407966897"/>
    <n v="70566364.392033115"/>
    <s v="nigeria"/>
    <m/>
    <m/>
    <m/>
    <m/>
    <m/>
    <x v="0"/>
  </r>
  <r>
    <x v="98"/>
    <n v="19702.63559570313"/>
    <n v="19083.053714923521"/>
    <n v="20322.217476482729"/>
    <n v="10.79221766523106"/>
    <n v="11.15026546272308"/>
    <n v="10.43416986773903"/>
    <n v="13.87855959205182"/>
    <n v="13.466961270498739"/>
    <n v="14.290157913604901"/>
    <x v="90"/>
    <n v="12458.652950031221"/>
    <n v="14369.46677653129"/>
    <x v="0"/>
    <n v="0"/>
    <n v="0"/>
    <x v="0"/>
    <n v="0"/>
    <n v="0"/>
    <n v="73547268.799999997"/>
    <n v="73134808.262789667"/>
    <n v="73959729.337210327"/>
    <s v="nigeria"/>
    <m/>
    <m/>
    <m/>
    <m/>
    <m/>
    <x v="0"/>
  </r>
  <r>
    <x v="99"/>
    <n v="19982.5859375"/>
    <n v="19333.9715598441"/>
    <n v="20631.2003151559"/>
    <n v="10.779122490803919"/>
    <n v="11.110858249115291"/>
    <n v="10.44738673249255"/>
    <n v="13.73679074923788"/>
    <n v="13.33378905211528"/>
    <n v="14.139792446360479"/>
    <x v="91"/>
    <n v="12950.11388040213"/>
    <n v="14187.42518209787"/>
    <x v="0"/>
    <n v="0"/>
    <n v="0"/>
    <x v="0"/>
    <n v="0"/>
    <n v="0"/>
    <n v="76936859.200000003"/>
    <n v="76544781.984342888"/>
    <n v="77328936.415657118"/>
    <s v="nigeria"/>
    <m/>
    <m/>
    <m/>
    <m/>
    <m/>
    <x v="0"/>
  </r>
  <r>
    <x v="100"/>
    <n v="19575.92067871094"/>
    <n v="18509.73147786154"/>
    <n v="20642.109879560328"/>
    <n v="10.40395795621377"/>
    <n v="10.95149470553349"/>
    <n v="9.8564212068940584"/>
    <n v="13.14056194149182"/>
    <n v="12.52240609918235"/>
    <n v="13.7587177838013"/>
    <x v="92"/>
    <n v="13648.187445724139"/>
    <n v="14812.48706599461"/>
    <x v="0"/>
    <n v="0"/>
    <n v="0"/>
    <x v="0"/>
    <n v="0"/>
    <n v="0"/>
    <n v="80307014.400000006"/>
    <n v="79859763.642476931"/>
    <n v="80754265.157523081"/>
    <s v="nigeria"/>
    <m/>
    <m/>
    <m/>
    <m/>
    <m/>
    <x v="0"/>
  </r>
  <r>
    <x v="101"/>
    <n v="19866.18520507812"/>
    <n v="19260.566374389949"/>
    <n v="20471.804035766301"/>
    <n v="10.40486947594249"/>
    <n v="10.752787517577289"/>
    <n v="10.05695143430769"/>
    <n v="13.021654756110649"/>
    <n v="12.605234882752301"/>
    <n v="13.438074629469011"/>
    <x v="93"/>
    <n v="13642.88824197312"/>
    <n v="14437.642715058129"/>
    <x v="0"/>
    <n v="0"/>
    <n v="0"/>
    <x v="0"/>
    <n v="0"/>
    <n v="0"/>
    <n v="83712873.599999994"/>
    <n v="83259181.127349019"/>
    <n v="84166566.072650969"/>
    <s v="nigeria"/>
    <m/>
    <m/>
    <m/>
    <m/>
    <m/>
    <x v="0"/>
  </r>
  <r>
    <x v="102"/>
    <n v="19746.837500000001"/>
    <n v="18760.87111541372"/>
    <n v="20732.803884586279"/>
    <n v="10.19838952731167"/>
    <n v="10.7028459677156"/>
    <n v="9.6939330869077391"/>
    <n v="12.668887070986949"/>
    <n v="12.05298862469642"/>
    <n v="13.28478551727749"/>
    <x v="94"/>
    <n v="13849.292585093601"/>
    <n v="14850.0763602189"/>
    <x v="0"/>
    <n v="0"/>
    <n v="0"/>
    <x v="0"/>
    <n v="0"/>
    <n v="0"/>
    <n v="87101990.400000006"/>
    <n v="86674095.256639674"/>
    <n v="87529885.543360338"/>
    <s v="nigeria"/>
    <m/>
    <m/>
    <m/>
    <m/>
    <m/>
    <x v="0"/>
  </r>
  <r>
    <x v="103"/>
    <n v="19590.65463867188"/>
    <n v="19214.72607412596"/>
    <n v="19966.58320321779"/>
    <n v="9.9768240934196424"/>
    <n v="10.186037181226681"/>
    <n v="9.7676110056126024"/>
    <n v="12.296114522780311"/>
    <n v="12.02168038874839"/>
    <n v="12.570548656812219"/>
    <x v="95"/>
    <n v="14440.767093467441"/>
    <n v="15269.371090126309"/>
    <x v="0"/>
    <n v="0"/>
    <n v="0"/>
    <x v="0"/>
    <n v="0"/>
    <n v="0"/>
    <n v="90470240"/>
    <n v="90044088.78101781"/>
    <n v="90896391.21898219"/>
    <s v="nigeria"/>
    <m/>
    <m/>
    <m/>
    <m/>
    <m/>
    <x v="0"/>
  </r>
  <r>
    <x v="104"/>
    <n v="19279.761877441411"/>
    <n v="18395.805587805491"/>
    <n v="20163.718167077332"/>
    <n v="9.6866264261520421"/>
    <n v="10.10830518399114"/>
    <n v="9.2649476683129475"/>
    <n v="11.79688424923985"/>
    <n v="11.34762475370877"/>
    <n v="12.246143744770929"/>
    <x v="96"/>
    <n v="13680.609406158899"/>
    <n v="15531.51110165359"/>
    <x v="0"/>
    <n v="0"/>
    <n v="0"/>
    <x v="0"/>
    <n v="0"/>
    <n v="0"/>
    <n v="93854569.599999994"/>
    <n v="93391837.420420319"/>
    <n v="94317301.779579669"/>
    <s v="nigeria"/>
    <m/>
    <m/>
    <m/>
    <m/>
    <m/>
    <x v="0"/>
  </r>
  <r>
    <x v="105"/>
    <n v="19397.636071777339"/>
    <n v="18871.229637245109"/>
    <n v="19924.042506309579"/>
    <n v="9.6177500245102046"/>
    <n v="9.8977602589222098"/>
    <n v="9.3377397900981993"/>
    <n v="11.63835671150404"/>
    <n v="11.301312483206971"/>
    <n v="11.97540093980111"/>
    <x v="97"/>
    <n v="13799.80198994495"/>
    <n v="15789.515197555051"/>
    <x v="0"/>
    <n v="0"/>
    <n v="0"/>
    <x v="0"/>
    <n v="0"/>
    <n v="0"/>
    <n v="97203856"/>
    <n v="96733610.773434967"/>
    <n v="97674101.226565033"/>
    <s v="nigeria"/>
    <m/>
    <m/>
    <m/>
    <m/>
    <m/>
    <x v="0"/>
  </r>
  <r>
    <x v="106"/>
    <n v="18876.04401855469"/>
    <n v="18468.632509799769"/>
    <n v="19283.455527309601"/>
    <n v="9.2396521155868552"/>
    <n v="9.4542510500931254"/>
    <n v="9.025053181080585"/>
    <n v="11.059410671466379"/>
    <n v="10.84836367258756"/>
    <n v="11.270457670345211"/>
    <x v="98"/>
    <n v="14657.164695246311"/>
    <n v="15347.65776569119"/>
    <x v="0"/>
    <n v="0"/>
    <n v="0"/>
    <x v="0"/>
    <n v="0"/>
    <n v="0"/>
    <n v="100519369.59999999"/>
    <n v="99994658.933027655"/>
    <n v="101044080.2669723"/>
    <s v="nigeria"/>
    <m/>
    <m/>
    <m/>
    <m/>
    <m/>
    <x v="0"/>
  </r>
  <r>
    <x v="107"/>
    <n v="18632.928833007809"/>
    <n v="18037.95716699916"/>
    <n v="19227.900499016461"/>
    <n v="9.0068219896575865"/>
    <n v="9.3133585279523032"/>
    <n v="8.7002854513628698"/>
    <n v="10.664814333527289"/>
    <n v="10.25592118844424"/>
    <n v="11.07370747861034"/>
    <x v="99"/>
    <n v="14750.81271016449"/>
    <n v="15389.56482889801"/>
    <x v="0"/>
    <n v="0"/>
    <n v="0"/>
    <x v="0"/>
    <n v="0"/>
    <n v="0"/>
    <n v="103870318.40000001"/>
    <n v="103273317.85508689"/>
    <n v="104467318.9449131"/>
    <s v="nigeria"/>
    <m/>
    <m/>
    <m/>
    <m/>
    <m/>
    <x v="0"/>
  </r>
  <r>
    <x v="108"/>
    <n v="18659.450671386719"/>
    <n v="17950.52693711386"/>
    <n v="19368.374405659579"/>
    <n v="8.9080954157132677"/>
    <n v="9.2318133645609048"/>
    <n v="8.5843774668656305"/>
    <n v="10.44208222066953"/>
    <n v="10.111673423104749"/>
    <n v="10.772491018234311"/>
    <x v="100"/>
    <n v="14365.697517398001"/>
    <n v="15479.995060727"/>
    <x v="0"/>
    <n v="0"/>
    <n v="0"/>
    <x v="0"/>
    <n v="0"/>
    <n v="0"/>
    <n v="107213729.59999999"/>
    <n v="106661397.38864949"/>
    <n v="107766061.81135049"/>
    <s v="nigeria"/>
    <m/>
    <m/>
    <m/>
    <m/>
    <m/>
    <x v="0"/>
  </r>
  <r>
    <x v="109"/>
    <n v="18422.229467773439"/>
    <n v="18110.28073960968"/>
    <n v="18734.178195937198"/>
    <n v="8.6892943592188221"/>
    <n v="8.8644364257382549"/>
    <n v="8.5141522926993893"/>
    <n v="10.04010734365187"/>
    <n v="9.8489663728505707"/>
    <n v="10.23124831445317"/>
    <x v="101"/>
    <n v="14592.743750944779"/>
    <n v="15524.05878811772"/>
    <x v="0"/>
    <n v="0"/>
    <n v="0"/>
    <x v="0"/>
    <n v="0"/>
    <n v="0"/>
    <n v="110527300.8"/>
    <n v="110017703.6505097"/>
    <n v="111036897.94949029"/>
    <s v="nigeria"/>
    <m/>
    <m/>
    <m/>
    <m/>
    <m/>
    <x v="0"/>
  </r>
  <r>
    <x v="110"/>
    <n v="18124.597680664061"/>
    <n v="17128.3443325302"/>
    <n v="19120.851028797919"/>
    <n v="8.4476698108263477"/>
    <n v="8.8868344929864236"/>
    <n v="8.0085051286662718"/>
    <n v="9.6305996618714609"/>
    <n v="9.1406227913320741"/>
    <n v="10.120576532410849"/>
    <x v="102"/>
    <n v="14388.829394360209"/>
    <n v="15492.225781421041"/>
    <x v="0"/>
    <n v="0"/>
    <n v="0"/>
    <x v="0"/>
    <n v="0"/>
    <n v="0"/>
    <n v="113860547.2"/>
    <n v="113361849.50362609"/>
    <n v="114359244.8963739"/>
    <s v="nigeria"/>
    <m/>
    <m/>
    <m/>
    <m/>
    <m/>
    <x v="0"/>
  </r>
  <r>
    <x v="0"/>
    <n v="5.8936981201171879"/>
    <n v="-11.28923699045456"/>
    <n v="23.076633230688941"/>
    <n v="3.2042923496840618E-2"/>
    <n v="0.12552534028198939"/>
    <n v="-6.1439493288308202E-2"/>
    <n v="2.9128855087745979E-2"/>
    <n v="-5.3311739245906771E-2"/>
    <n v="0.11156944942139869"/>
    <x v="0"/>
    <n v="0"/>
    <n v="0"/>
    <x v="0"/>
    <n v="0"/>
    <n v="0"/>
    <x v="0"/>
    <n v="0"/>
    <n v="0"/>
    <n v="0"/>
    <n v="0"/>
    <n v="0"/>
    <s v="nigeria"/>
    <m/>
    <m/>
    <m/>
    <m/>
    <m/>
    <x v="1"/>
  </r>
  <r>
    <x v="1"/>
    <n v="11.787396240234379"/>
    <n v="-8.1991064955455393"/>
    <n v="31.773898976014291"/>
    <n v="6.2683254003727554E-2"/>
    <n v="0.1690212187218848"/>
    <n v="-4.3654710714429723E-2"/>
    <n v="5.6921170396226281E-2"/>
    <n v="-4.0441554831656387E-2"/>
    <n v="0.15428389562410891"/>
    <x v="0"/>
    <n v="0"/>
    <n v="0"/>
    <x v="0"/>
    <n v="0"/>
    <n v="0"/>
    <x v="0"/>
    <n v="0"/>
    <n v="0"/>
    <n v="0"/>
    <n v="0"/>
    <n v="0"/>
    <s v="nigeria"/>
    <m/>
    <m/>
    <m/>
    <m/>
    <m/>
    <x v="1"/>
  </r>
  <r>
    <x v="2"/>
    <n v="38.30903778076172"/>
    <n v="-2.735820121989434"/>
    <n v="79.353895683512874"/>
    <n v="0.19956664002637839"/>
    <n v="0.41320384077465089"/>
    <n v="-1.407056072189408E-2"/>
    <n v="0.19993363132583139"/>
    <n v="8.4247444998838961E-4"/>
    <n v="0.39902478820167431"/>
    <x v="0"/>
    <n v="0"/>
    <n v="0"/>
    <x v="0"/>
    <n v="0"/>
    <n v="0"/>
    <x v="0"/>
    <n v="0"/>
    <n v="0"/>
    <n v="0"/>
    <n v="0"/>
    <n v="0"/>
    <s v="nigeria"/>
    <m/>
    <m/>
    <m/>
    <m/>
    <m/>
    <x v="1"/>
  </r>
  <r>
    <x v="3"/>
    <n v="92.8257453918457"/>
    <n v="48.52489008965523"/>
    <n v="137.1266006940362"/>
    <n v="0.47445854524935188"/>
    <n v="0.70105458982950242"/>
    <n v="0.2478625006692014"/>
    <n v="0.48091228577645728"/>
    <n v="0.26395381504632021"/>
    <n v="0.69787075650659447"/>
    <x v="0"/>
    <n v="0"/>
    <n v="0"/>
    <x v="0"/>
    <n v="0"/>
    <n v="0"/>
    <x v="0"/>
    <n v="0"/>
    <n v="0"/>
    <n v="0"/>
    <n v="0"/>
    <n v="0"/>
    <s v="nigeria"/>
    <m/>
    <m/>
    <m/>
    <m/>
    <m/>
    <x v="1"/>
  </r>
  <r>
    <x v="4"/>
    <n v="126.7145095825195"/>
    <n v="85.669651679768378"/>
    <n v="167.7593674852707"/>
    <n v="0.63514446198372598"/>
    <n v="0.84440289663926116"/>
    <n v="0.42588602732819081"/>
    <n v="0.62658870231680097"/>
    <n v="0.4164782183722579"/>
    <n v="0.83669918626134399"/>
    <x v="0"/>
    <n v="0"/>
    <n v="0"/>
    <x v="0"/>
    <n v="0"/>
    <n v="0"/>
    <x v="0"/>
    <n v="0"/>
    <n v="0"/>
    <n v="0"/>
    <n v="0"/>
    <n v="0"/>
    <s v="nigeria"/>
    <m/>
    <m/>
    <m/>
    <m/>
    <m/>
    <x v="1"/>
  </r>
  <r>
    <x v="5"/>
    <n v="160.60327377319339"/>
    <n v="119.5584158704422"/>
    <n v="201.64813167594451"/>
    <n v="0.78903661706862294"/>
    <n v="0.99102910567002866"/>
    <n v="0.58704412846721721"/>
    <n v="0.81566033285486861"/>
    <n v="0.63137464896275297"/>
    <n v="0.99994601674698425"/>
    <x v="0"/>
    <n v="0"/>
    <n v="0"/>
    <x v="0"/>
    <n v="0"/>
    <n v="0"/>
    <x v="0"/>
    <n v="0"/>
    <n v="0"/>
    <n v="0"/>
    <n v="0"/>
    <n v="0"/>
    <s v="nigeria"/>
    <m/>
    <m/>
    <m/>
    <m/>
    <m/>
    <x v="1"/>
  </r>
  <r>
    <x v="6"/>
    <n v="244.5884719848633"/>
    <n v="201.4797866892944"/>
    <n v="287.69715728043218"/>
    <n v="1.1794960036429001"/>
    <n v="1.386787212884665"/>
    <n v="0.97220479440113561"/>
    <n v="1.22954282247004"/>
    <n v="0.9547494327624646"/>
    <n v="1.5043362121776149"/>
    <x v="0"/>
    <n v="0"/>
    <n v="0"/>
    <x v="0"/>
    <n v="0"/>
    <n v="0"/>
    <x v="0"/>
    <n v="0"/>
    <n v="0"/>
    <n v="0"/>
    <n v="0"/>
    <n v="0"/>
    <s v="nigeria"/>
    <m/>
    <m/>
    <m/>
    <m/>
    <m/>
    <x v="1"/>
  </r>
  <r>
    <x v="7"/>
    <n v="338.88765258789061"/>
    <n v="270.40904888851492"/>
    <n v="407.36625628726642"/>
    <n v="1.6011009418090241"/>
    <n v="1.927728278306527"/>
    <n v="1.2744736053115211"/>
    <n v="1.679361875961771"/>
    <n v="1.3362946780126661"/>
    <n v="2.0224290739108759"/>
    <x v="0"/>
    <n v="0"/>
    <n v="0"/>
    <x v="0"/>
    <n v="0"/>
    <n v="0"/>
    <x v="0"/>
    <n v="0"/>
    <n v="0"/>
    <n v="0"/>
    <n v="0"/>
    <n v="0"/>
    <s v="nigeria"/>
    <m/>
    <m/>
    <m/>
    <m/>
    <m/>
    <x v="1"/>
  </r>
  <r>
    <x v="8"/>
    <n v="412.55889205932618"/>
    <n v="328.17396711660831"/>
    <n v="496.94381700204411"/>
    <n v="1.910639251028269"/>
    <n v="2.2982403763981911"/>
    <n v="1.523038125658347"/>
    <n v="2.0282897968272708"/>
    <n v="1.6103459172380941"/>
    <n v="2.446233676416449"/>
    <x v="1"/>
    <n v="-4.4202735900878896"/>
    <n v="7.3671226501464844"/>
    <x v="0"/>
    <n v="0"/>
    <n v="0"/>
    <x v="0"/>
    <n v="0"/>
    <n v="0"/>
    <n v="0"/>
    <n v="0"/>
    <n v="0"/>
    <s v="nigeria"/>
    <m/>
    <m/>
    <m/>
    <m/>
    <m/>
    <x v="1"/>
  </r>
  <r>
    <x v="9"/>
    <n v="540.74684143066406"/>
    <n v="439.26220656969701"/>
    <n v="642.23147629163122"/>
    <n v="2.456049988143016"/>
    <n v="2.92347830886226"/>
    <n v="1.988621667423772"/>
    <n v="2.6366910016541718"/>
    <n v="2.0335854816186978"/>
    <n v="3.2397965216896472"/>
    <x v="1"/>
    <n v="-4.4202735900878913"/>
    <n v="7.3671226501464844"/>
    <x v="0"/>
    <n v="0"/>
    <n v="0"/>
    <x v="0"/>
    <n v="0"/>
    <n v="0"/>
    <n v="0"/>
    <n v="0"/>
    <n v="0"/>
    <s v="nigeria"/>
    <m/>
    <m/>
    <m/>
    <m/>
    <m/>
    <x v="1"/>
  </r>
  <r>
    <x v="10"/>
    <n v="633.5726142883301"/>
    <n v="524.49937085908277"/>
    <n v="742.64585771757743"/>
    <n v="2.821104396092613"/>
    <n v="3.3190503492318442"/>
    <n v="2.3231584429533818"/>
    <n v="3.0423231523036089"/>
    <n v="2.546937553400209"/>
    <n v="3.537708751207008"/>
    <x v="2"/>
    <n v="-2.1855523731003039"/>
    <n v="19.866646733451869"/>
    <x v="0"/>
    <n v="0"/>
    <n v="0"/>
    <x v="0"/>
    <n v="0"/>
    <n v="0"/>
    <n v="0"/>
    <n v="0"/>
    <n v="0"/>
    <s v="nigeria"/>
    <m/>
    <m/>
    <m/>
    <m/>
    <m/>
    <x v="1"/>
  </r>
  <r>
    <x v="11"/>
    <n v="798.59619522094727"/>
    <n v="662.72117859184459"/>
    <n v="934.47121185004994"/>
    <n v="3.4820672336948961"/>
    <n v="4.0747979224187407"/>
    <n v="2.889336544971052"/>
    <n v="3.7589619528130989"/>
    <n v="3.1482099913476449"/>
    <n v="4.3697139142785524"/>
    <x v="3"/>
    <n v="8.8817841970012523E-16"/>
    <n v="11.787396240234379"/>
    <x v="0"/>
    <n v="0"/>
    <n v="0"/>
    <x v="0"/>
    <n v="0"/>
    <n v="0"/>
    <n v="0"/>
    <n v="0"/>
    <n v="0"/>
    <s v="nigeria"/>
    <m/>
    <m/>
    <m/>
    <m/>
    <m/>
    <x v="1"/>
  </r>
  <r>
    <x v="12"/>
    <n v="854.5863098144531"/>
    <n v="767.16866922730969"/>
    <n v="942.00395040159651"/>
    <n v="3.648455990734345"/>
    <n v="4.035882521115731"/>
    <n v="3.2610294603529582"/>
    <n v="4.0247807124183206"/>
    <n v="3.522815950617515"/>
    <n v="4.5267454742191289"/>
    <x v="4"/>
    <n v="32.415339660644527"/>
    <n v="44.202735900878913"/>
    <x v="0"/>
    <n v="0"/>
    <n v="0"/>
    <x v="0"/>
    <n v="0"/>
    <n v="0"/>
    <n v="0"/>
    <n v="0"/>
    <n v="0"/>
    <s v="nigeria"/>
    <m/>
    <m/>
    <m/>
    <m/>
    <m/>
    <x v="1"/>
  </r>
  <r>
    <x v="13"/>
    <n v="1057.918905639649"/>
    <n v="848.38156717601146"/>
    <n v="1267.4562441032861"/>
    <n v="4.4207725959101634"/>
    <n v="5.3114243874418463"/>
    <n v="3.5301208043784809"/>
    <n v="4.9890646833846262"/>
    <n v="3.878140306948096"/>
    <n v="6.0999890598211559"/>
    <x v="5"/>
    <n v="-4.6108167508567064"/>
    <n v="75.335194192262946"/>
    <x v="0"/>
    <n v="0"/>
    <n v="0"/>
    <x v="0"/>
    <n v="0"/>
    <n v="0"/>
    <n v="0"/>
    <n v="0"/>
    <n v="0"/>
    <s v="nigeria"/>
    <m/>
    <m/>
    <m/>
    <m/>
    <m/>
    <x v="1"/>
  </r>
  <r>
    <x v="14"/>
    <n v="1102.1216636657709"/>
    <n v="964.34261721833082"/>
    <n v="1239.900710113212"/>
    <n v="4.5075728647308244"/>
    <n v="5.0991979077678442"/>
    <n v="3.9159478216938028"/>
    <n v="5.2086502878931364"/>
    <n v="4.4604626513351064"/>
    <n v="5.9568379244511647"/>
    <x v="6"/>
    <n v="12.77193225036879"/>
    <n v="119.8362754522679"/>
    <x v="0"/>
    <n v="0"/>
    <n v="0"/>
    <x v="0"/>
    <n v="0"/>
    <n v="0"/>
    <n v="0"/>
    <n v="0"/>
    <n v="0"/>
    <s v="nigeria"/>
    <m/>
    <m/>
    <m/>
    <m/>
    <m/>
    <x v="1"/>
  </r>
  <r>
    <x v="15"/>
    <n v="1326.0821723937991"/>
    <n v="1048.5459292216419"/>
    <n v="1603.618415565956"/>
    <n v="5.3062926252423512"/>
    <n v="6.4496149133043366"/>
    <n v="4.1629703371803659"/>
    <n v="6.1854203926481564"/>
    <n v="4.924097986402824"/>
    <n v="7.4467427988934887"/>
    <x v="7"/>
    <n v="71.28018764978637"/>
    <n v="164.4677371549011"/>
    <x v="0"/>
    <n v="0"/>
    <n v="0"/>
    <x v="0"/>
    <n v="0"/>
    <n v="0"/>
    <n v="0"/>
    <n v="0"/>
    <n v="0"/>
    <s v="nigeria"/>
    <m/>
    <m/>
    <m/>
    <m/>
    <m/>
    <x v="1"/>
  </r>
  <r>
    <x v="16"/>
    <n v="1411.5408134460449"/>
    <n v="1267.5969666002991"/>
    <n v="1555.484660291791"/>
    <n v="5.5227009894306773"/>
    <n v="6.0754190658452432"/>
    <n v="4.9699829130161124"/>
    <n v="6.4764946798104406"/>
    <n v="5.9039824369508773"/>
    <n v="7.0490069226700056"/>
    <x v="8"/>
    <n v="119.1913642441676"/>
    <n v="216.74943012839091"/>
    <x v="0"/>
    <n v="0"/>
    <n v="0"/>
    <x v="0"/>
    <n v="0"/>
    <n v="0"/>
    <n v="0"/>
    <n v="0"/>
    <n v="0"/>
    <s v="nigeria"/>
    <m/>
    <m/>
    <m/>
    <m/>
    <m/>
    <x v="1"/>
  </r>
  <r>
    <x v="17"/>
    <n v="1566.250379943848"/>
    <n v="1355.0617825827751"/>
    <n v="1777.4389773049211"/>
    <n v="5.9934014825183883"/>
    <n v="6.8369856549845478"/>
    <n v="5.1498173100522289"/>
    <n v="7.2028455505810838"/>
    <n v="6.2715450637232832"/>
    <n v="8.1341460374388852"/>
    <x v="9"/>
    <n v="109.6500190286832"/>
    <n v="249.8655769796176"/>
    <x v="0"/>
    <n v="0"/>
    <n v="0"/>
    <x v="0"/>
    <n v="0"/>
    <n v="0"/>
    <n v="0"/>
    <n v="0"/>
    <n v="0"/>
    <s v="nigeria"/>
    <m/>
    <m/>
    <m/>
    <m/>
    <m/>
    <x v="1"/>
  </r>
  <r>
    <x v="18"/>
    <n v="1781.3703720092769"/>
    <n v="1556.6743541969661"/>
    <n v="2006.0663898215889"/>
    <n v="6.6708206723719439"/>
    <n v="7.5456916337260651"/>
    <n v="5.7959497110178226"/>
    <n v="8.0175991602059646"/>
    <n v="7.1001746783131168"/>
    <n v="8.9350236420988125"/>
    <x v="10"/>
    <n v="147.62621451251351"/>
    <n v="338.60391549236931"/>
    <x v="0"/>
    <n v="0"/>
    <n v="0"/>
    <x v="0"/>
    <n v="0"/>
    <n v="0"/>
    <n v="0"/>
    <n v="0"/>
    <n v="0"/>
    <s v="nigeria"/>
    <m/>
    <m/>
    <m/>
    <m/>
    <m/>
    <x v="1"/>
  </r>
  <r>
    <x v="19"/>
    <n v="2017.118334960938"/>
    <n v="1856.4136891724229"/>
    <n v="2177.8229807494522"/>
    <n v="7.3925357014123856"/>
    <n v="7.9756563684111708"/>
    <n v="6.8094150344136022"/>
    <n v="9.0573230675275074"/>
    <n v="8.4826619218848833"/>
    <n v="9.6319842131701314"/>
    <x v="11"/>
    <n v="161.28276497602531"/>
    <n v="531.22684500932621"/>
    <x v="0"/>
    <n v="0"/>
    <n v="0"/>
    <x v="0"/>
    <n v="0"/>
    <n v="0"/>
    <n v="0"/>
    <n v="0"/>
    <n v="0"/>
    <s v="nigeria"/>
    <m/>
    <m/>
    <m/>
    <m/>
    <m/>
    <x v="1"/>
  </r>
  <r>
    <x v="20"/>
    <n v="2171.82787322998"/>
    <n v="1708.1882041363699"/>
    <n v="2635.4675423235899"/>
    <n v="7.7929306795320157"/>
    <n v="9.4829138644319233"/>
    <n v="6.1029474946321081"/>
    <n v="9.6797147877821725"/>
    <n v="7.5518964185246693"/>
    <n v="11.80753315703967"/>
    <x v="12"/>
    <n v="357.2528997474069"/>
    <n v="512.06771792837435"/>
    <x v="0"/>
    <n v="0"/>
    <n v="0"/>
    <x v="0"/>
    <n v="0"/>
    <n v="0"/>
    <n v="0"/>
    <n v="0"/>
    <n v="0"/>
    <s v="nigeria"/>
    <m/>
    <m/>
    <m/>
    <m/>
    <m/>
    <x v="1"/>
  </r>
  <r>
    <x v="21"/>
    <n v="2386.9478843688971"/>
    <n v="2204.8144690100421"/>
    <n v="2569.0812997277521"/>
    <n v="8.3757396966249544"/>
    <n v="8.9817762311312581"/>
    <n v="7.7697031621186508"/>
    <n v="10.575139206831309"/>
    <n v="9.5496756192388226"/>
    <n v="11.600602794423789"/>
    <x v="13"/>
    <n v="374.06582579009421"/>
    <n v="657.33146424896825"/>
    <x v="0"/>
    <n v="0"/>
    <n v="0"/>
    <x v="0"/>
    <n v="0"/>
    <n v="0"/>
    <n v="0"/>
    <n v="0"/>
    <n v="0"/>
    <s v="nigeria"/>
    <m/>
    <m/>
    <m/>
    <m/>
    <m/>
    <x v="1"/>
  </r>
  <r>
    <x v="22"/>
    <n v="2434.0974624633791"/>
    <n v="2305.7825607896302"/>
    <n v="2562.412364137128"/>
    <n v="8.3466416530254666"/>
    <n v="8.8331735512640677"/>
    <n v="7.8601097547868646"/>
    <n v="10.7526236292388"/>
    <n v="10.235870070980161"/>
    <n v="11.26937718749744"/>
    <x v="14"/>
    <n v="375.62193426657501"/>
    <n v="697.03122735451871"/>
    <x v="0"/>
    <n v="0"/>
    <n v="0"/>
    <x v="0"/>
    <n v="0"/>
    <n v="0"/>
    <n v="0"/>
    <n v="0"/>
    <n v="0"/>
    <s v="nigeria"/>
    <m/>
    <m/>
    <m/>
    <m/>
    <m/>
    <x v="1"/>
  </r>
  <r>
    <x v="23"/>
    <n v="2733.202648925781"/>
    <n v="2557.871274145366"/>
    <n v="2908.534023706196"/>
    <n v="9.1574571273415373"/>
    <n v="9.7763023659434101"/>
    <n v="8.5386118887396645"/>
    <n v="11.80984090577142"/>
    <n v="11.125440192491849"/>
    <n v="12.494241619050991"/>
    <x v="15"/>
    <n v="582.81817828421765"/>
    <n v="755.05137737984489"/>
    <x v="0"/>
    <n v="0"/>
    <n v="0"/>
    <x v="0"/>
    <n v="0"/>
    <n v="0"/>
    <n v="0"/>
    <n v="0"/>
    <n v="0"/>
    <s v="nigeria"/>
    <m/>
    <m/>
    <m/>
    <m/>
    <m/>
    <x v="1"/>
  </r>
  <r>
    <x v="24"/>
    <n v="2820.1347290039062"/>
    <n v="2598.1604914872592"/>
    <n v="3042.1089665205532"/>
    <n v="9.2186708449310188"/>
    <n v="9.9798476489316066"/>
    <n v="8.4574940409304311"/>
    <n v="11.94972047924005"/>
    <n v="10.989123290413939"/>
    <n v="12.91031766806617"/>
    <x v="16"/>
    <n v="650.04504030693283"/>
    <n v="879.36971799384833"/>
    <x v="0"/>
    <n v="0"/>
    <n v="0"/>
    <x v="0"/>
    <n v="0"/>
    <n v="0"/>
    <n v="0"/>
    <n v="0"/>
    <n v="0"/>
    <s v="nigeria"/>
    <m/>
    <m/>
    <m/>
    <m/>
    <m/>
    <x v="1"/>
  </r>
  <r>
    <x v="25"/>
    <n v="2867.2843078613282"/>
    <n v="2582.4290200141131"/>
    <n v="3152.1395957085429"/>
    <n v="9.1320915196744359"/>
    <n v="10.085996025163009"/>
    <n v="8.1781870141858608"/>
    <n v="12.183616080095851"/>
    <n v="10.94799625829036"/>
    <n v="13.41923590190134"/>
    <x v="17"/>
    <n v="730.70079388522549"/>
    <n v="1025.621374083524"/>
    <x v="0"/>
    <n v="0"/>
    <n v="0"/>
    <x v="0"/>
    <n v="0"/>
    <n v="0"/>
    <n v="0"/>
    <n v="0"/>
    <n v="0"/>
    <s v="nigeria"/>
    <m/>
    <m/>
    <m/>
    <m/>
    <m/>
    <x v="1"/>
  </r>
  <r>
    <x v="26"/>
    <n v="3016.1001586914058"/>
    <n v="2665.2394356150949"/>
    <n v="3366.9608817677181"/>
    <n v="9.3426251326164582"/>
    <n v="10.4738065165634"/>
    <n v="8.2114437486695149"/>
    <n v="12.553126501013651"/>
    <n v="11.1930097345154"/>
    <n v="13.913243267511911"/>
    <x v="18"/>
    <n v="843.80156447919398"/>
    <n v="1139.427952122368"/>
    <x v="0"/>
    <n v="0"/>
    <n v="0"/>
    <x v="0"/>
    <n v="0"/>
    <n v="0"/>
    <n v="0"/>
    <n v="0"/>
    <n v="0"/>
    <s v="nigeria"/>
    <m/>
    <m/>
    <m/>
    <m/>
    <m/>
    <x v="1"/>
  </r>
  <r>
    <x v="27"/>
    <n v="3237.1138427734381"/>
    <n v="2922.2557422617169"/>
    <n v="3551.971943285158"/>
    <n v="9.7478568818793772"/>
    <n v="10.66984396421064"/>
    <n v="8.8258697995481139"/>
    <n v="13.24970328766387"/>
    <n v="12.05773748620728"/>
    <n v="14.44166908912047"/>
    <x v="19"/>
    <n v="907.4870233406815"/>
    <n v="1273.181384862444"/>
    <x v="0"/>
    <n v="0"/>
    <n v="0"/>
    <x v="0"/>
    <n v="0"/>
    <n v="0"/>
    <n v="0"/>
    <n v="0"/>
    <n v="0"/>
    <s v="nigeria"/>
    <m/>
    <m/>
    <m/>
    <m/>
    <m/>
    <x v="1"/>
  </r>
  <r>
    <x v="28"/>
    <n v="3465.4946777343748"/>
    <n v="3358.5926636951422"/>
    <n v="3572.396691773607"/>
    <n v="10.126788728317081"/>
    <n v="10.464365094587659"/>
    <n v="9.789212362046495"/>
    <n v="13.929131384987169"/>
    <n v="13.566541563356401"/>
    <n v="14.29172120661794"/>
    <x v="20"/>
    <n v="1179.3179871527791"/>
    <n v="1422.7498473198771"/>
    <x v="0"/>
    <n v="0"/>
    <n v="0"/>
    <x v="0"/>
    <n v="0"/>
    <n v="0"/>
    <n v="0"/>
    <n v="0"/>
    <n v="0"/>
    <s v="nigeria"/>
    <m/>
    <m/>
    <m/>
    <m/>
    <m/>
    <x v="1"/>
  </r>
  <r>
    <x v="29"/>
    <n v="3676.1944274902339"/>
    <n v="3351.1047137180522"/>
    <n v="4001.2841412624171"/>
    <n v="10.42362247152402"/>
    <n v="11.402074809150511"/>
    <n v="9.4451701338975393"/>
    <n v="14.458121941724229"/>
    <n v="13.14225601924996"/>
    <n v="15.773987864198499"/>
    <x v="21"/>
    <n v="1176.4223646713331"/>
    <n v="1455.1139512466359"/>
    <x v="0"/>
    <n v="0"/>
    <n v="0"/>
    <x v="0"/>
    <n v="0"/>
    <n v="0"/>
    <n v="0"/>
    <n v="0"/>
    <n v="0"/>
    <s v="nigeria"/>
    <m/>
    <m/>
    <m/>
    <m/>
    <m/>
    <x v="1"/>
  </r>
  <r>
    <x v="30"/>
    <n v="3779.3341186523439"/>
    <n v="3546.3652215353331"/>
    <n v="4012.3030157693552"/>
    <n v="10.38900233236089"/>
    <n v="10.986978089031879"/>
    <n v="9.7910265756898927"/>
    <n v="14.59803132378037"/>
    <n v="13.74511285521141"/>
    <n v="15.450949792349331"/>
    <x v="22"/>
    <n v="1266.553091118519"/>
    <n v="1780.488937690074"/>
    <x v="0"/>
    <n v="0"/>
    <n v="0"/>
    <x v="0"/>
    <n v="0"/>
    <n v="0"/>
    <n v="0"/>
    <n v="0"/>
    <n v="0"/>
    <s v="nigeria"/>
    <m/>
    <m/>
    <m/>
    <m/>
    <m/>
    <x v="1"/>
  </r>
  <r>
    <x v="31"/>
    <n v="3870.6864624023442"/>
    <n v="3566.0615103266609"/>
    <n v="4175.3114144780266"/>
    <n v="10.32347699150607"/>
    <n v="11.1864697077919"/>
    <n v="9.4604842752202458"/>
    <n v="14.697672234277031"/>
    <n v="13.36311561165877"/>
    <n v="16.03222885689528"/>
    <x v="23"/>
    <n v="1415.0342803208789"/>
    <n v="1732.2006317884959"/>
    <x v="0"/>
    <n v="0"/>
    <n v="0"/>
    <x v="0"/>
    <n v="0"/>
    <n v="0"/>
    <n v="0"/>
    <n v="0"/>
    <n v="0"/>
    <s v="nigeria"/>
    <m/>
    <m/>
    <m/>
    <m/>
    <m/>
    <x v="1"/>
  </r>
  <r>
    <x v="32"/>
    <n v="4000.347845458984"/>
    <n v="3695.665904179707"/>
    <n v="4305.0297867382606"/>
    <n v="10.364650878441941"/>
    <n v="11.170989339489781"/>
    <n v="9.5583124173941005"/>
    <n v="14.69282790840964"/>
    <n v="13.60946266607456"/>
    <n v="15.77619315074473"/>
    <x v="24"/>
    <n v="1635.1366123624871"/>
    <n v="1962.966195254701"/>
    <x v="0"/>
    <n v="0"/>
    <n v="0"/>
    <x v="0"/>
    <n v="0"/>
    <n v="0"/>
    <n v="0"/>
    <n v="0"/>
    <n v="0"/>
    <s v="nigeria"/>
    <m/>
    <m/>
    <m/>
    <m/>
    <m/>
    <x v="1"/>
  </r>
  <r>
    <x v="33"/>
    <n v="4234.6223815917974"/>
    <n v="3904.575286320277"/>
    <n v="4564.669476863316"/>
    <n v="10.658914567781769"/>
    <n v="11.46281865604624"/>
    <n v="9.8550104795172917"/>
    <n v="15.229326296807381"/>
    <n v="14.0339558990373"/>
    <n v="16.42469669457746"/>
    <x v="25"/>
    <n v="1666.887462434566"/>
    <n v="2140.4416513349661"/>
    <x v="0"/>
    <n v="0"/>
    <n v="0"/>
    <x v="0"/>
    <n v="0"/>
    <n v="0"/>
    <n v="0"/>
    <n v="0"/>
    <n v="0"/>
    <s v="nigeria"/>
    <m/>
    <m/>
    <m/>
    <m/>
    <m/>
    <x v="1"/>
  </r>
  <r>
    <x v="34"/>
    <n v="4328.9215820312502"/>
    <n v="4068.3961502861321"/>
    <n v="4589.4470137763683"/>
    <n v="10.66734303325708"/>
    <n v="11.343204820118149"/>
    <n v="9.9914812463960132"/>
    <n v="15.27141660164869"/>
    <n v="14.25222997372302"/>
    <n v="16.290603229574359"/>
    <x v="26"/>
    <n v="1763.8632251472011"/>
    <n v="2512.0150707512371"/>
    <x v="0"/>
    <n v="0"/>
    <n v="0"/>
    <x v="0"/>
    <n v="0"/>
    <n v="0"/>
    <n v="0"/>
    <n v="0"/>
    <n v="0"/>
    <s v="nigeria"/>
    <m/>
    <m/>
    <m/>
    <m/>
    <m/>
    <x v="1"/>
  </r>
  <r>
    <x v="35"/>
    <n v="4312.7139038085934"/>
    <n v="4036.8094433133888"/>
    <n v="4588.6183643037984"/>
    <n v="10.335093164476691"/>
    <n v="11.054989566626571"/>
    <n v="9.6151967623267982"/>
    <n v="15.0603138511743"/>
    <n v="13.767680056111789"/>
    <n v="16.35294764623681"/>
    <x v="27"/>
    <n v="1571.1078624508109"/>
    <n v="2642.8865955570018"/>
    <x v="0"/>
    <n v="0"/>
    <n v="0"/>
    <x v="0"/>
    <n v="0"/>
    <n v="0"/>
    <n v="0"/>
    <n v="0"/>
    <n v="0"/>
    <s v="nigeria"/>
    <m/>
    <m/>
    <m/>
    <m/>
    <m/>
    <x v="1"/>
  </r>
  <r>
    <x v="36"/>
    <n v="4591.1911743164064"/>
    <n v="4490.6521785000896"/>
    <n v="4691.7301701327224"/>
    <n v="10.70900113075264"/>
    <n v="10.970531720720659"/>
    <n v="10.44747054078463"/>
    <n v="15.618407391408599"/>
    <n v="15.14670828310752"/>
    <n v="16.09010649970967"/>
    <x v="28"/>
    <n v="2105.0913674809808"/>
    <n v="2306.34204316355"/>
    <x v="0"/>
    <n v="0"/>
    <n v="0"/>
    <x v="0"/>
    <n v="0"/>
    <n v="0"/>
    <n v="0"/>
    <n v="0"/>
    <n v="0"/>
    <s v="nigeria"/>
    <m/>
    <m/>
    <m/>
    <m/>
    <m/>
    <x v="1"/>
  </r>
  <r>
    <x v="37"/>
    <n v="4589.7177612304686"/>
    <n v="4282.622666753563"/>
    <n v="4896.8128557073742"/>
    <n v="10.428837479273049"/>
    <n v="11.1828293635709"/>
    <n v="9.6748455949751957"/>
    <n v="15.427700781297091"/>
    <n v="14.27453374900522"/>
    <n v="16.580867813588959"/>
    <x v="29"/>
    <n v="2034.3560335024399"/>
    <n v="2539.1541471616219"/>
    <x v="0"/>
    <n v="0"/>
    <n v="0"/>
    <x v="0"/>
    <n v="0"/>
    <n v="0"/>
    <n v="0"/>
    <n v="0"/>
    <n v="0"/>
    <s v="nigeria"/>
    <m/>
    <m/>
    <m/>
    <m/>
    <m/>
    <x v="1"/>
  </r>
  <r>
    <x v="38"/>
    <n v="4723.7994628906254"/>
    <n v="4338.7419603276876"/>
    <n v="5108.8569654535631"/>
    <n v="10.458951020230719"/>
    <n v="11.295628827304339"/>
    <n v="9.6222732131571025"/>
    <n v="15.42291692381581"/>
    <n v="14.22258214788115"/>
    <n v="16.623251699750469"/>
    <x v="30"/>
    <n v="2283.2053756028481"/>
    <n v="2643.9268509596518"/>
    <x v="0"/>
    <n v="0"/>
    <n v="0"/>
    <x v="0"/>
    <n v="0"/>
    <n v="0"/>
    <n v="0"/>
    <n v="0"/>
    <n v="0"/>
    <s v="nigeria"/>
    <m/>
    <m/>
    <m/>
    <m/>
    <m/>
    <x v="1"/>
  </r>
  <r>
    <x v="39"/>
    <n v="4934.4991943359373"/>
    <n v="4784.1231640055676"/>
    <n v="5084.8752246663071"/>
    <n v="10.64381710012858"/>
    <n v="10.990621335811699"/>
    <n v="10.29701286444547"/>
    <n v="15.91013851707396"/>
    <n v="15.351483486408631"/>
    <n v="16.468793547739281"/>
    <x v="31"/>
    <n v="2453.5612894898381"/>
    <n v="2909.7048237914119"/>
    <x v="0"/>
    <n v="0"/>
    <n v="0"/>
    <x v="0"/>
    <n v="0"/>
    <n v="0"/>
    <n v="0"/>
    <n v="0"/>
    <n v="0"/>
    <s v="nigeria"/>
    <m/>
    <m/>
    <m/>
    <m/>
    <m/>
    <x v="1"/>
  </r>
  <r>
    <x v="40"/>
    <n v="5109.836724853516"/>
    <n v="4803.7897328485979"/>
    <n v="5415.8837168584341"/>
    <n v="10.730099550310239"/>
    <n v="11.38913476733503"/>
    <n v="10.071064333285451"/>
    <n v="16.086788005968891"/>
    <n v="14.965558920539269"/>
    <n v="17.20801709139851"/>
    <x v="32"/>
    <n v="2255.2709817950649"/>
    <n v="2860.4596822674348"/>
    <x v="0"/>
    <n v="0"/>
    <n v="0"/>
    <x v="0"/>
    <n v="0"/>
    <n v="0"/>
    <n v="0"/>
    <n v="0"/>
    <n v="0"/>
    <s v="nigeria"/>
    <m/>
    <m/>
    <m/>
    <m/>
    <m/>
    <x v="1"/>
  </r>
  <r>
    <x v="41"/>
    <n v="5011.1172912597658"/>
    <n v="4727.6370607272793"/>
    <n v="5294.5975217922523"/>
    <n v="10.249322671230409"/>
    <n v="10.828253804510769"/>
    <n v="9.6703915379500422"/>
    <n v="15.422915971078361"/>
    <n v="14.256335796220011"/>
    <n v="16.589496145936721"/>
    <x v="33"/>
    <n v="2600.5336189800209"/>
    <n v="3134.0356681293538"/>
    <x v="0"/>
    <n v="0"/>
    <n v="0"/>
    <x v="0"/>
    <n v="0"/>
    <n v="0"/>
    <n v="0"/>
    <n v="0"/>
    <n v="0"/>
    <s v="nigeria"/>
    <m/>
    <m/>
    <m/>
    <m/>
    <m/>
    <x v="1"/>
  </r>
  <r>
    <x v="42"/>
    <n v="5302.8554382324219"/>
    <n v="5021.8366376118047"/>
    <n v="5583.8742388530391"/>
    <n v="10.57005129717345"/>
    <n v="11.11629916987579"/>
    <n v="10.02380342447111"/>
    <n v="15.90510569067035"/>
    <n v="15.217249079120201"/>
    <n v="16.59296230222051"/>
    <x v="34"/>
    <n v="2707.3220118523891"/>
    <n v="3018.406723499173"/>
    <x v="0"/>
    <n v="0"/>
    <n v="0"/>
    <x v="0"/>
    <n v="0"/>
    <n v="0"/>
    <n v="0"/>
    <n v="0"/>
    <n v="0"/>
    <s v="nigeria"/>
    <m/>
    <m/>
    <m/>
    <m/>
    <m/>
    <x v="1"/>
  </r>
  <r>
    <x v="43"/>
    <n v="5513.5552185058596"/>
    <n v="5118.0180884610563"/>
    <n v="5909.0923485506628"/>
    <n v="10.71604545290552"/>
    <n v="11.492586623136781"/>
    <n v="9.9395042826742568"/>
    <n v="16.138813728712201"/>
    <n v="15.14163730370313"/>
    <n v="17.13599015372127"/>
    <x v="35"/>
    <n v="2702.4264584034781"/>
    <n v="3135.28259921371"/>
    <x v="0"/>
    <n v="0"/>
    <n v="0"/>
    <x v="0"/>
    <n v="0"/>
    <n v="0"/>
    <n v="0"/>
    <n v="0"/>
    <n v="0"/>
    <s v="nigeria"/>
    <m/>
    <m/>
    <m/>
    <m/>
    <m/>
    <x v="1"/>
  </r>
  <r>
    <x v="44"/>
    <n v="5417.7824951171879"/>
    <n v="4943.2939505366639"/>
    <n v="5892.2710396977118"/>
    <n v="10.256430549698861"/>
    <n v="11.1390872918764"/>
    <n v="9.3737738075213244"/>
    <n v="15.4481345831465"/>
    <n v="14.245113650997549"/>
    <n v="16.651155515295461"/>
    <x v="36"/>
    <n v="2952.4200392261068"/>
    <n v="3268.3795945629549"/>
    <x v="0"/>
    <n v="0"/>
    <n v="0"/>
    <x v="0"/>
    <n v="0"/>
    <n v="0"/>
    <n v="0"/>
    <n v="0"/>
    <n v="0"/>
    <s v="nigeria"/>
    <m/>
    <m/>
    <m/>
    <m/>
    <m/>
    <x v="1"/>
  </r>
  <r>
    <x v="45"/>
    <n v="5682.9990722656248"/>
    <n v="5460.5949248126772"/>
    <n v="5905.4032197185716"/>
    <n v="10.48463623588607"/>
    <n v="10.874492918894241"/>
    <n v="10.094779552877901"/>
    <n v="15.790937939705881"/>
    <n v="15.119244092797709"/>
    <n v="16.462631786614061"/>
    <x v="37"/>
    <n v="2863.9642920710221"/>
    <n v="3259.589272382103"/>
    <x v="0"/>
    <n v="0"/>
    <n v="0"/>
    <x v="0"/>
    <n v="0"/>
    <n v="0"/>
    <n v="0"/>
    <n v="0"/>
    <n v="0"/>
    <s v="nigeria"/>
    <m/>
    <m/>
    <m/>
    <m/>
    <m/>
    <x v="1"/>
  </r>
  <r>
    <x v="46"/>
    <n v="5830.3414611816406"/>
    <n v="5527.5750810219906"/>
    <n v="6133.1078413412906"/>
    <n v="10.489698377530759"/>
    <n v="11.00637028821312"/>
    <n v="9.9730264668484008"/>
    <n v="15.829023192013031"/>
    <n v="15.04154171627653"/>
    <n v="16.616504667749531"/>
    <x v="38"/>
    <n v="2968.383399600184"/>
    <n v="3485.2173328216909"/>
    <x v="0"/>
    <n v="0"/>
    <n v="0"/>
    <x v="0"/>
    <n v="0"/>
    <n v="0"/>
    <n v="0"/>
    <n v="0"/>
    <n v="0"/>
    <s v="nigeria"/>
    <m/>
    <m/>
    <m/>
    <m/>
    <m/>
    <x v="1"/>
  </r>
  <r>
    <x v="47"/>
    <n v="5691.8395812988283"/>
    <n v="5276.6996664808521"/>
    <n v="6106.9794961168054"/>
    <n v="9.9846382961814157"/>
    <n v="10.710031052270271"/>
    <n v="9.2592455400925644"/>
    <n v="15.173153366803749"/>
    <n v="14.082647214742339"/>
    <n v="16.263659518865161"/>
    <x v="39"/>
    <n v="3017.923701403613"/>
    <n v="3588.9132614870109"/>
    <x v="0"/>
    <n v="0"/>
    <n v="0"/>
    <x v="0"/>
    <n v="0"/>
    <n v="0"/>
    <n v="0"/>
    <n v="0"/>
    <n v="0"/>
    <s v="nigeria"/>
    <m/>
    <m/>
    <m/>
    <m/>
    <m/>
    <x v="1"/>
  </r>
  <r>
    <x v="48"/>
    <n v="6029.2538574218752"/>
    <n v="5693.313046425239"/>
    <n v="6365.1946684185114"/>
    <n v="10.31526381437741"/>
    <n v="10.851944047260041"/>
    <n v="9.7785835814947699"/>
    <n v="15.60855195754521"/>
    <n v="14.51740056799504"/>
    <n v="16.69970334709538"/>
    <x v="40"/>
    <n v="2891.6707619420658"/>
    <n v="3364.4910788782458"/>
    <x v="0"/>
    <n v="0"/>
    <n v="0"/>
    <x v="0"/>
    <n v="0"/>
    <n v="0"/>
    <n v="0"/>
    <n v="0"/>
    <n v="0"/>
    <s v="nigeria"/>
    <m/>
    <m/>
    <m/>
    <m/>
    <m/>
    <x v="1"/>
  </r>
  <r>
    <x v="49"/>
    <n v="6153.0215087890629"/>
    <n v="5644.3676785655989"/>
    <n v="6661.6753390125268"/>
    <n v="10.271477047178241"/>
    <n v="11.08777603910697"/>
    <n v="9.4551780552495117"/>
    <n v="15.57192320527404"/>
    <n v="14.2684107672611"/>
    <n v="16.875435643286981"/>
    <x v="41"/>
    <n v="3186.5222108946959"/>
    <n v="3603.0193662537422"/>
    <x v="0"/>
    <n v="0"/>
    <n v="0"/>
    <x v="0"/>
    <n v="0"/>
    <n v="0"/>
    <n v="0"/>
    <n v="0"/>
    <n v="0"/>
    <s v="nigeria"/>
    <m/>
    <m/>
    <m/>
    <m/>
    <m/>
    <x v="1"/>
  </r>
  <r>
    <x v="50"/>
    <n v="6135.3405029296873"/>
    <n v="5754.3639646952761"/>
    <n v="6516.3170411640986"/>
    <n v="9.9856004500222539"/>
    <n v="10.620660732415869"/>
    <n v="9.3505401676286333"/>
    <n v="15.20618192458458"/>
    <n v="14.37317847179567"/>
    <n v="16.039185377373471"/>
    <x v="42"/>
    <n v="3389.5510698176231"/>
    <n v="3727.090751471439"/>
    <x v="0"/>
    <n v="0"/>
    <n v="0"/>
    <x v="0"/>
    <n v="0"/>
    <n v="0"/>
    <n v="0"/>
    <n v="0"/>
    <n v="0"/>
    <s v="nigeria"/>
    <m/>
    <m/>
    <m/>
    <m/>
    <m/>
    <x v="1"/>
  </r>
  <r>
    <x v="51"/>
    <n v="6620.0972717285158"/>
    <n v="6167.7199937435353"/>
    <n v="7072.4745497134963"/>
    <n v="10.500301332939109"/>
    <n v="11.23437473231229"/>
    <n v="9.7662279335659221"/>
    <n v="16.027274779520031"/>
    <n v="14.746414989751591"/>
    <n v="17.30813456928848"/>
    <x v="43"/>
    <n v="3334.941941817699"/>
    <n v="3722.762770096364"/>
    <x v="0"/>
    <n v="0"/>
    <n v="0"/>
    <x v="0"/>
    <n v="0"/>
    <n v="0"/>
    <n v="0"/>
    <n v="0"/>
    <n v="0"/>
    <s v="nigeria"/>
    <m/>
    <m/>
    <m/>
    <m/>
    <m/>
    <x v="1"/>
  </r>
  <r>
    <x v="52"/>
    <n v="6689.3482299804691"/>
    <n v="6381.2647779593872"/>
    <n v="6997.4316820015511"/>
    <n v="10.33082714605766"/>
    <n v="10.80972081931402"/>
    <n v="9.8519334728013082"/>
    <n v="15.735919743631589"/>
    <n v="14.910869049678221"/>
    <n v="16.56097043758496"/>
    <x v="44"/>
    <n v="3424.5278857812041"/>
    <n v="3966.1708446875459"/>
    <x v="0"/>
    <n v="0"/>
    <n v="0"/>
    <x v="0"/>
    <n v="0"/>
    <n v="0"/>
    <n v="0"/>
    <n v="0"/>
    <n v="0"/>
    <s v="nigeria"/>
    <m/>
    <m/>
    <m/>
    <m/>
    <m/>
    <x v="1"/>
  </r>
  <r>
    <x v="53"/>
    <n v="6708.502685546875"/>
    <n v="6200.0879988897914"/>
    <n v="7216.9173722039586"/>
    <n v="10.08437176090651"/>
    <n v="10.833550841074279"/>
    <n v="9.3351926807387287"/>
    <n v="15.397280853148841"/>
    <n v="14.18459014223064"/>
    <n v="16.609971564067038"/>
    <x v="45"/>
    <n v="3478.013479368552"/>
    <n v="4130.7516085220741"/>
    <x v="0"/>
    <n v="0"/>
    <n v="0"/>
    <x v="0"/>
    <n v="0"/>
    <n v="0"/>
    <n v="0"/>
    <n v="0"/>
    <n v="0"/>
    <s v="nigeria"/>
    <m/>
    <m/>
    <m/>
    <m/>
    <m/>
    <x v="1"/>
  </r>
  <r>
    <x v="54"/>
    <n v="7034.1294250488281"/>
    <n v="6443.7734217526286"/>
    <n v="7624.4854283450277"/>
    <n v="10.29585617302684"/>
    <n v="11.16417912833165"/>
    <n v="9.4275332177220275"/>
    <n v="15.739036646731259"/>
    <n v="14.58955035891948"/>
    <n v="16.88852293454303"/>
    <x v="46"/>
    <n v="3465.4524721377479"/>
    <n v="4228.7712095028764"/>
    <x v="0"/>
    <n v="0"/>
    <n v="0"/>
    <x v="0"/>
    <n v="0"/>
    <n v="0"/>
    <n v="0"/>
    <n v="0"/>
    <n v="0"/>
    <s v="nigeria"/>
    <m/>
    <m/>
    <m/>
    <m/>
    <m/>
    <x v="1"/>
  </r>
  <r>
    <x v="55"/>
    <n v="7104.853948974609"/>
    <n v="6870.1026725692864"/>
    <n v="7339.6052253799317"/>
    <n v="10.12694145535065"/>
    <n v="10.4690953729292"/>
    <n v="9.7847875377720968"/>
    <n v="15.489290438118539"/>
    <n v="14.59181863125756"/>
    <n v="16.386762244979518"/>
    <x v="47"/>
    <n v="3728.174435215717"/>
    <n v="4072.1356722061578"/>
    <x v="0"/>
    <n v="0"/>
    <n v="0"/>
    <x v="0"/>
    <n v="0"/>
    <n v="0"/>
    <n v="0"/>
    <n v="0"/>
    <n v="0"/>
    <s v="nigeria"/>
    <m/>
    <m/>
    <m/>
    <m/>
    <m/>
    <x v="1"/>
  </r>
  <r>
    <x v="56"/>
    <n v="7501.2050354003904"/>
    <n v="6721.2415567789794"/>
    <n v="8281.1685140218015"/>
    <n v="10.411882333946179"/>
    <n v="11.501605004960499"/>
    <n v="9.3221596629318526"/>
    <n v="15.893320843461391"/>
    <n v="14.28639415039151"/>
    <n v="17.500247536531269"/>
    <x v="48"/>
    <n v="3411.040833241515"/>
    <n v="4280.2359733991098"/>
    <x v="0"/>
    <n v="0"/>
    <n v="0"/>
    <x v="0"/>
    <n v="0"/>
    <n v="0"/>
    <n v="0"/>
    <n v="0"/>
    <n v="0"/>
    <s v="nigeria"/>
    <m/>
    <m/>
    <m/>
    <m/>
    <m/>
    <x v="1"/>
  </r>
  <r>
    <x v="57"/>
    <n v="7596.9776000976562"/>
    <n v="7176.1451737694861"/>
    <n v="8017.8100264258264"/>
    <n v="10.26776260681334"/>
    <n v="10.831657798939361"/>
    <n v="9.7038674146873234"/>
    <n v="15.72660805469406"/>
    <n v="14.825674979986569"/>
    <n v="16.62754112940156"/>
    <x v="49"/>
    <n v="3877.1718624697291"/>
    <n v="4232.5574099912092"/>
    <x v="0"/>
    <n v="0"/>
    <n v="0"/>
    <x v="0"/>
    <n v="0"/>
    <n v="0"/>
    <n v="0"/>
    <n v="0"/>
    <n v="0"/>
    <s v="nigeria"/>
    <m/>
    <m/>
    <m/>
    <m/>
    <m/>
    <x v="1"/>
  </r>
  <r>
    <x v="58"/>
    <n v="7866.6140869140627"/>
    <n v="7243.2042729118493"/>
    <n v="8490.023900916276"/>
    <n v="10.35332960978325"/>
    <n v="11.18748431582941"/>
    <n v="9.5191749037370919"/>
    <n v="15.85620479020587"/>
    <n v="14.638613259161801"/>
    <n v="17.07379632124994"/>
    <x v="50"/>
    <n v="3852.9584001865642"/>
    <n v="4545.5621076259358"/>
    <x v="0"/>
    <n v="0"/>
    <n v="0"/>
    <x v="0"/>
    <n v="0"/>
    <n v="0"/>
    <n v="0"/>
    <n v="0"/>
    <n v="0"/>
    <s v="nigeria"/>
    <m/>
    <m/>
    <m/>
    <m/>
    <m/>
    <x v="1"/>
  </r>
  <r>
    <x v="59"/>
    <n v="8046.3721313476562"/>
    <n v="7476.3716442247496"/>
    <n v="8616.3726184705629"/>
    <n v="10.31086940488022"/>
    <n v="11.041555986340059"/>
    <n v="9.5801828234203832"/>
    <n v="15.73432770653927"/>
    <n v="14.499391785376851"/>
    <n v="16.96926362770169"/>
    <x v="51"/>
    <n v="4048.6579931072042"/>
    <n v="4541.4076807209212"/>
    <x v="0"/>
    <n v="0"/>
    <n v="0"/>
    <x v="0"/>
    <n v="0"/>
    <n v="0"/>
    <n v="0"/>
    <n v="0"/>
    <n v="0"/>
    <s v="nigeria"/>
    <m/>
    <m/>
    <m/>
    <m/>
    <m/>
    <x v="1"/>
  </r>
  <r>
    <x v="60"/>
    <n v="8342.5303588867191"/>
    <n v="7808.9472628312851"/>
    <n v="8876.1134549421531"/>
    <n v="10.40398890783549"/>
    <n v="11.062946122321961"/>
    <n v="9.7450316933490146"/>
    <n v="15.959582711935941"/>
    <n v="14.910430094291931"/>
    <n v="17.008735329579959"/>
    <x v="52"/>
    <n v="3853.2159564478729"/>
    <n v="4934.2885113255643"/>
    <x v="0"/>
    <n v="0"/>
    <n v="0"/>
    <x v="0"/>
    <n v="0"/>
    <n v="0"/>
    <n v="0"/>
    <n v="0"/>
    <n v="0"/>
    <s v="nigeria"/>
    <m/>
    <m/>
    <m/>
    <m/>
    <m/>
    <x v="1"/>
  </r>
  <r>
    <x v="61"/>
    <n v="8570.9112915039059"/>
    <n v="7980.3198180641766"/>
    <n v="9161.5027649436361"/>
    <n v="10.400893799397631"/>
    <n v="11.116263981855271"/>
    <n v="9.6855236169399852"/>
    <n v="15.982898219956921"/>
    <n v="15.022495864962121"/>
    <n v="16.943300574951721"/>
    <x v="53"/>
    <n v="4307.272735039146"/>
    <n v="4901.6314153514786"/>
    <x v="0"/>
    <n v="0"/>
    <n v="0"/>
    <x v="0"/>
    <n v="0"/>
    <n v="0"/>
    <n v="0"/>
    <n v="0"/>
    <n v="0"/>
    <s v="nigeria"/>
    <m/>
    <m/>
    <m/>
    <m/>
    <m/>
    <x v="1"/>
  </r>
  <r>
    <x v="62"/>
    <n v="9030.6198364257816"/>
    <n v="8363.0817401116674"/>
    <n v="9698.1579327398958"/>
    <n v="10.66390836182722"/>
    <n v="11.455960421229911"/>
    <n v="9.8718563024245256"/>
    <n v="16.317053363143859"/>
    <n v="15.24020113421464"/>
    <n v="17.393905592073079"/>
    <x v="54"/>
    <n v="4425.7883807070593"/>
    <n v="5107.2694806210657"/>
    <x v="0"/>
    <n v="0"/>
    <n v="0"/>
    <x v="0"/>
    <n v="0"/>
    <n v="0"/>
    <n v="0"/>
    <n v="0"/>
    <n v="0"/>
    <s v="nigeria"/>
    <m/>
    <m/>
    <m/>
    <m/>
    <m/>
    <x v="1"/>
  </r>
  <r>
    <x v="63"/>
    <n v="9154.3876159667961"/>
    <n v="8760.0598064555288"/>
    <n v="9548.7154254780635"/>
    <n v="10.526695502897709"/>
    <n v="10.99030328567649"/>
    <n v="10.06308772011892"/>
    <n v="16.05979101043949"/>
    <n v="15.38229745637063"/>
    <n v="16.737284564508361"/>
    <x v="55"/>
    <n v="4269.5066844099647"/>
    <n v="4992.4408985978471"/>
    <x v="0"/>
    <n v="0"/>
    <n v="0"/>
    <x v="0"/>
    <n v="0"/>
    <n v="0"/>
    <n v="0"/>
    <n v="0"/>
    <n v="0"/>
    <s v="nigeria"/>
    <m/>
    <m/>
    <m/>
    <m/>
    <m/>
    <x v="1"/>
  </r>
  <r>
    <x v="64"/>
    <n v="9309.0971618652347"/>
    <n v="8798.466608909057"/>
    <n v="9819.7277148214125"/>
    <n v="10.425138733480511"/>
    <n v="10.986592454284979"/>
    <n v="9.8636850126760311"/>
    <n v="15.83836743011285"/>
    <n v="14.84627986803117"/>
    <n v="16.830454992194529"/>
    <x v="56"/>
    <n v="4728.1963969099716"/>
    <n v="5099.5463276994042"/>
    <x v="0"/>
    <n v="0"/>
    <n v="0"/>
    <x v="0"/>
    <n v="0"/>
    <n v="0"/>
    <n v="0"/>
    <n v="0"/>
    <n v="0"/>
    <s v="nigeria"/>
    <m/>
    <m/>
    <m/>
    <m/>
    <m/>
    <x v="1"/>
  </r>
  <r>
    <x v="65"/>
    <n v="9873.419079589843"/>
    <n v="9310.3932025053928"/>
    <n v="10436.44495667429"/>
    <n v="10.783036953227221"/>
    <n v="11.40161603006498"/>
    <n v="10.164457876389459"/>
    <n v="16.316136941434891"/>
    <n v="15.435039397347859"/>
    <n v="17.197234485521911"/>
    <x v="57"/>
    <n v="4626.5535750850067"/>
    <n v="5357.3725479618679"/>
    <x v="0"/>
    <n v="0"/>
    <n v="0"/>
    <x v="0"/>
    <n v="0"/>
    <n v="0"/>
    <n v="0"/>
    <n v="0"/>
    <n v="0"/>
    <s v="nigeria"/>
    <m/>
    <m/>
    <m/>
    <m/>
    <m/>
    <x v="1"/>
  </r>
  <r>
    <x v="66"/>
    <n v="9811.5351501464847"/>
    <n v="9383.0343544213956"/>
    <n v="10240.03594587157"/>
    <n v="10.45374185679243"/>
    <n v="10.884396191446561"/>
    <n v="10.02308752213829"/>
    <n v="15.90264955421971"/>
    <n v="15.288087969304391"/>
    <n v="16.517211139135021"/>
    <x v="58"/>
    <n v="4759.4565150831268"/>
    <n v="5642.9222446824979"/>
    <x v="0"/>
    <n v="0"/>
    <n v="0"/>
    <x v="0"/>
    <n v="0"/>
    <n v="0"/>
    <n v="0"/>
    <n v="0"/>
    <n v="0"/>
    <s v="nigeria"/>
    <m/>
    <m/>
    <m/>
    <m/>
    <m/>
    <x v="1"/>
  </r>
  <r>
    <x v="67"/>
    <n v="10534.986920166009"/>
    <n v="9947.8309525840687"/>
    <n v="11122.142887747959"/>
    <n v="10.949007729295211"/>
    <n v="11.552027884755351"/>
    <n v="10.345987573835069"/>
    <n v="16.570695324051648"/>
    <n v="15.57995911825728"/>
    <n v="17.561431529846011"/>
    <x v="59"/>
    <n v="5100.9585352134472"/>
    <n v="5560.7430272865531"/>
    <x v="0"/>
    <n v="0"/>
    <n v="0"/>
    <x v="0"/>
    <n v="0"/>
    <n v="0"/>
    <n v="0"/>
    <n v="0"/>
    <n v="0"/>
    <s v="nigeria"/>
    <m/>
    <m/>
    <m/>
    <m/>
    <m/>
    <x v="1"/>
  </r>
  <r>
    <x v="68"/>
    <n v="10451.00167236328"/>
    <n v="9984.262917264814"/>
    <n v="10917.740427461749"/>
    <n v="10.59417318368075"/>
    <n v="11.04669150845797"/>
    <n v="10.14165485890353"/>
    <n v="16.014162369969618"/>
    <n v="15.270014921906849"/>
    <n v="16.758309818032391"/>
    <x v="60"/>
    <n v="5186.8583479351591"/>
    <n v="5966.9671891742146"/>
    <x v="0"/>
    <n v="0"/>
    <n v="0"/>
    <x v="0"/>
    <n v="0"/>
    <n v="0"/>
    <n v="0"/>
    <n v="0"/>
    <n v="0"/>
    <s v="nigeria"/>
    <m/>
    <m/>
    <m/>
    <m/>
    <m/>
    <x v="1"/>
  </r>
  <r>
    <x v="69"/>
    <n v="10928.391455078119"/>
    <n v="10481.615596603489"/>
    <n v="11375.16731355276"/>
    <n v="10.814259033438701"/>
    <n v="11.27245172419334"/>
    <n v="10.356066342684059"/>
    <n v="16.21044967425005"/>
    <n v="15.58880150574808"/>
    <n v="16.83209784275202"/>
    <x v="61"/>
    <n v="5205.6996512669757"/>
    <n v="6192.7146065455236"/>
    <x v="0"/>
    <n v="0"/>
    <n v="0"/>
    <x v="0"/>
    <n v="0"/>
    <n v="0"/>
    <n v="0"/>
    <n v="0"/>
    <n v="0"/>
    <s v="nigeria"/>
    <m/>
    <m/>
    <m/>
    <m/>
    <m/>
    <x v="1"/>
  </r>
  <r>
    <x v="70"/>
    <n v="11226.023211669921"/>
    <n v="10607.22695277301"/>
    <n v="11844.81947056683"/>
    <n v="10.843681590025559"/>
    <n v="11.44773590431241"/>
    <n v="10.239627275738711"/>
    <n v="16.275806089163869"/>
    <n v="15.52680543942904"/>
    <n v="17.024806738898711"/>
    <x v="62"/>
    <n v="5427.1266802064019"/>
    <n v="6224.7165326842223"/>
    <x v="0"/>
    <n v="0"/>
    <n v="0"/>
    <x v="0"/>
    <n v="0"/>
    <n v="0"/>
    <n v="0"/>
    <n v="0"/>
    <n v="0"/>
    <s v="nigeria"/>
    <m/>
    <m/>
    <m/>
    <m/>
    <m/>
    <x v="1"/>
  </r>
  <r>
    <x v="71"/>
    <n v="11451.45745239258"/>
    <n v="11046.05401435155"/>
    <n v="11856.8608904336"/>
    <n v="10.79730544441065"/>
    <n v="11.19991629786872"/>
    <n v="10.39469459095257"/>
    <n v="16.22791745343719"/>
    <n v="15.62663531459075"/>
    <n v="16.829199592283619"/>
    <x v="63"/>
    <n v="5724.1982459954788"/>
    <n v="6484.5998008795204"/>
    <x v="0"/>
    <n v="0"/>
    <n v="0"/>
    <x v="0"/>
    <n v="0"/>
    <n v="0"/>
    <n v="0"/>
    <n v="0"/>
    <n v="0"/>
    <s v="nigeria"/>
    <m/>
    <m/>
    <m/>
    <m/>
    <m/>
    <x v="1"/>
  </r>
  <r>
    <x v="72"/>
    <n v="11859.59615478516"/>
    <n v="11318.995761455069"/>
    <n v="12400.19654811524"/>
    <n v="10.924092111047891"/>
    <n v="11.41123626774106"/>
    <n v="10.43694795435472"/>
    <n v="16.38503814236045"/>
    <n v="15.588623862038959"/>
    <n v="17.181452422681929"/>
    <x v="64"/>
    <n v="5758.9439467798329"/>
    <n v="6868.3067368139164"/>
    <x v="0"/>
    <n v="0"/>
    <n v="0"/>
    <x v="0"/>
    <n v="0"/>
    <n v="0"/>
    <n v="0"/>
    <n v="0"/>
    <n v="0"/>
    <s v="nigeria"/>
    <m/>
    <m/>
    <m/>
    <m/>
    <m/>
    <x v="1"/>
  </r>
  <r>
    <x v="73"/>
    <n v="12298.676635742189"/>
    <n v="11630.80092429563"/>
    <n v="12966.55234718875"/>
    <n v="11.063822752143629"/>
    <n v="11.645643072824971"/>
    <n v="10.482002431462289"/>
    <n v="16.529080490387731"/>
    <n v="15.55122629155936"/>
    <n v="17.506934689216109"/>
    <x v="65"/>
    <n v="5742.0254446648869"/>
    <n v="7129.8139108038631"/>
    <x v="0"/>
    <n v="0"/>
    <n v="0"/>
    <x v="0"/>
    <n v="0"/>
    <n v="0"/>
    <n v="0"/>
    <n v="0"/>
    <n v="0"/>
    <s v="nigeria"/>
    <m/>
    <m/>
    <m/>
    <m/>
    <m/>
    <x v="1"/>
  </r>
  <r>
    <x v="74"/>
    <n v="12622.830078125"/>
    <n v="12050.68574141003"/>
    <n v="13194.97441483997"/>
    <n v="11.09000693750767"/>
    <n v="11.60111010991"/>
    <n v="10.578903765105339"/>
    <n v="16.496074209982861"/>
    <n v="15.644329155674409"/>
    <n v="17.34781926429131"/>
    <x v="66"/>
    <n v="6280.3599184237573"/>
    <n v="7118.9655698574934"/>
    <x v="0"/>
    <n v="0"/>
    <n v="0"/>
    <x v="0"/>
    <n v="0"/>
    <n v="0"/>
    <n v="0"/>
    <n v="0"/>
    <n v="0"/>
    <s v="nigeria"/>
    <m/>
    <m/>
    <m/>
    <m/>
    <m/>
    <x v="1"/>
  </r>
  <r>
    <x v="75"/>
    <n v="12957.297375488281"/>
    <n v="12438.334115438411"/>
    <n v="13476.26063553815"/>
    <n v="11.12029909619115"/>
    <n v="11.559829439308331"/>
    <n v="10.680768753073959"/>
    <n v="16.402264603235629"/>
    <n v="15.81193854929418"/>
    <n v="16.992590657177072"/>
    <x v="67"/>
    <n v="6585.7658146254462"/>
    <n v="7565.0063533433031"/>
    <x v="1"/>
    <n v="165460.49382683219"/>
    <n v="208146.96242316769"/>
    <x v="0"/>
    <n v="0"/>
    <n v="0"/>
    <n v="0"/>
    <n v="0"/>
    <n v="0"/>
    <s v="nigeria"/>
    <m/>
    <m/>
    <m/>
    <m/>
    <m/>
    <x v="1"/>
  </r>
  <r>
    <x v="76"/>
    <n v="13325.653784179691"/>
    <n v="12896.84881483069"/>
    <n v="13754.458753528679"/>
    <n v="11.1734095999904"/>
    <n v="11.552759672793741"/>
    <n v="10.79405952718705"/>
    <n v="16.41646664607644"/>
    <n v="15.979018398721861"/>
    <n v="16.853914893431028"/>
    <x v="103"/>
    <n v="6947.0964969185379"/>
    <n v="7268.5058956595867"/>
    <x v="2"/>
    <n v="846983.59639305947"/>
    <n v="914477.95360694057"/>
    <x v="0"/>
    <n v="0"/>
    <n v="0"/>
    <n v="801542.97499999998"/>
    <n v="779928.23868877592"/>
    <n v="823157.71131122403"/>
    <s v="nigeria"/>
    <m/>
    <m/>
    <m/>
    <m/>
    <m/>
    <x v="1"/>
  </r>
  <r>
    <x v="77"/>
    <n v="13895.86904296875"/>
    <n v="13646.098241812409"/>
    <n v="14145.639844125089"/>
    <n v="11.388665522257879"/>
    <n v="11.596502846197181"/>
    <n v="11.18082819831857"/>
    <n v="16.732591092260609"/>
    <n v="16.353924866302449"/>
    <n v="17.111257318218769"/>
    <x v="104"/>
    <n v="7012.9226975577549"/>
    <n v="7818.5711500984944"/>
    <x v="3"/>
    <n v="2010619.3635550251"/>
    <n v="2092175.6364449749"/>
    <x v="0"/>
    <n v="0"/>
    <n v="0"/>
    <n v="14023711"/>
    <n v="13861498.72898205"/>
    <n v="14185923.27101795"/>
    <s v="nigeria"/>
    <m/>
    <m/>
    <m/>
    <m/>
    <m/>
    <x v="1"/>
  </r>
  <r>
    <x v="78"/>
    <n v="14124.24973144531"/>
    <n v="13680.71230417472"/>
    <n v="14567.787158715901"/>
    <n v="11.31887871677494"/>
    <n v="11.68899656803036"/>
    <n v="10.948760865519519"/>
    <n v="16.49162039457384"/>
    <n v="16.085493857092018"/>
    <n v="16.897746932055661"/>
    <x v="105"/>
    <n v="7008.176602507996"/>
    <n v="8138.6298428045047"/>
    <x v="4"/>
    <n v="3591642.201452231"/>
    <n v="3757512.8985477691"/>
    <x v="0"/>
    <n v="0"/>
    <n v="0"/>
    <n v="16019699"/>
    <n v="15788835.988053961"/>
    <n v="16250562.011946039"/>
    <s v="nigeria"/>
    <m/>
    <m/>
    <m/>
    <m/>
    <m/>
    <x v="1"/>
  </r>
  <r>
    <x v="79"/>
    <n v="14467.557910156251"/>
    <n v="14083.40373233569"/>
    <n v="14851.712087976821"/>
    <n v="11.33612869295639"/>
    <n v="11.65532027101411"/>
    <n v="11.016937114898671"/>
    <n v="16.36111238672952"/>
    <n v="15.87736876931158"/>
    <n v="16.844856004147449"/>
    <x v="106"/>
    <n v="7423.3927675692139"/>
    <n v="7991.5765683682857"/>
    <x v="5"/>
    <n v="5576271.9025413934"/>
    <n v="5793227.6974586062"/>
    <x v="0"/>
    <n v="0"/>
    <n v="0"/>
    <n v="18174696"/>
    <n v="17964027.63417732"/>
    <n v="18385364.36582268"/>
    <s v="nigeria"/>
    <m/>
    <m/>
    <m/>
    <m/>
    <m/>
    <x v="1"/>
  </r>
  <r>
    <x v="80"/>
    <n v="14703.30541992188"/>
    <n v="14185.347194553269"/>
    <n v="15221.263645290481"/>
    <n v="11.269591300548271"/>
    <n v="11.65545868373686"/>
    <n v="10.88372391735968"/>
    <n v="16.211049055003208"/>
    <n v="15.597856951924561"/>
    <n v="16.824241158081861"/>
    <x v="107"/>
    <n v="7870.4179438741694"/>
    <n v="8743.918433078954"/>
    <x v="6"/>
    <n v="7897633.4348145556"/>
    <n v="8124023.7651854437"/>
    <x v="0"/>
    <n v="0"/>
    <n v="0"/>
    <n v="20526871.199999999"/>
    <n v="20346720.088379111"/>
    <n v="20707022.31162088"/>
    <s v="nigeria"/>
    <m/>
    <m/>
    <m/>
    <m/>
    <m/>
    <x v="1"/>
  </r>
  <r>
    <x v="81"/>
    <n v="15211.63699951172"/>
    <n v="14231.244336831771"/>
    <n v="16192.02966219167"/>
    <n v="11.40844044244362"/>
    <n v="12.11926280095622"/>
    <n v="10.697618083931021"/>
    <n v="16.29478436272699"/>
    <n v="15.32703170607367"/>
    <n v="17.262537019380321"/>
    <x v="108"/>
    <n v="8207.3982126750125"/>
    <n v="8745.8256154499868"/>
    <x v="7"/>
    <n v="10363514.49735089"/>
    <n v="10767329.102649109"/>
    <x v="0"/>
    <n v="0"/>
    <n v="0"/>
    <n v="22955882"/>
    <n v="22752076.848740268"/>
    <n v="23159687.151259732"/>
    <s v="nigeria"/>
    <m/>
    <m/>
    <m/>
    <m/>
    <m/>
    <x v="1"/>
  </r>
  <r>
    <x v="82"/>
    <n v="15628.61611328125"/>
    <n v="15185.548567591621"/>
    <n v="16071.683658970889"/>
    <n v="11.47445258177887"/>
    <n v="11.788822199318799"/>
    <n v="11.16008296423893"/>
    <n v="16.22732187262601"/>
    <n v="15.714127195348601"/>
    <n v="16.740516549903418"/>
    <x v="109"/>
    <n v="8234.675181775563"/>
    <n v="9169.4169080681877"/>
    <x v="8"/>
    <n v="13151055.81505947"/>
    <n v="13577251.384940529"/>
    <x v="0"/>
    <n v="0"/>
    <n v="0"/>
    <n v="25454298.399999999"/>
    <n v="25284410.698862571"/>
    <n v="25624186.101137429"/>
    <s v="nigeria"/>
    <m/>
    <m/>
    <m/>
    <m/>
    <m/>
    <x v="1"/>
  </r>
  <r>
    <x v="83"/>
    <n v="16044.121704101561"/>
    <n v="15609.284105152839"/>
    <n v="16478.959303050291"/>
    <n v="11.5348692285582"/>
    <n v="11.860856968177981"/>
    <n v="11.20888148893842"/>
    <n v="16.39703945419458"/>
    <n v="16.0471871940344"/>
    <n v="16.746891714354749"/>
    <x v="110"/>
    <n v="8575.264988952209"/>
    <n v="9229.5986829227895"/>
    <x v="9"/>
    <n v="15940748.196043929"/>
    <n v="16446664.203956069"/>
    <x v="0"/>
    <n v="0"/>
    <n v="0"/>
    <n v="28031750.800000001"/>
    <n v="27804601.16747589"/>
    <n v="28258900.432524111"/>
    <s v="nigeria"/>
    <m/>
    <m/>
    <m/>
    <m/>
    <m/>
    <x v="1"/>
  </r>
  <r>
    <x v="84"/>
    <n v="16464.047717285161"/>
    <n v="16228.41089415577"/>
    <n v="16699.68454041455"/>
    <n v="11.59622871817491"/>
    <n v="11.78275896200191"/>
    <n v="11.40969847434792"/>
    <n v="16.26706334118365"/>
    <n v="15.92324823061713"/>
    <n v="16.610878451750171"/>
    <x v="111"/>
    <n v="8705.9322444613354"/>
    <n v="9372.9883610074139"/>
    <x v="10"/>
    <n v="18883402.069592159"/>
    <n v="19317071.530407839"/>
    <x v="0"/>
    <n v="0"/>
    <n v="0"/>
    <n v="30652208.800000001"/>
    <n v="30448657.02791084"/>
    <n v="30855760.572089169"/>
    <s v="nigeria"/>
    <m/>
    <m/>
    <m/>
    <m/>
    <m/>
    <x v="1"/>
  </r>
  <r>
    <x v="85"/>
    <n v="16716.003381347651"/>
    <n v="16000.762340001829"/>
    <n v="17431.244422693489"/>
    <n v="11.536746129284429"/>
    <n v="12.01523513686791"/>
    <n v="11.05825712170094"/>
    <n v="16.09086675748209"/>
    <n v="15.36948764411911"/>
    <n v="16.812245870845061"/>
    <x v="112"/>
    <n v="9214.3213832701076"/>
    <n v="9683.8238315736417"/>
    <x v="11"/>
    <n v="21833724.324963041"/>
    <n v="22249212.475036949"/>
    <x v="0"/>
    <n v="0"/>
    <n v="0"/>
    <n v="33358676.399999999"/>
    <n v="33152074.2978709"/>
    <n v="33565278.502129093"/>
    <s v="nigeria"/>
    <m/>
    <m/>
    <m/>
    <m/>
    <m/>
    <x v="1"/>
  </r>
  <r>
    <x v="86"/>
    <n v="17009.214953613278"/>
    <n v="16746.399518525988"/>
    <n v="17272.030388700579"/>
    <n v="11.507327422127389"/>
    <n v="11.71968004567926"/>
    <n v="11.29497479857552"/>
    <n v="16.003382761141989"/>
    <n v="15.72818652215644"/>
    <n v="16.27857900012755"/>
    <x v="113"/>
    <n v="9303.203632958197"/>
    <n v="10092.9592576668"/>
    <x v="12"/>
    <n v="24736930.079061169"/>
    <n v="25153579.520938829"/>
    <x v="0"/>
    <n v="0"/>
    <n v="0"/>
    <n v="36114535.200000003"/>
    <n v="35922631.307827279"/>
    <n v="36306439.092172727"/>
    <s v="nigeria"/>
    <m/>
    <m/>
    <m/>
    <m/>
    <m/>
    <x v="1"/>
  </r>
  <r>
    <x v="87"/>
    <n v="17781.289660644528"/>
    <n v="17415.642811752361"/>
    <n v="18146.936509536699"/>
    <n v="11.79502889978453"/>
    <n v="12.025192751724459"/>
    <n v="11.5648650478446"/>
    <n v="16.292973244815531"/>
    <n v="15.983229649118771"/>
    <n v="16.602716840512279"/>
    <x v="114"/>
    <n v="9294.7925469898473"/>
    <n v="10608.22854676015"/>
    <x v="13"/>
    <n v="27576699.682993189"/>
    <n v="27987489.917006809"/>
    <x v="0"/>
    <n v="0"/>
    <n v="0"/>
    <n v="38914914.399999999"/>
    <n v="38753766.954027809"/>
    <n v="39076061.845972188"/>
    <s v="nigeria"/>
    <m/>
    <m/>
    <m/>
    <m/>
    <m/>
    <x v="1"/>
  </r>
  <r>
    <x v="88"/>
    <n v="17943.366174316401"/>
    <n v="17480.175927890828"/>
    <n v="18406.556420741981"/>
    <n v="11.6729322040376"/>
    <n v="11.952978958795571"/>
    <n v="11.392885449279619"/>
    <n v="15.99768827282641"/>
    <n v="15.60963001750803"/>
    <n v="16.3857465281448"/>
    <x v="115"/>
    <n v="9839.4295259727987"/>
    <n v="11395.56783730845"/>
    <x v="14"/>
    <n v="30363411.41238657"/>
    <n v="30770410.187613431"/>
    <x v="0"/>
    <n v="0"/>
    <n v="0"/>
    <n v="41824121.600000001"/>
    <n v="41686737.510268472"/>
    <n v="41961505.689731531"/>
    <s v="nigeria"/>
    <m/>
    <m/>
    <m/>
    <m/>
    <m/>
    <x v="1"/>
  </r>
  <r>
    <x v="89"/>
    <n v="18332.350720214839"/>
    <n v="17892.627720086959"/>
    <n v="18772.073720342731"/>
    <n v="11.70021516644611"/>
    <n v="11.99336858131722"/>
    <n v="11.407061751575011"/>
    <n v="15.88478986671246"/>
    <n v="15.493065543596719"/>
    <n v="16.276514189828191"/>
    <x v="116"/>
    <n v="10184.458006852459"/>
    <n v="11191.988282210041"/>
    <x v="15"/>
    <n v="33167599.57554901"/>
    <n v="33534040.42445099"/>
    <x v="0"/>
    <n v="0"/>
    <n v="0"/>
    <n v="44772250.399999999"/>
    <n v="44614715.846961752"/>
    <n v="44929784.953038253"/>
    <s v="nigeria"/>
    <m/>
    <m/>
    <m/>
    <m/>
    <m/>
    <x v="1"/>
  </r>
  <r>
    <x v="90"/>
    <n v="18565.151611328121"/>
    <n v="18063.580685598601"/>
    <n v="19066.722537057649"/>
    <n v="11.635333773117811"/>
    <n v="11.93979756418228"/>
    <n v="11.33086998205334"/>
    <n v="15.681879883169881"/>
    <n v="15.24966029297973"/>
    <n v="16.114099473360021"/>
    <x v="117"/>
    <n v="10686.37676678342"/>
    <n v="11379.632705872829"/>
    <x v="16"/>
    <n v="35912683.986055113"/>
    <n v="36256666.4139449"/>
    <x v="0"/>
    <n v="0"/>
    <n v="0"/>
    <n v="47771405.600000001"/>
    <n v="47667750.339667693"/>
    <n v="47875060.860332318"/>
    <s v="nigeria"/>
    <m/>
    <m/>
    <m/>
    <m/>
    <m/>
    <x v="1"/>
  </r>
  <r>
    <x v="91"/>
    <n v="19052.855358886722"/>
    <n v="18232.94251921905"/>
    <n v="19872.768198554379"/>
    <n v="11.728334762149091"/>
    <n v="12.196894065025729"/>
    <n v="11.259775459272451"/>
    <n v="15.73010962261033"/>
    <n v="15.04370700318497"/>
    <n v="16.416512242035701"/>
    <x v="118"/>
    <n v="10814.78485233776"/>
    <n v="11596.006065630991"/>
    <x v="17"/>
    <n v="38603441.976654217"/>
    <n v="39028186.82334578"/>
    <x v="0"/>
    <n v="0"/>
    <n v="0"/>
    <n v="50807634.399999999"/>
    <n v="50699614.183154449"/>
    <n v="50915654.616845548"/>
    <s v="nigeria"/>
    <m/>
    <m/>
    <m/>
    <m/>
    <m/>
    <x v="1"/>
  </r>
  <r>
    <x v="92"/>
    <n v="19357.854504394531"/>
    <n v="18621.57831551764"/>
    <n v="20094.130693271421"/>
    <n v="11.704957150097639"/>
    <n v="12.12850349523236"/>
    <n v="11.281410804962929"/>
    <n v="15.549792383473269"/>
    <n v="15.05824991140023"/>
    <n v="16.04133485554631"/>
    <x v="119"/>
    <n v="11086.00206570692"/>
    <n v="12173.48182101183"/>
    <x v="18"/>
    <n v="41286030.507443339"/>
    <n v="41672073.492556661"/>
    <x v="0"/>
    <n v="0"/>
    <n v="0"/>
    <n v="53907234.399999999"/>
    <n v="53779674.04888352"/>
    <n v="54034794.751116477"/>
    <s v="nigeria"/>
    <m/>
    <m/>
    <m/>
    <m/>
    <m/>
    <x v="1"/>
  </r>
  <r>
    <x v="93"/>
    <n v="19508.143652343751"/>
    <n v="18416.814296774101"/>
    <n v="20599.473007913399"/>
    <n v="11.59342847560511"/>
    <n v="12.22959117177569"/>
    <n v="10.957265779434531"/>
    <n v="15.279480413929599"/>
    <n v="14.473664497029061"/>
    <n v="16.08529633083015"/>
    <x v="120"/>
    <n v="11191.328759414009"/>
    <n v="12312.74370152349"/>
    <x v="19"/>
    <n v="43979509.587298952"/>
    <n v="44392250.412701048"/>
    <x v="0"/>
    <n v="0"/>
    <n v="0"/>
    <n v="57059609.600000001"/>
    <n v="56879849.189810887"/>
    <n v="57239370.010189123"/>
    <s v="nigeria"/>
    <m/>
    <m/>
    <m/>
    <m/>
    <m/>
    <x v="1"/>
  </r>
  <r>
    <x v="94"/>
    <n v="19438.89278564453"/>
    <n v="18955.51965493321"/>
    <n v="19922.265916355849"/>
    <n v="11.35509444594669"/>
    <n v="11.64479387075261"/>
    <n v="11.06539502114078"/>
    <n v="14.84955779374727"/>
    <n v="14.455013188165861"/>
    <n v="15.24410239932868"/>
    <x v="121"/>
    <n v="11543.357674936709"/>
    <n v="12529.45687584454"/>
    <x v="20"/>
    <n v="46529949.064705469"/>
    <n v="47045951.735294528"/>
    <x v="0"/>
    <n v="0"/>
    <n v="0"/>
    <n v="60277029.600000001"/>
    <n v="60081997.275058307"/>
    <n v="60472061.924941689"/>
    <s v="nigeria"/>
    <m/>
    <m/>
    <m/>
    <m/>
    <m/>
    <x v="1"/>
  </r>
  <r>
    <x v="95"/>
    <n v="19695.268652343751"/>
    <n v="18928.260849153769"/>
    <n v="20462.276455533731"/>
    <n v="11.31410875296466"/>
    <n v="11.741377834014569"/>
    <n v="10.88683967191476"/>
    <n v="14.69563586130708"/>
    <n v="14.19206644593077"/>
    <n v="15.19920527668339"/>
    <x v="122"/>
    <n v="12157.21424020793"/>
    <n v="12787.868084010821"/>
    <x v="21"/>
    <n v="49138522.707091287"/>
    <n v="49720680.492908709"/>
    <x v="0"/>
    <n v="0"/>
    <n v="0"/>
    <n v="63543549.600000001"/>
    <n v="63378289.093997627"/>
    <n v="63708810.106002383"/>
    <s v="nigeria"/>
    <m/>
    <m/>
    <m/>
    <m/>
    <m/>
    <x v="1"/>
  </r>
  <r>
    <x v="96"/>
    <n v="20017.948693847651"/>
    <n v="19553.653704184289"/>
    <n v="20482.24368351102"/>
    <n v="11.313970765679359"/>
    <n v="11.56194759667215"/>
    <n v="11.065993934686579"/>
    <n v="14.66654299488672"/>
    <n v="14.418868776280339"/>
    <n v="14.914217213493099"/>
    <x v="123"/>
    <n v="12346.21274038895"/>
    <n v="13335.5822791423"/>
    <x v="22"/>
    <n v="51797568.485775493"/>
    <n v="52266037.91422452"/>
    <x v="0"/>
    <n v="0"/>
    <n v="0"/>
    <n v="66886376"/>
    <n v="66741222.057067677"/>
    <n v="67031529.942932323"/>
    <s v="nigeria"/>
    <m/>
    <m/>
    <m/>
    <m/>
    <m/>
    <x v="1"/>
  </r>
  <r>
    <x v="97"/>
    <n v="20037.103198242188"/>
    <n v="19247.457850854051"/>
    <n v="20826.748545630318"/>
    <n v="11.14718517208585"/>
    <n v="11.580039005173999"/>
    <n v="10.714331338997701"/>
    <n v="14.39803197830927"/>
    <n v="13.90384811908682"/>
    <n v="14.892215837531721"/>
    <x v="124"/>
    <n v="12463.36864815538"/>
    <n v="13451.22764090712"/>
    <x v="23"/>
    <n v="54399542.861992031"/>
    <n v="54795756.338007972"/>
    <x v="0"/>
    <n v="0"/>
    <n v="0"/>
    <n v="70257097.599999994"/>
    <n v="70077110.908964902"/>
    <n v="70437084.291035086"/>
    <s v="nigeria"/>
    <m/>
    <m/>
    <m/>
    <m/>
    <m/>
    <x v="1"/>
  </r>
  <r>
    <x v="98"/>
    <n v="20128.455480957029"/>
    <n v="19223.941053859759"/>
    <n v="21032.9699080543"/>
    <n v="11.02361891024991"/>
    <n v="11.50474260587419"/>
    <n v="10.542495214625619"/>
    <n v="14.08636344259229"/>
    <n v="13.45806838410317"/>
    <n v="14.71465850108142"/>
    <x v="125"/>
    <n v="12641.083725939599"/>
    <n v="14219.451332654149"/>
    <x v="24"/>
    <n v="56918606.676372752"/>
    <n v="57386510.123627253"/>
    <x v="0"/>
    <n v="0"/>
    <n v="0"/>
    <n v="73672001.599999994"/>
    <n v="73448740.814149544"/>
    <n v="73895262.385850444"/>
    <s v="nigeria"/>
    <m/>
    <m/>
    <m/>
    <m/>
    <m/>
    <x v="1"/>
  </r>
  <r>
    <x v="99"/>
    <n v="19664.326489257812"/>
    <n v="18513.869803270631"/>
    <n v="20814.783175244989"/>
    <n v="10.60518246471033"/>
    <n v="11.21744747036958"/>
    <n v="9.9929174590510783"/>
    <n v="13.509274847414099"/>
    <n v="12.787230887420799"/>
    <n v="14.2313188074074"/>
    <x v="126"/>
    <n v="12692.509740072441"/>
    <n v="14645.415064615059"/>
    <x v="25"/>
    <n v="59534498.382030897"/>
    <n v="59968986.4179691"/>
    <x v="0"/>
    <n v="0"/>
    <n v="0"/>
    <n v="77054872"/>
    <n v="76794266.592547283"/>
    <n v="77315477.407452717"/>
    <s v="nigeria"/>
    <m/>
    <m/>
    <m/>
    <m/>
    <m/>
    <x v="1"/>
  </r>
  <r>
    <x v="100"/>
    <n v="19779.25319824219"/>
    <n v="19321.077559995909"/>
    <n v="20237.42883648846"/>
    <n v="10.50984042883764"/>
    <n v="10.74710820713382"/>
    <n v="10.272572650541459"/>
    <n v="13.275174230839539"/>
    <n v="12.89695200062871"/>
    <n v="13.65339646105036"/>
    <x v="127"/>
    <n v="13420.194875188119"/>
    <n v="14787.05053496813"/>
    <x v="26"/>
    <n v="62010205.920108996"/>
    <n v="62621789.279890999"/>
    <x v="0"/>
    <n v="0"/>
    <n v="0"/>
    <n v="80420598.400000006"/>
    <n v="80208915.666980609"/>
    <n v="80632281.133019403"/>
    <s v="nigeria"/>
    <m/>
    <m/>
    <m/>
    <m/>
    <m/>
    <x v="1"/>
  </r>
  <r>
    <x v="101"/>
    <n v="19729.15659179688"/>
    <n v="19126.095472853729"/>
    <n v="20332.21771074002"/>
    <n v="10.33011491246987"/>
    <n v="10.65593097629217"/>
    <n v="10.00429884864757"/>
    <n v="12.92780831441336"/>
    <n v="12.483698639395881"/>
    <n v="13.371917989430839"/>
    <x v="128"/>
    <n v="13462.423657099711"/>
    <n v="14735.98093274404"/>
    <x v="27"/>
    <n v="64641845.783541054"/>
    <n v="65163888.61645896"/>
    <x v="0"/>
    <n v="0"/>
    <n v="0"/>
    <n v="83831987.200000003"/>
    <n v="83629823.320249334"/>
    <n v="84034151.079750672"/>
    <s v="nigeria"/>
    <m/>
    <m/>
    <m/>
    <m/>
    <m/>
    <x v="1"/>
  </r>
  <r>
    <x v="102"/>
    <n v="19982.585693359379"/>
    <n v="19096.539252187711"/>
    <n v="20868.632134531039"/>
    <n v="10.315295860724181"/>
    <n v="10.766309907474181"/>
    <n v="9.864281813974177"/>
    <n v="12.877623342728659"/>
    <n v="12.3132345900632"/>
    <n v="13.442012095394119"/>
    <x v="129"/>
    <n v="13933.325835888771"/>
    <n v="15196.28324614248"/>
    <x v="28"/>
    <n v="67138652.34913747"/>
    <n v="67838864.450862542"/>
    <x v="0"/>
    <n v="0"/>
    <n v="0"/>
    <n v="87215811.200000003"/>
    <n v="87032292.056887791"/>
    <n v="87399330.343112215"/>
    <s v="nigeria"/>
    <m/>
    <m/>
    <m/>
    <m/>
    <m/>
    <x v="1"/>
  </r>
  <r>
    <x v="103"/>
    <n v="19481.620910644531"/>
    <n v="18685.121020323331"/>
    <n v="20278.120800965731"/>
    <n v="9.9186229727899473"/>
    <n v="10.33010670582309"/>
    <n v="9.5071392397568015"/>
    <n v="12.233704829051961"/>
    <n v="11.69764323102719"/>
    <n v="12.769766427076741"/>
    <x v="130"/>
    <n v="14049.60558762154"/>
    <n v="14853.09607253471"/>
    <x v="29"/>
    <n v="69696615.526484132"/>
    <n v="70548334.873515874"/>
    <x v="0"/>
    <n v="0"/>
    <n v="0"/>
    <n v="90610505.599999994"/>
    <n v="90441028.664905682"/>
    <n v="90779982.535094306"/>
    <s v="nigeria"/>
    <m/>
    <m/>
    <m/>
    <m/>
    <m/>
    <x v="1"/>
  </r>
  <r>
    <x v="104"/>
    <n v="19552.345349121089"/>
    <n v="18596.86618563794"/>
    <n v="20507.824512604238"/>
    <n v="9.8203266257874056"/>
    <n v="10.29533872287058"/>
    <n v="9.3453145287042272"/>
    <n v="12.014925307331589"/>
    <n v="11.457307240400921"/>
    <n v="12.572543374262249"/>
    <x v="131"/>
    <n v="14088.4883362822"/>
    <n v="15433.0511168428"/>
    <x v="30"/>
    <n v="72276978.008725166"/>
    <n v="73134909.991274834"/>
    <x v="0"/>
    <n v="0"/>
    <n v="0"/>
    <n v="93995902.400000006"/>
    <n v="93875665.426773965"/>
    <n v="94116139.373226047"/>
    <s v="nigeria"/>
    <m/>
    <m/>
    <m/>
    <m/>
    <m/>
    <x v="1"/>
  </r>
  <r>
    <x v="105"/>
    <n v="19279.762182617189"/>
    <n v="18692.680927022469"/>
    <n v="19866.843438211901"/>
    <n v="9.5565450603904516"/>
    <n v="9.8593885919193074"/>
    <n v="9.2537015288615958"/>
    <n v="11.58086096750595"/>
    <n v="11.198203473036081"/>
    <n v="11.963518461975831"/>
    <x v="132"/>
    <n v="14312.960273673711"/>
    <n v="15270.46365210755"/>
    <x v="31"/>
    <n v="74955401.637165874"/>
    <n v="75734025.562834114"/>
    <x v="0"/>
    <n v="0"/>
    <n v="0"/>
    <n v="97365696"/>
    <n v="97204906.771146819"/>
    <n v="97526485.228853181"/>
    <s v="nigeria"/>
    <m/>
    <m/>
    <m/>
    <m/>
    <m/>
    <x v="1"/>
  </r>
  <r>
    <x v="106"/>
    <n v="19374.061364746089"/>
    <n v="18639.154922540889"/>
    <n v="20108.967806951288"/>
    <n v="9.4786980002093024"/>
    <n v="9.824312296927646"/>
    <n v="9.1330837034909589"/>
    <n v="11.359938867180089"/>
    <n v="10.98332282254011"/>
    <n v="11.73655491182007"/>
    <x v="133"/>
    <n v="14008.24195579725"/>
    <n v="16361.989196546499"/>
    <x v="32"/>
    <n v="77580572.11827594"/>
    <n v="78379165.481724054"/>
    <x v="0"/>
    <n v="0"/>
    <n v="0"/>
    <n v="100718344"/>
    <n v="100530648.1558947"/>
    <n v="100906039.8441053"/>
    <s v="nigeria"/>
    <m/>
    <m/>
    <m/>
    <m/>
    <m/>
    <x v="1"/>
  </r>
  <r>
    <x v="107"/>
    <n v="18924.66719970703"/>
    <n v="18552.686707373879"/>
    <n v="19296.64769204018"/>
    <n v="9.1412931157464481"/>
    <n v="9.3134205933594707"/>
    <n v="8.9691656381334255"/>
    <n v="10.846547674782141"/>
    <n v="10.606780572110321"/>
    <n v="11.08631477745395"/>
    <x v="134"/>
    <n v="14513.05341555234"/>
    <n v="15709.83574460391"/>
    <x v="33"/>
    <n v="80172507.472539932"/>
    <n v="81004746.927460074"/>
    <x v="0"/>
    <n v="0"/>
    <n v="0"/>
    <n v="104079913.59999999"/>
    <n v="103971082.9471886"/>
    <n v="104188744.2528114"/>
    <s v="nigeria"/>
    <m/>
    <m/>
    <m/>
    <m/>
    <m/>
    <x v="1"/>
  </r>
  <r>
    <x v="108"/>
    <n v="18606.40743408203"/>
    <n v="17931.417976150489"/>
    <n v="19281.39689201357"/>
    <n v="8.8756467155608334"/>
    <n v="9.1922214212769902"/>
    <n v="8.5590720098446766"/>
    <n v="10.417197584656281"/>
    <n v="10.06049686781671"/>
    <n v="10.773898301495841"/>
    <x v="135"/>
    <n v="14234.616108591201"/>
    <n v="15569.8206101588"/>
    <x v="34"/>
    <n v="82779703.784782469"/>
    <n v="83599681.815217525"/>
    <x v="0"/>
    <n v="0"/>
    <n v="0"/>
    <n v="107413496"/>
    <n v="107325188.01067171"/>
    <n v="107501803.98932829"/>
    <s v="nigeria"/>
    <m/>
    <m/>
    <m/>
    <m/>
    <m/>
    <x v="1"/>
  </r>
  <r>
    <x v="109"/>
    <n v="18772.904602050781"/>
    <n v="18093.248095928229"/>
    <n v="19452.56110817334"/>
    <n v="8.8470149277230234"/>
    <n v="9.167489245628003"/>
    <n v="8.5265406098180438"/>
    <n v="10.23165099640474"/>
    <n v="9.9044305536635822"/>
    <n v="10.5588714391459"/>
    <x v="136"/>
    <n v="14776.53811349963"/>
    <n v="15567.17204275037"/>
    <x v="35"/>
    <n v="85335812.447422877"/>
    <n v="86121259.552577123"/>
    <x v="0"/>
    <n v="0"/>
    <n v="0"/>
    <n v="110730745.59999999"/>
    <n v="110583146.0256613"/>
    <n v="110878345.1743387"/>
    <s v="nigeria"/>
    <m/>
    <m/>
    <m/>
    <m/>
    <m/>
    <x v="1"/>
  </r>
  <r>
    <x v="110"/>
    <n v="18133.438391113279"/>
    <n v="17793.131554477412"/>
    <n v="18473.745227749161"/>
    <n v="8.4454032863598005"/>
    <n v="8.6015519500506041"/>
    <n v="8.2892546226689969"/>
    <n v="9.6339961084915267"/>
    <n v="9.4805589642233681"/>
    <n v="9.7874332527596852"/>
    <x v="137"/>
    <n v="14068.093490258179"/>
    <n v="15730.449478491821"/>
    <x v="36"/>
    <n v="87793886.096412748"/>
    <n v="88587249.903587252"/>
    <x v="0"/>
    <n v="0"/>
    <n v="0"/>
    <n v="114069382.40000001"/>
    <n v="113910580.2875627"/>
    <n v="114228184.5124373"/>
    <s v="nigeria"/>
    <m/>
    <m/>
    <m/>
    <m/>
    <m/>
    <x v="1"/>
  </r>
  <r>
    <x v="0"/>
    <n v="5.8936981201171879"/>
    <n v="-11.28923699045456"/>
    <n v="23.076633230688941"/>
    <n v="3.2042923496840618E-2"/>
    <n v="0.12552534028198939"/>
    <n v="-6.1439493288308202E-2"/>
    <n v="2.9128855087745979E-2"/>
    <n v="-5.3311739245906771E-2"/>
    <n v="0.11156944942139869"/>
    <x v="0"/>
    <n v="0"/>
    <n v="0"/>
    <x v="0"/>
    <n v="0"/>
    <n v="0"/>
    <x v="0"/>
    <n v="0"/>
    <n v="0"/>
    <n v="0"/>
    <n v="0"/>
    <n v="0"/>
    <s v="nigeria"/>
    <m/>
    <m/>
    <m/>
    <m/>
    <m/>
    <x v="2"/>
  </r>
  <r>
    <x v="1"/>
    <n v="11.787396240234379"/>
    <n v="-8.1991064955455393"/>
    <n v="31.773898976014291"/>
    <n v="6.2683254003727554E-2"/>
    <n v="0.1690212187218848"/>
    <n v="-4.3654710714429723E-2"/>
    <n v="5.6921170396226281E-2"/>
    <n v="-4.0441554831656387E-2"/>
    <n v="0.15428389562410891"/>
    <x v="0"/>
    <n v="0"/>
    <n v="0"/>
    <x v="0"/>
    <n v="0"/>
    <n v="0"/>
    <x v="0"/>
    <n v="0"/>
    <n v="0"/>
    <n v="0"/>
    <n v="0"/>
    <n v="0"/>
    <s v="nigeria"/>
    <m/>
    <m/>
    <m/>
    <m/>
    <m/>
    <x v="2"/>
  </r>
  <r>
    <x v="2"/>
    <n v="38.30903778076172"/>
    <n v="-2.735820121989434"/>
    <n v="79.353895683512874"/>
    <n v="0.19956664002637839"/>
    <n v="0.41320384077465089"/>
    <n v="-1.407056072189408E-2"/>
    <n v="0.19993363132583139"/>
    <n v="8.4247444998838961E-4"/>
    <n v="0.39902478820167431"/>
    <x v="0"/>
    <n v="0"/>
    <n v="0"/>
    <x v="0"/>
    <n v="0"/>
    <n v="0"/>
    <x v="0"/>
    <n v="0"/>
    <n v="0"/>
    <n v="0"/>
    <n v="0"/>
    <n v="0"/>
    <s v="nigeria"/>
    <m/>
    <m/>
    <m/>
    <m/>
    <m/>
    <x v="2"/>
  </r>
  <r>
    <x v="3"/>
    <n v="92.8257453918457"/>
    <n v="48.52489008965523"/>
    <n v="137.1266006940362"/>
    <n v="0.47445854524935188"/>
    <n v="0.70105458982950242"/>
    <n v="0.2478625006692014"/>
    <n v="0.48091228577645728"/>
    <n v="0.26395381504632021"/>
    <n v="0.69787075650659447"/>
    <x v="0"/>
    <n v="0"/>
    <n v="0"/>
    <x v="0"/>
    <n v="0"/>
    <n v="0"/>
    <x v="0"/>
    <n v="0"/>
    <n v="0"/>
    <n v="0"/>
    <n v="0"/>
    <n v="0"/>
    <s v="nigeria"/>
    <m/>
    <m/>
    <m/>
    <m/>
    <m/>
    <x v="2"/>
  </r>
  <r>
    <x v="4"/>
    <n v="126.7145095825195"/>
    <n v="85.669651679768378"/>
    <n v="167.7593674852707"/>
    <n v="0.63514446198372598"/>
    <n v="0.84440289663926116"/>
    <n v="0.42588602732819081"/>
    <n v="0.62658870231680097"/>
    <n v="0.4164782183722579"/>
    <n v="0.83669918626134399"/>
    <x v="0"/>
    <n v="0"/>
    <n v="0"/>
    <x v="0"/>
    <n v="0"/>
    <n v="0"/>
    <x v="0"/>
    <n v="0"/>
    <n v="0"/>
    <n v="0"/>
    <n v="0"/>
    <n v="0"/>
    <s v="nigeria"/>
    <m/>
    <m/>
    <m/>
    <m/>
    <m/>
    <x v="2"/>
  </r>
  <r>
    <x v="5"/>
    <n v="160.60327377319339"/>
    <n v="119.5584158704422"/>
    <n v="201.64813167594451"/>
    <n v="0.78903661706862294"/>
    <n v="0.99102910567002866"/>
    <n v="0.58704412846721721"/>
    <n v="0.81566033285486861"/>
    <n v="0.63137464896275297"/>
    <n v="0.99994601674698425"/>
    <x v="0"/>
    <n v="0"/>
    <n v="0"/>
    <x v="0"/>
    <n v="0"/>
    <n v="0"/>
    <x v="0"/>
    <n v="0"/>
    <n v="0"/>
    <n v="0"/>
    <n v="0"/>
    <n v="0"/>
    <s v="nigeria"/>
    <m/>
    <m/>
    <m/>
    <m/>
    <m/>
    <x v="2"/>
  </r>
  <r>
    <x v="6"/>
    <n v="244.5884719848633"/>
    <n v="201.4797866892944"/>
    <n v="287.69715728043218"/>
    <n v="1.1794960036429001"/>
    <n v="1.386787212884665"/>
    <n v="0.97220479440113561"/>
    <n v="1.22954282247004"/>
    <n v="0.9547494327624646"/>
    <n v="1.5043362121776149"/>
    <x v="0"/>
    <n v="0"/>
    <n v="0"/>
    <x v="0"/>
    <n v="0"/>
    <n v="0"/>
    <x v="0"/>
    <n v="0"/>
    <n v="0"/>
    <n v="0"/>
    <n v="0"/>
    <n v="0"/>
    <s v="nigeria"/>
    <m/>
    <m/>
    <m/>
    <m/>
    <m/>
    <x v="2"/>
  </r>
  <r>
    <x v="7"/>
    <n v="338.88765258789061"/>
    <n v="270.40904888851492"/>
    <n v="407.36625628726642"/>
    <n v="1.6011009418090241"/>
    <n v="1.927728278306527"/>
    <n v="1.2744736053115211"/>
    <n v="1.679361875961771"/>
    <n v="1.3362946780126661"/>
    <n v="2.0224290739108759"/>
    <x v="0"/>
    <n v="0"/>
    <n v="0"/>
    <x v="0"/>
    <n v="0"/>
    <n v="0"/>
    <x v="0"/>
    <n v="0"/>
    <n v="0"/>
    <n v="0"/>
    <n v="0"/>
    <n v="0"/>
    <s v="nigeria"/>
    <m/>
    <m/>
    <m/>
    <m/>
    <m/>
    <x v="2"/>
  </r>
  <r>
    <x v="8"/>
    <n v="412.55889205932618"/>
    <n v="328.17396711660831"/>
    <n v="496.94381700204411"/>
    <n v="1.910639251028269"/>
    <n v="2.2982403763981911"/>
    <n v="1.523038125658347"/>
    <n v="2.0282897968272708"/>
    <n v="1.6103459172380941"/>
    <n v="2.446233676416449"/>
    <x v="1"/>
    <n v="-4.4202735900878896"/>
    <n v="7.3671226501464844"/>
    <x v="0"/>
    <n v="0"/>
    <n v="0"/>
    <x v="0"/>
    <n v="0"/>
    <n v="0"/>
    <n v="0"/>
    <n v="0"/>
    <n v="0"/>
    <s v="nigeria"/>
    <m/>
    <m/>
    <m/>
    <m/>
    <m/>
    <x v="2"/>
  </r>
  <r>
    <x v="9"/>
    <n v="540.74684143066406"/>
    <n v="439.26220656969701"/>
    <n v="642.23147629163122"/>
    <n v="2.456049988143016"/>
    <n v="2.92347830886226"/>
    <n v="1.988621667423772"/>
    <n v="2.6366910016541718"/>
    <n v="2.0335854816186978"/>
    <n v="3.2397965216896472"/>
    <x v="1"/>
    <n v="-4.4202735900878913"/>
    <n v="7.3671226501464844"/>
    <x v="0"/>
    <n v="0"/>
    <n v="0"/>
    <x v="0"/>
    <n v="0"/>
    <n v="0"/>
    <n v="0"/>
    <n v="0"/>
    <n v="0"/>
    <s v="nigeria"/>
    <m/>
    <m/>
    <m/>
    <m/>
    <m/>
    <x v="2"/>
  </r>
  <r>
    <x v="10"/>
    <n v="633.5726142883301"/>
    <n v="524.49937085908277"/>
    <n v="742.64585771757743"/>
    <n v="2.821104396092613"/>
    <n v="3.3190503492318442"/>
    <n v="2.3231584429533818"/>
    <n v="3.0423231523036089"/>
    <n v="2.546937553400209"/>
    <n v="3.537708751207008"/>
    <x v="2"/>
    <n v="-2.1855523731003039"/>
    <n v="19.866646733451869"/>
    <x v="0"/>
    <n v="0"/>
    <n v="0"/>
    <x v="0"/>
    <n v="0"/>
    <n v="0"/>
    <n v="0"/>
    <n v="0"/>
    <n v="0"/>
    <s v="nigeria"/>
    <m/>
    <m/>
    <m/>
    <m/>
    <m/>
    <x v="2"/>
  </r>
  <r>
    <x v="11"/>
    <n v="798.59619522094727"/>
    <n v="662.72117859184459"/>
    <n v="934.47121185004994"/>
    <n v="3.4820672336948961"/>
    <n v="4.0747979224187407"/>
    <n v="2.889336544971052"/>
    <n v="3.7589619528130989"/>
    <n v="3.1482099913476449"/>
    <n v="4.3697139142785524"/>
    <x v="3"/>
    <n v="8.8817841970012523E-16"/>
    <n v="11.787396240234379"/>
    <x v="0"/>
    <n v="0"/>
    <n v="0"/>
    <x v="0"/>
    <n v="0"/>
    <n v="0"/>
    <n v="0"/>
    <n v="0"/>
    <n v="0"/>
    <s v="nigeria"/>
    <m/>
    <m/>
    <m/>
    <m/>
    <m/>
    <x v="2"/>
  </r>
  <r>
    <x v="12"/>
    <n v="854.5863098144531"/>
    <n v="767.16866922730969"/>
    <n v="942.00395040159651"/>
    <n v="3.648455990734345"/>
    <n v="4.035882521115731"/>
    <n v="3.2610294603529582"/>
    <n v="4.0247807124183206"/>
    <n v="3.522815950617515"/>
    <n v="4.5267454742191289"/>
    <x v="4"/>
    <n v="32.415339660644527"/>
    <n v="44.202735900878913"/>
    <x v="0"/>
    <n v="0"/>
    <n v="0"/>
    <x v="0"/>
    <n v="0"/>
    <n v="0"/>
    <n v="0"/>
    <n v="0"/>
    <n v="0"/>
    <s v="nigeria"/>
    <m/>
    <m/>
    <m/>
    <m/>
    <m/>
    <x v="2"/>
  </r>
  <r>
    <x v="13"/>
    <n v="1057.918905639649"/>
    <n v="848.38156717601146"/>
    <n v="1267.4562441032861"/>
    <n v="4.4207725959101634"/>
    <n v="5.3114243874418463"/>
    <n v="3.5301208043784809"/>
    <n v="4.9890646833846262"/>
    <n v="3.878140306948096"/>
    <n v="6.0999890598211559"/>
    <x v="5"/>
    <n v="-4.6108167508567064"/>
    <n v="75.335194192262946"/>
    <x v="0"/>
    <n v="0"/>
    <n v="0"/>
    <x v="0"/>
    <n v="0"/>
    <n v="0"/>
    <n v="0"/>
    <n v="0"/>
    <n v="0"/>
    <s v="nigeria"/>
    <m/>
    <m/>
    <m/>
    <m/>
    <m/>
    <x v="2"/>
  </r>
  <r>
    <x v="14"/>
    <n v="1102.1216636657709"/>
    <n v="964.34261721833082"/>
    <n v="1239.900710113212"/>
    <n v="4.5075728647308244"/>
    <n v="5.0991979077678442"/>
    <n v="3.9159478216938028"/>
    <n v="5.2086502878931364"/>
    <n v="4.4604626513351064"/>
    <n v="5.9568379244511647"/>
    <x v="6"/>
    <n v="12.77193225036879"/>
    <n v="119.8362754522679"/>
    <x v="0"/>
    <n v="0"/>
    <n v="0"/>
    <x v="0"/>
    <n v="0"/>
    <n v="0"/>
    <n v="0"/>
    <n v="0"/>
    <n v="0"/>
    <s v="nigeria"/>
    <m/>
    <m/>
    <m/>
    <m/>
    <m/>
    <x v="2"/>
  </r>
  <r>
    <x v="15"/>
    <n v="1326.0821723937991"/>
    <n v="1048.5459292216419"/>
    <n v="1603.618415565956"/>
    <n v="5.3062926252423512"/>
    <n v="6.4496149133043366"/>
    <n v="4.1629703371803659"/>
    <n v="6.1854203926481564"/>
    <n v="4.924097986402824"/>
    <n v="7.4467427988934887"/>
    <x v="7"/>
    <n v="71.28018764978637"/>
    <n v="164.4677371549011"/>
    <x v="0"/>
    <n v="0"/>
    <n v="0"/>
    <x v="0"/>
    <n v="0"/>
    <n v="0"/>
    <n v="0"/>
    <n v="0"/>
    <n v="0"/>
    <s v="nigeria"/>
    <m/>
    <m/>
    <m/>
    <m/>
    <m/>
    <x v="2"/>
  </r>
  <r>
    <x v="16"/>
    <n v="1411.5408134460449"/>
    <n v="1267.5969666002991"/>
    <n v="1555.484660291791"/>
    <n v="5.5227009894306773"/>
    <n v="6.0754190658452432"/>
    <n v="4.9699829130161124"/>
    <n v="6.4764946798104406"/>
    <n v="5.9039824369508773"/>
    <n v="7.0490069226700056"/>
    <x v="8"/>
    <n v="119.1913642441676"/>
    <n v="216.74943012839091"/>
    <x v="0"/>
    <n v="0"/>
    <n v="0"/>
    <x v="0"/>
    <n v="0"/>
    <n v="0"/>
    <n v="0"/>
    <n v="0"/>
    <n v="0"/>
    <s v="nigeria"/>
    <m/>
    <m/>
    <m/>
    <m/>
    <m/>
    <x v="2"/>
  </r>
  <r>
    <x v="17"/>
    <n v="1566.250379943848"/>
    <n v="1355.0617825827751"/>
    <n v="1777.4389773049211"/>
    <n v="5.9934014825183883"/>
    <n v="6.8369856549845478"/>
    <n v="5.1498173100522289"/>
    <n v="7.2028455505810838"/>
    <n v="6.2715450637232832"/>
    <n v="8.1341460374388852"/>
    <x v="9"/>
    <n v="109.6500190286832"/>
    <n v="249.8655769796176"/>
    <x v="0"/>
    <n v="0"/>
    <n v="0"/>
    <x v="0"/>
    <n v="0"/>
    <n v="0"/>
    <n v="0"/>
    <n v="0"/>
    <n v="0"/>
    <s v="nigeria"/>
    <m/>
    <m/>
    <m/>
    <m/>
    <m/>
    <x v="2"/>
  </r>
  <r>
    <x v="18"/>
    <n v="1781.3703720092769"/>
    <n v="1556.6743541969661"/>
    <n v="2006.0663898215889"/>
    <n v="6.6708206723719439"/>
    <n v="7.5456916337260651"/>
    <n v="5.7959497110178226"/>
    <n v="8.0175991602059646"/>
    <n v="7.1001746783131168"/>
    <n v="8.9350236420988125"/>
    <x v="10"/>
    <n v="147.62621451251351"/>
    <n v="338.60391549236931"/>
    <x v="0"/>
    <n v="0"/>
    <n v="0"/>
    <x v="0"/>
    <n v="0"/>
    <n v="0"/>
    <n v="0"/>
    <n v="0"/>
    <n v="0"/>
    <s v="nigeria"/>
    <m/>
    <m/>
    <m/>
    <m/>
    <m/>
    <x v="2"/>
  </r>
  <r>
    <x v="19"/>
    <n v="2017.118334960938"/>
    <n v="1856.4136891724229"/>
    <n v="2177.8229807494522"/>
    <n v="7.3925357014123856"/>
    <n v="7.9756563684111708"/>
    <n v="6.8094150344136022"/>
    <n v="9.0573230675275074"/>
    <n v="8.4826619218848833"/>
    <n v="9.6319842131701314"/>
    <x v="11"/>
    <n v="161.28276497602531"/>
    <n v="531.22684500932621"/>
    <x v="0"/>
    <n v="0"/>
    <n v="0"/>
    <x v="0"/>
    <n v="0"/>
    <n v="0"/>
    <n v="0"/>
    <n v="0"/>
    <n v="0"/>
    <s v="nigeria"/>
    <m/>
    <m/>
    <m/>
    <m/>
    <m/>
    <x v="2"/>
  </r>
  <r>
    <x v="20"/>
    <n v="2171.82787322998"/>
    <n v="1708.1882041363699"/>
    <n v="2635.4675423235899"/>
    <n v="7.7929306795320157"/>
    <n v="9.4829138644319233"/>
    <n v="6.1029474946321081"/>
    <n v="9.6797147877821725"/>
    <n v="7.5518964185246693"/>
    <n v="11.80753315703967"/>
    <x v="12"/>
    <n v="357.2528997474069"/>
    <n v="512.06771792837435"/>
    <x v="0"/>
    <n v="0"/>
    <n v="0"/>
    <x v="0"/>
    <n v="0"/>
    <n v="0"/>
    <n v="0"/>
    <n v="0"/>
    <n v="0"/>
    <s v="nigeria"/>
    <m/>
    <m/>
    <m/>
    <m/>
    <m/>
    <x v="2"/>
  </r>
  <r>
    <x v="21"/>
    <n v="2386.9478843688971"/>
    <n v="2204.8144690100421"/>
    <n v="2569.0812997277521"/>
    <n v="8.3757396966249544"/>
    <n v="8.9817762311312581"/>
    <n v="7.7697031621186508"/>
    <n v="10.575139206831309"/>
    <n v="9.5496756192388226"/>
    <n v="11.600602794423789"/>
    <x v="13"/>
    <n v="374.06582579009421"/>
    <n v="657.33146424896825"/>
    <x v="0"/>
    <n v="0"/>
    <n v="0"/>
    <x v="0"/>
    <n v="0"/>
    <n v="0"/>
    <n v="0"/>
    <n v="0"/>
    <n v="0"/>
    <s v="nigeria"/>
    <m/>
    <m/>
    <m/>
    <m/>
    <m/>
    <x v="2"/>
  </r>
  <r>
    <x v="22"/>
    <n v="2434.0974624633791"/>
    <n v="2305.7825607896302"/>
    <n v="2562.412364137128"/>
    <n v="8.3466416530254666"/>
    <n v="8.8331735512640677"/>
    <n v="7.8601097547868646"/>
    <n v="10.7526236292388"/>
    <n v="10.235870070980161"/>
    <n v="11.26937718749744"/>
    <x v="14"/>
    <n v="375.62193426657501"/>
    <n v="697.03122735451871"/>
    <x v="0"/>
    <n v="0"/>
    <n v="0"/>
    <x v="0"/>
    <n v="0"/>
    <n v="0"/>
    <n v="0"/>
    <n v="0"/>
    <n v="0"/>
    <s v="nigeria"/>
    <m/>
    <m/>
    <m/>
    <m/>
    <m/>
    <x v="2"/>
  </r>
  <r>
    <x v="23"/>
    <n v="2733.202648925781"/>
    <n v="2557.871274145366"/>
    <n v="2908.534023706196"/>
    <n v="9.1574571273415373"/>
    <n v="9.7763023659434101"/>
    <n v="8.5386118887396645"/>
    <n v="11.80984090577142"/>
    <n v="11.125440192491849"/>
    <n v="12.494241619050991"/>
    <x v="15"/>
    <n v="582.81817828421765"/>
    <n v="755.05137737984489"/>
    <x v="0"/>
    <n v="0"/>
    <n v="0"/>
    <x v="0"/>
    <n v="0"/>
    <n v="0"/>
    <n v="0"/>
    <n v="0"/>
    <n v="0"/>
    <s v="nigeria"/>
    <m/>
    <m/>
    <m/>
    <m/>
    <m/>
    <x v="2"/>
  </r>
  <r>
    <x v="24"/>
    <n v="2820.1347290039062"/>
    <n v="2598.1604914872592"/>
    <n v="3042.1089665205532"/>
    <n v="9.2186708449310188"/>
    <n v="9.9798476489316066"/>
    <n v="8.4574940409304311"/>
    <n v="11.94972047924005"/>
    <n v="10.989123290413939"/>
    <n v="12.91031766806617"/>
    <x v="16"/>
    <n v="650.04504030693283"/>
    <n v="879.36971799384833"/>
    <x v="0"/>
    <n v="0"/>
    <n v="0"/>
    <x v="0"/>
    <n v="0"/>
    <n v="0"/>
    <n v="0"/>
    <n v="0"/>
    <n v="0"/>
    <s v="nigeria"/>
    <m/>
    <m/>
    <m/>
    <m/>
    <m/>
    <x v="2"/>
  </r>
  <r>
    <x v="25"/>
    <n v="2867.2843078613282"/>
    <n v="2582.4290200141131"/>
    <n v="3152.1395957085429"/>
    <n v="9.1320915196744359"/>
    <n v="10.085996025163009"/>
    <n v="8.1781870141858608"/>
    <n v="12.183616080095851"/>
    <n v="10.94799625829036"/>
    <n v="13.41923590190134"/>
    <x v="17"/>
    <n v="730.70079388522549"/>
    <n v="1025.621374083524"/>
    <x v="0"/>
    <n v="0"/>
    <n v="0"/>
    <x v="0"/>
    <n v="0"/>
    <n v="0"/>
    <n v="0"/>
    <n v="0"/>
    <n v="0"/>
    <s v="nigeria"/>
    <m/>
    <m/>
    <m/>
    <m/>
    <m/>
    <x v="2"/>
  </r>
  <r>
    <x v="26"/>
    <n v="3016.1001586914058"/>
    <n v="2665.2394356150949"/>
    <n v="3366.9608817677181"/>
    <n v="9.3426251326164582"/>
    <n v="10.4738065165634"/>
    <n v="8.2114437486695149"/>
    <n v="12.553126501013651"/>
    <n v="11.1930097345154"/>
    <n v="13.913243267511911"/>
    <x v="18"/>
    <n v="843.80156447919398"/>
    <n v="1139.427952122368"/>
    <x v="0"/>
    <n v="0"/>
    <n v="0"/>
    <x v="0"/>
    <n v="0"/>
    <n v="0"/>
    <n v="0"/>
    <n v="0"/>
    <n v="0"/>
    <s v="nigeria"/>
    <m/>
    <m/>
    <m/>
    <m/>
    <m/>
    <x v="2"/>
  </r>
  <r>
    <x v="27"/>
    <n v="3237.1138427734381"/>
    <n v="2922.2557422617169"/>
    <n v="3551.971943285158"/>
    <n v="9.7478568818793772"/>
    <n v="10.66984396421064"/>
    <n v="8.8258697995481139"/>
    <n v="13.24970328766387"/>
    <n v="12.05773748620728"/>
    <n v="14.44166908912047"/>
    <x v="19"/>
    <n v="907.4870233406815"/>
    <n v="1273.181384862444"/>
    <x v="0"/>
    <n v="0"/>
    <n v="0"/>
    <x v="0"/>
    <n v="0"/>
    <n v="0"/>
    <n v="0"/>
    <n v="0"/>
    <n v="0"/>
    <s v="nigeria"/>
    <m/>
    <m/>
    <m/>
    <m/>
    <m/>
    <x v="2"/>
  </r>
  <r>
    <x v="28"/>
    <n v="3465.4946777343748"/>
    <n v="3358.5926636951422"/>
    <n v="3572.396691773607"/>
    <n v="10.126788728317081"/>
    <n v="10.464365094587659"/>
    <n v="9.789212362046495"/>
    <n v="13.929131384987169"/>
    <n v="13.566541563356401"/>
    <n v="14.29172120661794"/>
    <x v="20"/>
    <n v="1179.3179871527791"/>
    <n v="1422.7498473198771"/>
    <x v="0"/>
    <n v="0"/>
    <n v="0"/>
    <x v="0"/>
    <n v="0"/>
    <n v="0"/>
    <n v="0"/>
    <n v="0"/>
    <n v="0"/>
    <s v="nigeria"/>
    <m/>
    <m/>
    <m/>
    <m/>
    <m/>
    <x v="2"/>
  </r>
  <r>
    <x v="29"/>
    <n v="3676.1944274902339"/>
    <n v="3351.1047137180522"/>
    <n v="4001.2841412624171"/>
    <n v="10.42362247152402"/>
    <n v="11.402074809150511"/>
    <n v="9.4451701338975393"/>
    <n v="14.458121941724229"/>
    <n v="13.14225601924996"/>
    <n v="15.773987864198499"/>
    <x v="21"/>
    <n v="1176.4223646713331"/>
    <n v="1455.1139512466359"/>
    <x v="0"/>
    <n v="0"/>
    <n v="0"/>
    <x v="0"/>
    <n v="0"/>
    <n v="0"/>
    <n v="0"/>
    <n v="0"/>
    <n v="0"/>
    <s v="nigeria"/>
    <m/>
    <m/>
    <m/>
    <m/>
    <m/>
    <x v="2"/>
  </r>
  <r>
    <x v="30"/>
    <n v="3779.3341186523439"/>
    <n v="3546.3652215353331"/>
    <n v="4012.3030157693552"/>
    <n v="10.38900233236089"/>
    <n v="10.986978089031879"/>
    <n v="9.7910265756898927"/>
    <n v="14.59803132378037"/>
    <n v="13.74511285521141"/>
    <n v="15.450949792349331"/>
    <x v="22"/>
    <n v="1266.553091118519"/>
    <n v="1780.488937690074"/>
    <x v="0"/>
    <n v="0"/>
    <n v="0"/>
    <x v="0"/>
    <n v="0"/>
    <n v="0"/>
    <n v="0"/>
    <n v="0"/>
    <n v="0"/>
    <s v="nigeria"/>
    <m/>
    <m/>
    <m/>
    <m/>
    <m/>
    <x v="2"/>
  </r>
  <r>
    <x v="31"/>
    <n v="3870.6864624023442"/>
    <n v="3566.0615103266609"/>
    <n v="4175.3114144780266"/>
    <n v="10.32347699150607"/>
    <n v="11.1864697077919"/>
    <n v="9.4604842752202458"/>
    <n v="14.697672234277031"/>
    <n v="13.36311561165877"/>
    <n v="16.03222885689528"/>
    <x v="23"/>
    <n v="1415.0342803208789"/>
    <n v="1732.2006317884959"/>
    <x v="0"/>
    <n v="0"/>
    <n v="0"/>
    <x v="0"/>
    <n v="0"/>
    <n v="0"/>
    <n v="0"/>
    <n v="0"/>
    <n v="0"/>
    <s v="nigeria"/>
    <m/>
    <m/>
    <m/>
    <m/>
    <m/>
    <x v="2"/>
  </r>
  <r>
    <x v="32"/>
    <n v="4000.347845458984"/>
    <n v="3695.665904179707"/>
    <n v="4305.0297867382606"/>
    <n v="10.364650878441941"/>
    <n v="11.170989339489781"/>
    <n v="9.5583124173941005"/>
    <n v="14.69282790840964"/>
    <n v="13.60946266607456"/>
    <n v="15.77619315074473"/>
    <x v="24"/>
    <n v="1635.1366123624871"/>
    <n v="1962.966195254701"/>
    <x v="0"/>
    <n v="0"/>
    <n v="0"/>
    <x v="0"/>
    <n v="0"/>
    <n v="0"/>
    <n v="0"/>
    <n v="0"/>
    <n v="0"/>
    <s v="nigeria"/>
    <m/>
    <m/>
    <m/>
    <m/>
    <m/>
    <x v="2"/>
  </r>
  <r>
    <x v="33"/>
    <n v="4234.6223815917974"/>
    <n v="3904.575286320277"/>
    <n v="4564.669476863316"/>
    <n v="10.658914567781769"/>
    <n v="11.46281865604624"/>
    <n v="9.8550104795172917"/>
    <n v="15.229326296807381"/>
    <n v="14.0339558990373"/>
    <n v="16.42469669457746"/>
    <x v="25"/>
    <n v="1666.887462434566"/>
    <n v="2140.4416513349661"/>
    <x v="0"/>
    <n v="0"/>
    <n v="0"/>
    <x v="0"/>
    <n v="0"/>
    <n v="0"/>
    <n v="0"/>
    <n v="0"/>
    <n v="0"/>
    <s v="nigeria"/>
    <m/>
    <m/>
    <m/>
    <m/>
    <m/>
    <x v="2"/>
  </r>
  <r>
    <x v="34"/>
    <n v="4328.9215820312502"/>
    <n v="4068.3961502861321"/>
    <n v="4589.4470137763683"/>
    <n v="10.66734303325708"/>
    <n v="11.343204820118149"/>
    <n v="9.9914812463960132"/>
    <n v="15.27141660164869"/>
    <n v="14.25222997372302"/>
    <n v="16.290603229574359"/>
    <x v="26"/>
    <n v="1763.8632251472011"/>
    <n v="2512.0150707512371"/>
    <x v="0"/>
    <n v="0"/>
    <n v="0"/>
    <x v="0"/>
    <n v="0"/>
    <n v="0"/>
    <n v="0"/>
    <n v="0"/>
    <n v="0"/>
    <s v="nigeria"/>
    <m/>
    <m/>
    <m/>
    <m/>
    <m/>
    <x v="2"/>
  </r>
  <r>
    <x v="35"/>
    <n v="4312.7139038085934"/>
    <n v="4036.8094433133888"/>
    <n v="4588.6183643037984"/>
    <n v="10.335093164476691"/>
    <n v="11.054989566626571"/>
    <n v="9.6151967623267982"/>
    <n v="15.0603138511743"/>
    <n v="13.767680056111789"/>
    <n v="16.35294764623681"/>
    <x v="27"/>
    <n v="1571.1078624508109"/>
    <n v="2642.8865955570018"/>
    <x v="0"/>
    <n v="0"/>
    <n v="0"/>
    <x v="0"/>
    <n v="0"/>
    <n v="0"/>
    <n v="0"/>
    <n v="0"/>
    <n v="0"/>
    <s v="nigeria"/>
    <m/>
    <m/>
    <m/>
    <m/>
    <m/>
    <x v="2"/>
  </r>
  <r>
    <x v="36"/>
    <n v="4591.1911743164064"/>
    <n v="4490.6521785000896"/>
    <n v="4691.7301701327224"/>
    <n v="10.70900113075264"/>
    <n v="10.970531720720659"/>
    <n v="10.44747054078463"/>
    <n v="15.618407391408599"/>
    <n v="15.14670828310752"/>
    <n v="16.09010649970967"/>
    <x v="28"/>
    <n v="2105.0913674809808"/>
    <n v="2306.34204316355"/>
    <x v="0"/>
    <n v="0"/>
    <n v="0"/>
    <x v="0"/>
    <n v="0"/>
    <n v="0"/>
    <n v="0"/>
    <n v="0"/>
    <n v="0"/>
    <s v="nigeria"/>
    <m/>
    <m/>
    <m/>
    <m/>
    <m/>
    <x v="2"/>
  </r>
  <r>
    <x v="37"/>
    <n v="4589.7177612304686"/>
    <n v="4282.622666753563"/>
    <n v="4896.8128557073742"/>
    <n v="10.428837479273049"/>
    <n v="11.1828293635709"/>
    <n v="9.6748455949751957"/>
    <n v="15.427700781297091"/>
    <n v="14.27453374900522"/>
    <n v="16.580867813588959"/>
    <x v="29"/>
    <n v="2034.3560335024399"/>
    <n v="2539.1541471616219"/>
    <x v="0"/>
    <n v="0"/>
    <n v="0"/>
    <x v="0"/>
    <n v="0"/>
    <n v="0"/>
    <n v="0"/>
    <n v="0"/>
    <n v="0"/>
    <s v="nigeria"/>
    <m/>
    <m/>
    <m/>
    <m/>
    <m/>
    <x v="2"/>
  </r>
  <r>
    <x v="38"/>
    <n v="4723.7994628906254"/>
    <n v="4338.7419603276876"/>
    <n v="5108.8569654535631"/>
    <n v="10.458951020230719"/>
    <n v="11.295628827304339"/>
    <n v="9.6222732131571025"/>
    <n v="15.42291692381581"/>
    <n v="14.22258214788115"/>
    <n v="16.623251699750469"/>
    <x v="30"/>
    <n v="2283.2053756028481"/>
    <n v="2643.9268509596518"/>
    <x v="0"/>
    <n v="0"/>
    <n v="0"/>
    <x v="0"/>
    <n v="0"/>
    <n v="0"/>
    <n v="0"/>
    <n v="0"/>
    <n v="0"/>
    <s v="nigeria"/>
    <m/>
    <m/>
    <m/>
    <m/>
    <m/>
    <x v="2"/>
  </r>
  <r>
    <x v="39"/>
    <n v="4934.4991943359373"/>
    <n v="4784.1231640055676"/>
    <n v="5084.8752246663071"/>
    <n v="10.64381710012858"/>
    <n v="10.990621335811699"/>
    <n v="10.29701286444547"/>
    <n v="15.91013851707396"/>
    <n v="15.351483486408631"/>
    <n v="16.468793547739281"/>
    <x v="31"/>
    <n v="2453.5612894898381"/>
    <n v="2909.7048237914119"/>
    <x v="0"/>
    <n v="0"/>
    <n v="0"/>
    <x v="0"/>
    <n v="0"/>
    <n v="0"/>
    <n v="0"/>
    <n v="0"/>
    <n v="0"/>
    <s v="nigeria"/>
    <m/>
    <m/>
    <m/>
    <m/>
    <m/>
    <x v="2"/>
  </r>
  <r>
    <x v="40"/>
    <n v="5109.836724853516"/>
    <n v="4803.7897328485979"/>
    <n v="5415.8837168584341"/>
    <n v="10.730099550310239"/>
    <n v="11.38913476733503"/>
    <n v="10.071064333285451"/>
    <n v="16.086788005968891"/>
    <n v="14.965558920539269"/>
    <n v="17.20801709139851"/>
    <x v="32"/>
    <n v="2255.2709817950649"/>
    <n v="2860.4596822674348"/>
    <x v="0"/>
    <n v="0"/>
    <n v="0"/>
    <x v="0"/>
    <n v="0"/>
    <n v="0"/>
    <n v="0"/>
    <n v="0"/>
    <n v="0"/>
    <s v="nigeria"/>
    <m/>
    <m/>
    <m/>
    <m/>
    <m/>
    <x v="2"/>
  </r>
  <r>
    <x v="41"/>
    <n v="5011.1172912597658"/>
    <n v="4727.6370607272793"/>
    <n v="5294.5975217922523"/>
    <n v="10.249322671230409"/>
    <n v="10.828253804510769"/>
    <n v="9.6703915379500422"/>
    <n v="15.422915971078361"/>
    <n v="14.256335796220011"/>
    <n v="16.589496145936721"/>
    <x v="33"/>
    <n v="2600.5336189800209"/>
    <n v="3134.0356681293538"/>
    <x v="0"/>
    <n v="0"/>
    <n v="0"/>
    <x v="0"/>
    <n v="0"/>
    <n v="0"/>
    <n v="0"/>
    <n v="0"/>
    <n v="0"/>
    <s v="nigeria"/>
    <m/>
    <m/>
    <m/>
    <m/>
    <m/>
    <x v="2"/>
  </r>
  <r>
    <x v="42"/>
    <n v="5302.8554382324219"/>
    <n v="5021.8366376118047"/>
    <n v="5583.8742388530391"/>
    <n v="10.57005129717345"/>
    <n v="11.11629916987579"/>
    <n v="10.02380342447111"/>
    <n v="15.90510569067035"/>
    <n v="15.217249079120201"/>
    <n v="16.59296230222051"/>
    <x v="34"/>
    <n v="2707.3220118523891"/>
    <n v="3018.406723499173"/>
    <x v="0"/>
    <n v="0"/>
    <n v="0"/>
    <x v="0"/>
    <n v="0"/>
    <n v="0"/>
    <n v="0"/>
    <n v="0"/>
    <n v="0"/>
    <s v="nigeria"/>
    <m/>
    <m/>
    <m/>
    <m/>
    <m/>
    <x v="2"/>
  </r>
  <r>
    <x v="43"/>
    <n v="5513.5552185058596"/>
    <n v="5118.0180884610563"/>
    <n v="5909.0923485506628"/>
    <n v="10.71604545290552"/>
    <n v="11.492586623136781"/>
    <n v="9.9395042826742568"/>
    <n v="16.138813728712201"/>
    <n v="15.14163730370313"/>
    <n v="17.13599015372127"/>
    <x v="35"/>
    <n v="2702.4264584034781"/>
    <n v="3135.28259921371"/>
    <x v="0"/>
    <n v="0"/>
    <n v="0"/>
    <x v="0"/>
    <n v="0"/>
    <n v="0"/>
    <n v="0"/>
    <n v="0"/>
    <n v="0"/>
    <s v="nigeria"/>
    <m/>
    <m/>
    <m/>
    <m/>
    <m/>
    <x v="2"/>
  </r>
  <r>
    <x v="44"/>
    <n v="5417.7824951171879"/>
    <n v="4943.2939505366639"/>
    <n v="5892.2710396977118"/>
    <n v="10.256430549698861"/>
    <n v="11.1390872918764"/>
    <n v="9.3737738075213244"/>
    <n v="15.4481345831465"/>
    <n v="14.245113650997549"/>
    <n v="16.651155515295461"/>
    <x v="36"/>
    <n v="2952.4200392261068"/>
    <n v="3268.3795945629549"/>
    <x v="0"/>
    <n v="0"/>
    <n v="0"/>
    <x v="0"/>
    <n v="0"/>
    <n v="0"/>
    <n v="0"/>
    <n v="0"/>
    <n v="0"/>
    <s v="nigeria"/>
    <m/>
    <m/>
    <m/>
    <m/>
    <m/>
    <x v="2"/>
  </r>
  <r>
    <x v="45"/>
    <n v="5682.9990722656248"/>
    <n v="5460.5949248126772"/>
    <n v="5905.4032197185716"/>
    <n v="10.48463623588607"/>
    <n v="10.874492918894241"/>
    <n v="10.094779552877901"/>
    <n v="15.790937939705881"/>
    <n v="15.119244092797709"/>
    <n v="16.462631786614061"/>
    <x v="37"/>
    <n v="2863.9642920710221"/>
    <n v="3259.589272382103"/>
    <x v="0"/>
    <n v="0"/>
    <n v="0"/>
    <x v="0"/>
    <n v="0"/>
    <n v="0"/>
    <n v="0"/>
    <n v="0"/>
    <n v="0"/>
    <s v="nigeria"/>
    <m/>
    <m/>
    <m/>
    <m/>
    <m/>
    <x v="2"/>
  </r>
  <r>
    <x v="46"/>
    <n v="5830.3414611816406"/>
    <n v="5527.5750810219906"/>
    <n v="6133.1078413412906"/>
    <n v="10.489698377530759"/>
    <n v="11.00637028821312"/>
    <n v="9.9730264668484008"/>
    <n v="15.829023192013031"/>
    <n v="15.04154171627653"/>
    <n v="16.616504667749531"/>
    <x v="38"/>
    <n v="2968.383399600184"/>
    <n v="3485.2173328216909"/>
    <x v="0"/>
    <n v="0"/>
    <n v="0"/>
    <x v="0"/>
    <n v="0"/>
    <n v="0"/>
    <n v="0"/>
    <n v="0"/>
    <n v="0"/>
    <s v="nigeria"/>
    <m/>
    <m/>
    <m/>
    <m/>
    <m/>
    <x v="2"/>
  </r>
  <r>
    <x v="47"/>
    <n v="5691.8395812988283"/>
    <n v="5276.6996664808521"/>
    <n v="6106.9794961168054"/>
    <n v="9.9846382961814157"/>
    <n v="10.710031052270271"/>
    <n v="9.2592455400925644"/>
    <n v="15.173153366803749"/>
    <n v="14.082647214742339"/>
    <n v="16.263659518865161"/>
    <x v="39"/>
    <n v="3017.923701403613"/>
    <n v="3588.9132614870109"/>
    <x v="0"/>
    <n v="0"/>
    <n v="0"/>
    <x v="0"/>
    <n v="0"/>
    <n v="0"/>
    <n v="0"/>
    <n v="0"/>
    <n v="0"/>
    <s v="nigeria"/>
    <m/>
    <m/>
    <m/>
    <m/>
    <m/>
    <x v="2"/>
  </r>
  <r>
    <x v="48"/>
    <n v="6029.2538574218752"/>
    <n v="5693.313046425239"/>
    <n v="6365.1946684185114"/>
    <n v="10.31526381437741"/>
    <n v="10.851944047260041"/>
    <n v="9.7785835814947699"/>
    <n v="15.60855195754521"/>
    <n v="14.51740056799504"/>
    <n v="16.69970334709538"/>
    <x v="40"/>
    <n v="2891.6707619420658"/>
    <n v="3364.4910788782458"/>
    <x v="0"/>
    <n v="0"/>
    <n v="0"/>
    <x v="0"/>
    <n v="0"/>
    <n v="0"/>
    <n v="0"/>
    <n v="0"/>
    <n v="0"/>
    <s v="nigeria"/>
    <m/>
    <m/>
    <m/>
    <m/>
    <m/>
    <x v="2"/>
  </r>
  <r>
    <x v="49"/>
    <n v="6153.0215087890629"/>
    <n v="5644.3676785655989"/>
    <n v="6661.6753390125268"/>
    <n v="10.271477047178241"/>
    <n v="11.08777603910697"/>
    <n v="9.4551780552495117"/>
    <n v="15.57192320527404"/>
    <n v="14.2684107672611"/>
    <n v="16.875435643286981"/>
    <x v="41"/>
    <n v="3186.5222108946959"/>
    <n v="3603.0193662537422"/>
    <x v="0"/>
    <n v="0"/>
    <n v="0"/>
    <x v="0"/>
    <n v="0"/>
    <n v="0"/>
    <n v="0"/>
    <n v="0"/>
    <n v="0"/>
    <s v="nigeria"/>
    <m/>
    <m/>
    <m/>
    <m/>
    <m/>
    <x v="2"/>
  </r>
  <r>
    <x v="50"/>
    <n v="6135.3405029296873"/>
    <n v="5754.3639646952761"/>
    <n v="6516.3170411640986"/>
    <n v="9.9856004500222539"/>
    <n v="10.620660732415869"/>
    <n v="9.3505401676286333"/>
    <n v="15.20618192458458"/>
    <n v="14.37317847179567"/>
    <n v="16.039185377373471"/>
    <x v="42"/>
    <n v="3389.5510698176231"/>
    <n v="3727.090751471439"/>
    <x v="0"/>
    <n v="0"/>
    <n v="0"/>
    <x v="0"/>
    <n v="0"/>
    <n v="0"/>
    <n v="0"/>
    <n v="0"/>
    <n v="0"/>
    <s v="nigeria"/>
    <m/>
    <m/>
    <m/>
    <m/>
    <m/>
    <x v="2"/>
  </r>
  <r>
    <x v="51"/>
    <n v="6620.0972717285158"/>
    <n v="6167.7199937435353"/>
    <n v="7072.4745497134963"/>
    <n v="10.500301332939109"/>
    <n v="11.23437473231229"/>
    <n v="9.7662279335659221"/>
    <n v="16.027274779520031"/>
    <n v="14.746414989751591"/>
    <n v="17.30813456928848"/>
    <x v="43"/>
    <n v="3334.941941817699"/>
    <n v="3722.762770096364"/>
    <x v="0"/>
    <n v="0"/>
    <n v="0"/>
    <x v="0"/>
    <n v="0"/>
    <n v="0"/>
    <n v="0"/>
    <n v="0"/>
    <n v="0"/>
    <s v="nigeria"/>
    <m/>
    <m/>
    <m/>
    <m/>
    <m/>
    <x v="2"/>
  </r>
  <r>
    <x v="52"/>
    <n v="6689.3482299804691"/>
    <n v="6381.2647779593872"/>
    <n v="6997.4316820015511"/>
    <n v="10.33082714605766"/>
    <n v="10.80972081931402"/>
    <n v="9.8519334728013082"/>
    <n v="15.735919743631589"/>
    <n v="14.910869049678221"/>
    <n v="16.56097043758496"/>
    <x v="44"/>
    <n v="3424.5278857812041"/>
    <n v="3966.1708446875459"/>
    <x v="0"/>
    <n v="0"/>
    <n v="0"/>
    <x v="0"/>
    <n v="0"/>
    <n v="0"/>
    <n v="0"/>
    <n v="0"/>
    <n v="0"/>
    <s v="nigeria"/>
    <m/>
    <m/>
    <m/>
    <m/>
    <m/>
    <x v="2"/>
  </r>
  <r>
    <x v="53"/>
    <n v="6708.502685546875"/>
    <n v="6200.0879988897914"/>
    <n v="7216.9173722039586"/>
    <n v="10.08437176090651"/>
    <n v="10.833550841074279"/>
    <n v="9.3351926807387287"/>
    <n v="15.397280853148841"/>
    <n v="14.18459014223064"/>
    <n v="16.609971564067038"/>
    <x v="45"/>
    <n v="3478.013479368552"/>
    <n v="4130.7516085220741"/>
    <x v="0"/>
    <n v="0"/>
    <n v="0"/>
    <x v="0"/>
    <n v="0"/>
    <n v="0"/>
    <n v="0"/>
    <n v="0"/>
    <n v="0"/>
    <s v="nigeria"/>
    <m/>
    <m/>
    <m/>
    <m/>
    <m/>
    <x v="2"/>
  </r>
  <r>
    <x v="54"/>
    <n v="7034.1294250488281"/>
    <n v="6443.7734217526286"/>
    <n v="7624.4854283450277"/>
    <n v="10.29585617302684"/>
    <n v="11.16417912833165"/>
    <n v="9.4275332177220275"/>
    <n v="15.739036646731259"/>
    <n v="14.58955035891948"/>
    <n v="16.88852293454303"/>
    <x v="46"/>
    <n v="3465.4524721377479"/>
    <n v="4228.7712095028764"/>
    <x v="0"/>
    <n v="0"/>
    <n v="0"/>
    <x v="0"/>
    <n v="0"/>
    <n v="0"/>
    <n v="0"/>
    <n v="0"/>
    <n v="0"/>
    <s v="nigeria"/>
    <m/>
    <m/>
    <m/>
    <m/>
    <m/>
    <x v="2"/>
  </r>
  <r>
    <x v="55"/>
    <n v="7104.853948974609"/>
    <n v="6870.1026725692864"/>
    <n v="7339.6052253799317"/>
    <n v="10.12694145535065"/>
    <n v="10.4690953729292"/>
    <n v="9.7847875377720968"/>
    <n v="15.489290438118539"/>
    <n v="14.59181863125756"/>
    <n v="16.386762244979518"/>
    <x v="47"/>
    <n v="3728.174435215717"/>
    <n v="4072.1356722061578"/>
    <x v="0"/>
    <n v="0"/>
    <n v="0"/>
    <x v="0"/>
    <n v="0"/>
    <n v="0"/>
    <n v="0"/>
    <n v="0"/>
    <n v="0"/>
    <s v="nigeria"/>
    <m/>
    <m/>
    <m/>
    <m/>
    <m/>
    <x v="2"/>
  </r>
  <r>
    <x v="56"/>
    <n v="7501.2050354003904"/>
    <n v="6721.2415567789794"/>
    <n v="8281.1685140218015"/>
    <n v="10.411882333946179"/>
    <n v="11.501605004960499"/>
    <n v="9.3221596629318526"/>
    <n v="15.893320843461391"/>
    <n v="14.28639415039151"/>
    <n v="17.500247536531269"/>
    <x v="48"/>
    <n v="3411.040833241515"/>
    <n v="4280.2359733991098"/>
    <x v="0"/>
    <n v="0"/>
    <n v="0"/>
    <x v="0"/>
    <n v="0"/>
    <n v="0"/>
    <n v="0"/>
    <n v="0"/>
    <n v="0"/>
    <s v="nigeria"/>
    <m/>
    <m/>
    <m/>
    <m/>
    <m/>
    <x v="2"/>
  </r>
  <r>
    <x v="57"/>
    <n v="7596.9776000976562"/>
    <n v="7176.1451737694861"/>
    <n v="8017.8100264258264"/>
    <n v="10.26776260681334"/>
    <n v="10.831657798939361"/>
    <n v="9.7038674146873234"/>
    <n v="15.72660805469406"/>
    <n v="14.825674979986569"/>
    <n v="16.62754112940156"/>
    <x v="49"/>
    <n v="3877.1718624697291"/>
    <n v="4232.5574099912092"/>
    <x v="0"/>
    <n v="0"/>
    <n v="0"/>
    <x v="0"/>
    <n v="0"/>
    <n v="0"/>
    <n v="0"/>
    <n v="0"/>
    <n v="0"/>
    <s v="nigeria"/>
    <m/>
    <m/>
    <m/>
    <m/>
    <m/>
    <x v="2"/>
  </r>
  <r>
    <x v="58"/>
    <n v="7866.6140869140627"/>
    <n v="7243.2042729118493"/>
    <n v="8490.023900916276"/>
    <n v="10.35332960978325"/>
    <n v="11.18748431582941"/>
    <n v="9.5191749037370919"/>
    <n v="15.85620479020587"/>
    <n v="14.638613259161801"/>
    <n v="17.07379632124994"/>
    <x v="50"/>
    <n v="3852.9584001865642"/>
    <n v="4545.5621076259358"/>
    <x v="0"/>
    <n v="0"/>
    <n v="0"/>
    <x v="0"/>
    <n v="0"/>
    <n v="0"/>
    <n v="0"/>
    <n v="0"/>
    <n v="0"/>
    <s v="nigeria"/>
    <m/>
    <m/>
    <m/>
    <m/>
    <m/>
    <x v="2"/>
  </r>
  <r>
    <x v="59"/>
    <n v="8046.3721313476562"/>
    <n v="7476.3716442247496"/>
    <n v="8616.3726184705629"/>
    <n v="10.31086940488022"/>
    <n v="11.041555986340059"/>
    <n v="9.5801828234203832"/>
    <n v="15.73432770653927"/>
    <n v="14.499391785376851"/>
    <n v="16.96926362770169"/>
    <x v="51"/>
    <n v="4048.6579931072042"/>
    <n v="4541.4076807209212"/>
    <x v="0"/>
    <n v="0"/>
    <n v="0"/>
    <x v="0"/>
    <n v="0"/>
    <n v="0"/>
    <n v="0"/>
    <n v="0"/>
    <n v="0"/>
    <s v="nigeria"/>
    <m/>
    <m/>
    <m/>
    <m/>
    <m/>
    <x v="2"/>
  </r>
  <r>
    <x v="60"/>
    <n v="8342.5303588867191"/>
    <n v="7808.9472628312851"/>
    <n v="8876.1134549421531"/>
    <n v="10.40398890783549"/>
    <n v="11.062946122321961"/>
    <n v="9.7450316933490146"/>
    <n v="15.959582711935941"/>
    <n v="14.910430094291931"/>
    <n v="17.008735329579959"/>
    <x v="52"/>
    <n v="3853.2159564478729"/>
    <n v="4934.2885113255643"/>
    <x v="0"/>
    <n v="0"/>
    <n v="0"/>
    <x v="0"/>
    <n v="0"/>
    <n v="0"/>
    <n v="0"/>
    <n v="0"/>
    <n v="0"/>
    <s v="nigeria"/>
    <m/>
    <m/>
    <m/>
    <m/>
    <m/>
    <x v="2"/>
  </r>
  <r>
    <x v="61"/>
    <n v="8570.9112915039059"/>
    <n v="7980.3198180641766"/>
    <n v="9161.5027649436361"/>
    <n v="10.400893799397631"/>
    <n v="11.116263981855271"/>
    <n v="9.6855236169399852"/>
    <n v="15.982898219956921"/>
    <n v="15.022495864962121"/>
    <n v="16.943300574951721"/>
    <x v="53"/>
    <n v="4307.272735039146"/>
    <n v="4901.6314153514786"/>
    <x v="0"/>
    <n v="0"/>
    <n v="0"/>
    <x v="0"/>
    <n v="0"/>
    <n v="0"/>
    <n v="0"/>
    <n v="0"/>
    <n v="0"/>
    <s v="nigeria"/>
    <m/>
    <m/>
    <m/>
    <m/>
    <m/>
    <x v="2"/>
  </r>
  <r>
    <x v="62"/>
    <n v="9030.6198364257816"/>
    <n v="8363.0817401116674"/>
    <n v="9698.1579327398958"/>
    <n v="10.66390836182722"/>
    <n v="11.455960421229911"/>
    <n v="9.8718563024245256"/>
    <n v="16.317053363143859"/>
    <n v="15.24020113421464"/>
    <n v="17.393905592073079"/>
    <x v="54"/>
    <n v="4425.7883807070593"/>
    <n v="5107.2694806210657"/>
    <x v="0"/>
    <n v="0"/>
    <n v="0"/>
    <x v="0"/>
    <n v="0"/>
    <n v="0"/>
    <n v="0"/>
    <n v="0"/>
    <n v="0"/>
    <s v="nigeria"/>
    <m/>
    <m/>
    <m/>
    <m/>
    <m/>
    <x v="2"/>
  </r>
  <r>
    <x v="63"/>
    <n v="9154.3876159667961"/>
    <n v="8760.0598064555288"/>
    <n v="9548.7154254780635"/>
    <n v="10.526695502897709"/>
    <n v="10.99030328567649"/>
    <n v="10.06308772011892"/>
    <n v="16.05979101043949"/>
    <n v="15.38229745637063"/>
    <n v="16.737284564508361"/>
    <x v="55"/>
    <n v="4269.5066844099647"/>
    <n v="4992.4408985978471"/>
    <x v="0"/>
    <n v="0"/>
    <n v="0"/>
    <x v="0"/>
    <n v="0"/>
    <n v="0"/>
    <n v="0"/>
    <n v="0"/>
    <n v="0"/>
    <s v="nigeria"/>
    <m/>
    <m/>
    <m/>
    <m/>
    <m/>
    <x v="2"/>
  </r>
  <r>
    <x v="64"/>
    <n v="9309.0971618652347"/>
    <n v="8798.466608909057"/>
    <n v="9819.7277148214125"/>
    <n v="10.425138733480511"/>
    <n v="10.986592454284979"/>
    <n v="9.8636850126760311"/>
    <n v="15.83836743011285"/>
    <n v="14.84627986803117"/>
    <n v="16.830454992194529"/>
    <x v="56"/>
    <n v="4728.1963969099716"/>
    <n v="5099.5463276994042"/>
    <x v="0"/>
    <n v="0"/>
    <n v="0"/>
    <x v="0"/>
    <n v="0"/>
    <n v="0"/>
    <n v="0"/>
    <n v="0"/>
    <n v="0"/>
    <s v="nigeria"/>
    <m/>
    <m/>
    <m/>
    <m/>
    <m/>
    <x v="2"/>
  </r>
  <r>
    <x v="65"/>
    <n v="9873.419079589843"/>
    <n v="9310.3932025053928"/>
    <n v="10436.44495667429"/>
    <n v="10.783036953227221"/>
    <n v="11.40161603006498"/>
    <n v="10.164457876389459"/>
    <n v="16.316136941434891"/>
    <n v="15.435039397347859"/>
    <n v="17.197234485521911"/>
    <x v="57"/>
    <n v="4626.5535750850067"/>
    <n v="5357.3725479618679"/>
    <x v="0"/>
    <n v="0"/>
    <n v="0"/>
    <x v="0"/>
    <n v="0"/>
    <n v="0"/>
    <n v="0"/>
    <n v="0"/>
    <n v="0"/>
    <s v="nigeria"/>
    <m/>
    <m/>
    <m/>
    <m/>
    <m/>
    <x v="2"/>
  </r>
  <r>
    <x v="66"/>
    <n v="9811.5351501464847"/>
    <n v="9383.0343544213956"/>
    <n v="10240.03594587157"/>
    <n v="10.45374185679243"/>
    <n v="10.884396191446561"/>
    <n v="10.02308752213829"/>
    <n v="15.90264955421971"/>
    <n v="15.288087969304391"/>
    <n v="16.517211139135021"/>
    <x v="58"/>
    <n v="4759.4565150831268"/>
    <n v="5642.9222446824979"/>
    <x v="0"/>
    <n v="0"/>
    <n v="0"/>
    <x v="0"/>
    <n v="0"/>
    <n v="0"/>
    <n v="0"/>
    <n v="0"/>
    <n v="0"/>
    <s v="nigeria"/>
    <m/>
    <m/>
    <m/>
    <m/>
    <m/>
    <x v="2"/>
  </r>
  <r>
    <x v="67"/>
    <n v="10534.986920166009"/>
    <n v="9947.8309525840687"/>
    <n v="11122.142887747959"/>
    <n v="10.949007729295211"/>
    <n v="11.552027884755351"/>
    <n v="10.345987573835069"/>
    <n v="16.570695324051648"/>
    <n v="15.57995911825728"/>
    <n v="17.561431529846011"/>
    <x v="59"/>
    <n v="5100.9585352134472"/>
    <n v="5560.7430272865531"/>
    <x v="0"/>
    <n v="0"/>
    <n v="0"/>
    <x v="0"/>
    <n v="0"/>
    <n v="0"/>
    <n v="0"/>
    <n v="0"/>
    <n v="0"/>
    <s v="nigeria"/>
    <m/>
    <m/>
    <m/>
    <m/>
    <m/>
    <x v="2"/>
  </r>
  <r>
    <x v="68"/>
    <n v="10451.00167236328"/>
    <n v="9984.262917264814"/>
    <n v="10917.740427461749"/>
    <n v="10.59417318368075"/>
    <n v="11.04669150845797"/>
    <n v="10.14165485890353"/>
    <n v="16.014162369969618"/>
    <n v="15.270014921906849"/>
    <n v="16.758309818032391"/>
    <x v="60"/>
    <n v="5186.8583479351591"/>
    <n v="5966.9671891742146"/>
    <x v="0"/>
    <n v="0"/>
    <n v="0"/>
    <x v="0"/>
    <n v="0"/>
    <n v="0"/>
    <n v="0"/>
    <n v="0"/>
    <n v="0"/>
    <s v="nigeria"/>
    <m/>
    <m/>
    <m/>
    <m/>
    <m/>
    <x v="2"/>
  </r>
  <r>
    <x v="69"/>
    <n v="10928.391455078119"/>
    <n v="10481.615596603489"/>
    <n v="11375.16731355276"/>
    <n v="10.814259033438701"/>
    <n v="11.27245172419334"/>
    <n v="10.356066342684059"/>
    <n v="16.21044967425005"/>
    <n v="15.58880150574808"/>
    <n v="16.83209784275202"/>
    <x v="61"/>
    <n v="5205.6996512669757"/>
    <n v="6192.7146065455236"/>
    <x v="0"/>
    <n v="0"/>
    <n v="0"/>
    <x v="0"/>
    <n v="0"/>
    <n v="0"/>
    <n v="0"/>
    <n v="0"/>
    <n v="0"/>
    <s v="nigeria"/>
    <m/>
    <m/>
    <m/>
    <m/>
    <m/>
    <x v="2"/>
  </r>
  <r>
    <x v="70"/>
    <n v="11226.023211669921"/>
    <n v="10607.22695277301"/>
    <n v="11844.81947056683"/>
    <n v="10.843681590025559"/>
    <n v="11.44773590431241"/>
    <n v="10.239627275738711"/>
    <n v="16.275806089163869"/>
    <n v="15.52680543942904"/>
    <n v="17.024806738898711"/>
    <x v="62"/>
    <n v="5427.1266802064019"/>
    <n v="6224.7165326842223"/>
    <x v="0"/>
    <n v="0"/>
    <n v="0"/>
    <x v="0"/>
    <n v="0"/>
    <n v="0"/>
    <n v="0"/>
    <n v="0"/>
    <n v="0"/>
    <s v="nigeria"/>
    <m/>
    <m/>
    <m/>
    <m/>
    <m/>
    <x v="2"/>
  </r>
  <r>
    <x v="71"/>
    <n v="11451.45745239258"/>
    <n v="11046.05401435155"/>
    <n v="11856.8608904336"/>
    <n v="10.79730544441065"/>
    <n v="11.19991629786872"/>
    <n v="10.39469459095257"/>
    <n v="16.22791745343719"/>
    <n v="15.62663531459075"/>
    <n v="16.829199592283619"/>
    <x v="63"/>
    <n v="5724.1982459954788"/>
    <n v="6484.5998008795204"/>
    <x v="0"/>
    <n v="0"/>
    <n v="0"/>
    <x v="0"/>
    <n v="0"/>
    <n v="0"/>
    <n v="0"/>
    <n v="0"/>
    <n v="0"/>
    <s v="nigeria"/>
    <m/>
    <m/>
    <m/>
    <m/>
    <m/>
    <x v="2"/>
  </r>
  <r>
    <x v="72"/>
    <n v="11859.59615478516"/>
    <n v="11318.995761455069"/>
    <n v="12400.19654811524"/>
    <n v="10.924092111047891"/>
    <n v="11.41123626774106"/>
    <n v="10.43694795435472"/>
    <n v="16.38503814236045"/>
    <n v="15.588623862038959"/>
    <n v="17.181452422681929"/>
    <x v="64"/>
    <n v="5758.9439467798329"/>
    <n v="6868.3067368139164"/>
    <x v="0"/>
    <n v="0"/>
    <n v="0"/>
    <x v="0"/>
    <n v="0"/>
    <n v="0"/>
    <n v="0"/>
    <n v="0"/>
    <n v="0"/>
    <s v="nigeria"/>
    <m/>
    <m/>
    <m/>
    <m/>
    <m/>
    <x v="2"/>
  </r>
  <r>
    <x v="73"/>
    <n v="12298.676635742189"/>
    <n v="11630.80092429563"/>
    <n v="12966.55234718875"/>
    <n v="11.063822752143629"/>
    <n v="11.645643072824971"/>
    <n v="10.482002431462289"/>
    <n v="16.529080490387731"/>
    <n v="15.55122629155936"/>
    <n v="17.506934689216109"/>
    <x v="65"/>
    <n v="5742.0254446648869"/>
    <n v="7129.8139108038631"/>
    <x v="0"/>
    <n v="0"/>
    <n v="0"/>
    <x v="0"/>
    <n v="0"/>
    <n v="0"/>
    <n v="0"/>
    <n v="0"/>
    <n v="0"/>
    <s v="nigeria"/>
    <m/>
    <m/>
    <m/>
    <m/>
    <m/>
    <x v="2"/>
  </r>
  <r>
    <x v="74"/>
    <n v="12622.830078125"/>
    <n v="12050.68574141003"/>
    <n v="13194.97441483997"/>
    <n v="11.09000693750767"/>
    <n v="11.60111010991"/>
    <n v="10.578903765105339"/>
    <n v="16.496074209982861"/>
    <n v="15.644329155674409"/>
    <n v="17.34781926429131"/>
    <x v="66"/>
    <n v="6280.3599184237573"/>
    <n v="7118.9655698574934"/>
    <x v="0"/>
    <n v="0"/>
    <n v="0"/>
    <x v="0"/>
    <n v="0"/>
    <n v="0"/>
    <n v="0"/>
    <n v="0"/>
    <n v="0"/>
    <s v="nigeria"/>
    <m/>
    <m/>
    <m/>
    <m/>
    <m/>
    <x v="2"/>
  </r>
  <r>
    <x v="75"/>
    <n v="12958.770800781251"/>
    <n v="12437.253642109519"/>
    <n v="13480.28795945299"/>
    <n v="11.121636535160359"/>
    <n v="11.563130068683581"/>
    <n v="10.680143001637131"/>
    <n v="16.40371729574759"/>
    <n v="15.81296310617024"/>
    <n v="16.99447148532494"/>
    <x v="67"/>
    <n v="6585.7658146254462"/>
    <n v="7565.0063533433031"/>
    <x v="37"/>
    <n v="159202.66540396691"/>
    <n v="213175.95334603309"/>
    <x v="1"/>
    <n v="-412.29339788076868"/>
    <n v="11259.64515569327"/>
    <n v="0"/>
    <n v="0"/>
    <n v="0"/>
    <s v="nigeria"/>
    <m/>
    <m/>
    <m/>
    <m/>
    <m/>
    <x v="2"/>
  </r>
  <r>
    <x v="76"/>
    <n v="13355.12218017578"/>
    <n v="13073.023505286381"/>
    <n v="13637.220855065179"/>
    <n v="11.200370385689119"/>
    <n v="11.458198517796751"/>
    <n v="10.942542253581481"/>
    <n v="16.48731531221835"/>
    <n v="16.200537987876981"/>
    <n v="16.774092636559718"/>
    <x v="138"/>
    <n v="6908.2670681589852"/>
    <n v="7215.9830783253901"/>
    <x v="38"/>
    <n v="843455.00000561518"/>
    <n v="918587.04999438487"/>
    <x v="2"/>
    <n v="12856.72765745405"/>
    <n v="29978.679373795949"/>
    <n v="807142.01249999995"/>
    <n v="786522.43141180859"/>
    <n v="827761.59358819132"/>
    <s v="nigeria"/>
    <m/>
    <m/>
    <m/>
    <m/>
    <m/>
    <x v="2"/>
  </r>
  <r>
    <x v="77"/>
    <n v="13788.30904541016"/>
    <n v="13606.50942481588"/>
    <n v="13970.108666004429"/>
    <n v="11.297815566606509"/>
    <n v="11.45274796056473"/>
    <n v="11.14288317264829"/>
    <n v="16.60283053006173"/>
    <n v="16.057119930425721"/>
    <n v="17.14854112969774"/>
    <x v="139"/>
    <n v="7051.6501928432936"/>
    <n v="7753.3220239535822"/>
    <x v="39"/>
    <n v="1950633.4618845191"/>
    <n v="2115219.8381154812"/>
    <x v="3"/>
    <n v="39875.355128905408"/>
    <n v="52985.766746094589"/>
    <n v="14040382.800000001"/>
    <n v="13882640.513030911"/>
    <n v="14198125.086969091"/>
    <s v="nigeria"/>
    <m/>
    <m/>
    <m/>
    <m/>
    <m/>
    <x v="2"/>
  </r>
  <r>
    <x v="78"/>
    <n v="14085.94060058594"/>
    <n v="13755.683385431899"/>
    <n v="14416.197815739981"/>
    <n v="11.28551005263458"/>
    <n v="11.56732082289018"/>
    <n v="11.00369928237898"/>
    <n v="16.49349547565247"/>
    <n v="16.18525559137197"/>
    <n v="16.80173535993297"/>
    <x v="140"/>
    <n v="6873.7611640623654"/>
    <n v="8220.0024589845088"/>
    <x v="40"/>
    <n v="3539354.2613249128"/>
    <n v="3706327.9386750869"/>
    <x v="4"/>
    <n v="77753.790598271604"/>
    <n v="87119.46877672839"/>
    <n v="16033268"/>
    <n v="15829496.386055371"/>
    <n v="16237039.613944629"/>
    <s v="nigeria"/>
    <m/>
    <m/>
    <m/>
    <m/>
    <m/>
    <x v="2"/>
  </r>
  <r>
    <x v="79"/>
    <n v="14464.61090087891"/>
    <n v="14260.106901701711"/>
    <n v="14669.1149000561"/>
    <n v="11.33293115722438"/>
    <n v="11.49509904337814"/>
    <n v="11.17076327107061"/>
    <n v="16.397406320163821"/>
    <n v="16.189682597189979"/>
    <n v="16.60513004313766"/>
    <x v="141"/>
    <n v="7300.084017348674"/>
    <n v="8053.0018224950763"/>
    <x v="41"/>
    <n v="5539773.29327414"/>
    <n v="5679911.5067258608"/>
    <x v="5"/>
    <n v="112455.4061521362"/>
    <n v="135787.1907228638"/>
    <n v="18172667.600000001"/>
    <n v="17921698.93335462"/>
    <n v="18423636.266645379"/>
    <s v="nigeria"/>
    <m/>
    <m/>
    <m/>
    <m/>
    <m/>
    <x v="2"/>
  </r>
  <r>
    <x v="80"/>
    <n v="14488.185729980471"/>
    <n v="13896.85990849836"/>
    <n v="15079.51155146258"/>
    <n v="11.100371930476371"/>
    <n v="11.543456465186059"/>
    <n v="10.657287395766691"/>
    <n v="16.021893974380959"/>
    <n v="15.23587871993379"/>
    <n v="16.80790922882812"/>
    <x v="142"/>
    <n v="7974.7906176777542"/>
    <n v="8763.3134838847473"/>
    <x v="42"/>
    <n v="7849491.5620095069"/>
    <n v="8051015.4379904931"/>
    <x v="6"/>
    <n v="166694.2798559606"/>
    <n v="181134.10764403941"/>
    <n v="20526520.399999999"/>
    <n v="20285308.555655319"/>
    <n v="20767732.24434467"/>
    <s v="nigeria"/>
    <m/>
    <m/>
    <m/>
    <m/>
    <m/>
    <x v="2"/>
  </r>
  <r>
    <x v="81"/>
    <n v="14916.95220947266"/>
    <n v="14204.363444204"/>
    <n v="15629.54097474131"/>
    <n v="11.184688507154201"/>
    <n v="11.7100526269338"/>
    <n v="10.6593243873746"/>
    <n v="16.05968604961302"/>
    <n v="15.42536760939098"/>
    <n v="16.694004489835059"/>
    <x v="143"/>
    <n v="8117.4285494887145"/>
    <n v="8803.3798977769129"/>
    <x v="43"/>
    <n v="10452699.322194951"/>
    <n v="10652233.477805059"/>
    <x v="7"/>
    <n v="219178.10606211051"/>
    <n v="244099.04393788951"/>
    <n v="22943386.800000001"/>
    <n v="22682942.567005988"/>
    <n v="23203831.03299401"/>
    <s v="nigeria"/>
    <m/>
    <m/>
    <m/>
    <m/>
    <m/>
    <x v="2"/>
  </r>
  <r>
    <x v="82"/>
    <n v="15286.78170166016"/>
    <n v="14811.342729717409"/>
    <n v="15762.2206736029"/>
    <n v="11.218678648201729"/>
    <n v="11.571357859054929"/>
    <n v="10.865999437348529"/>
    <n v="15.942877811528319"/>
    <n v="15.51607964600108"/>
    <n v="16.369675977055561"/>
    <x v="144"/>
    <n v="8325.5807746420796"/>
    <n v="9096.1924187172954"/>
    <x v="44"/>
    <n v="13186434.42096968"/>
    <n v="13481740.779030319"/>
    <x v="8"/>
    <n v="283374.20215154788"/>
    <n v="309089.86034845212"/>
    <n v="25442221.199999999"/>
    <n v="25199916.104828149"/>
    <n v="25684526.295171849"/>
    <s v="nigeria"/>
    <m/>
    <m/>
    <m/>
    <m/>
    <m/>
    <x v="2"/>
  </r>
  <r>
    <x v="83"/>
    <n v="15777.431787109381"/>
    <n v="15429.054777710489"/>
    <n v="16125.80879650826"/>
    <n v="11.33875489734516"/>
    <n v="11.59007207762707"/>
    <n v="11.087437717063249"/>
    <n v="16.143364262558482"/>
    <n v="15.692791949757471"/>
    <n v="16.5939365753595"/>
    <x v="145"/>
    <n v="8492.5193420699106"/>
    <n v="9100.1709899613379"/>
    <x v="45"/>
    <n v="16010382.452587079"/>
    <n v="16313265.14741292"/>
    <x v="9"/>
    <n v="348142.84934825508"/>
    <n v="374775.20065174502"/>
    <n v="28023870"/>
    <n v="27753748.27919399"/>
    <n v="28293991.72080601"/>
    <s v="nigeria"/>
    <m/>
    <m/>
    <m/>
    <m/>
    <m/>
    <x v="2"/>
  </r>
  <r>
    <x v="84"/>
    <n v="16285.76324462891"/>
    <n v="15912.826695315891"/>
    <n v="16658.69979394192"/>
    <n v="11.46552183358385"/>
    <n v="11.73673977098059"/>
    <n v="11.194303896187121"/>
    <n v="16.118384302793821"/>
    <n v="15.67076453428561"/>
    <n v="16.566004071302029"/>
    <x v="146"/>
    <n v="9003.8138672874557"/>
    <n v="9340.3234374000458"/>
    <x v="46"/>
    <n v="18921321.249140762"/>
    <n v="19287967.550859239"/>
    <x v="10"/>
    <n v="419792.19545956713"/>
    <n v="446923.35454043298"/>
    <n v="30652629.199999999"/>
    <n v="30411645.213363871"/>
    <n v="30893613.18663612"/>
    <s v="nigeria"/>
    <m/>
    <m/>
    <m/>
    <m/>
    <m/>
    <x v="2"/>
  </r>
  <r>
    <x v="85"/>
    <n v="16391.849853515621"/>
    <n v="15539.043376169049"/>
    <n v="17244.656330862199"/>
    <n v="11.30793797150374"/>
    <n v="11.897141699527349"/>
    <n v="10.71873424348013"/>
    <n v="15.803327781117529"/>
    <n v="14.92293268752508"/>
    <n v="16.683722874709972"/>
    <x v="147"/>
    <n v="9066.5191414806177"/>
    <n v="9825.7320792225073"/>
    <x v="47"/>
    <n v="21810516.27973114"/>
    <n v="22272734.120268859"/>
    <x v="11"/>
    <n v="490413.54299246741"/>
    <n v="530601.99450753257"/>
    <n v="33340777.600000001"/>
    <n v="33128207.538944919"/>
    <n v="33553347.661055081"/>
    <s v="nigeria"/>
    <m/>
    <m/>
    <m/>
    <m/>
    <m/>
    <x v="2"/>
  </r>
  <r>
    <x v="86"/>
    <n v="16478.7822265625"/>
    <n v="16101.47035730356"/>
    <n v="16856.094095821441"/>
    <n v="11.143869763926221"/>
    <n v="11.398842899181689"/>
    <n v="10.888896628670761"/>
    <n v="15.55434879939493"/>
    <n v="15.22778629095659"/>
    <n v="15.88091130783326"/>
    <x v="148"/>
    <n v="9160.5849478144373"/>
    <n v="10082.341663513689"/>
    <x v="48"/>
    <n v="24687028.686771192"/>
    <n v="25172513.713228811"/>
    <x v="12"/>
    <n v="569741.39193735039"/>
    <n v="615054.18306264956"/>
    <n v="36136473.600000001"/>
    <n v="35949678.489581771"/>
    <n v="36323268.710418232"/>
    <s v="nigeria"/>
    <m/>
    <m/>
    <m/>
    <m/>
    <m/>
    <x v="2"/>
  </r>
  <r>
    <x v="87"/>
    <n v="17078.465942382809"/>
    <n v="16704.62206048498"/>
    <n v="17452.309824280641"/>
    <n v="11.3241419369059"/>
    <n v="11.580811950788901"/>
    <n v="11.0674719230229"/>
    <n v="15.719041837017279"/>
    <n v="15.39070293185863"/>
    <n v="16.047380742175921"/>
    <x v="149"/>
    <n v="9456.2394746858263"/>
    <n v="10411.41911906417"/>
    <x v="49"/>
    <n v="27539421.876843471"/>
    <n v="28035233.323156528"/>
    <x v="13"/>
    <n v="642566.38985897158"/>
    <n v="697637.06014102837"/>
    <n v="38941237.600000001"/>
    <n v="38722739.877476037"/>
    <n v="39159735.322523966"/>
    <s v="nigeria"/>
    <m/>
    <m/>
    <m/>
    <m/>
    <m/>
    <x v="2"/>
  </r>
  <r>
    <x v="88"/>
    <n v="17328.948107910161"/>
    <n v="16692.92028465337"/>
    <n v="17964.975931166951"/>
    <n v="11.269736229238561"/>
    <n v="11.69018783822629"/>
    <n v="10.849284620250829"/>
    <n v="15.492167959330949"/>
    <n v="14.86292856677224"/>
    <n v="16.121407351889658"/>
    <x v="150"/>
    <n v="9836.78345620654"/>
    <n v="11268.55248129346"/>
    <x v="50"/>
    <n v="30281233.957737289"/>
    <n v="30871901.24226271"/>
    <x v="14"/>
    <n v="741387.06607337226"/>
    <n v="784883.48392662778"/>
    <n v="41837827.200000003"/>
    <n v="41594673.526759721"/>
    <n v="42080980.873240277"/>
    <s v="nigeria"/>
    <m/>
    <m/>
    <m/>
    <m/>
    <m/>
    <x v="2"/>
  </r>
  <r>
    <x v="89"/>
    <n v="17353.996142578129"/>
    <n v="16768.57326152848"/>
    <n v="17939.419023627768"/>
    <n v="11.073006986162341"/>
    <n v="11.441398284972079"/>
    <n v="10.70461568735259"/>
    <n v="15.06755041483911"/>
    <n v="14.67515188163857"/>
    <n v="15.459948948039649"/>
    <x v="151"/>
    <n v="10127.07919234232"/>
    <n v="11216.95156937643"/>
    <x v="51"/>
    <n v="33157274.836351998"/>
    <n v="33586081.963647991"/>
    <x v="15"/>
    <n v="823194.02628541447"/>
    <n v="889393.97371458553"/>
    <n v="44798815.200000003"/>
    <n v="44533093.613063902"/>
    <n v="45064536.786936097"/>
    <s v="nigeria"/>
    <m/>
    <m/>
    <m/>
    <m/>
    <m/>
    <x v="2"/>
  </r>
  <r>
    <x v="90"/>
    <n v="17557.329089355469"/>
    <n v="16950.077654683981"/>
    <n v="18164.580524026951"/>
    <n v="10.99613744219846"/>
    <n v="11.399499526377889"/>
    <n v="10.59277535801904"/>
    <n v="14.82077229427763"/>
    <n v="14.23348065515825"/>
    <n v="15.40806393339702"/>
    <x v="152"/>
    <n v="10481.35133392955"/>
    <n v="11387.21897857045"/>
    <x v="52"/>
    <n v="35879271.927962191"/>
    <n v="36295897.672037803"/>
    <x v="16"/>
    <n v="924041.38548688497"/>
    <n v="976031.08951311512"/>
    <n v="47790398.399999999"/>
    <n v="47532741.194048837"/>
    <n v="48048055.60595116"/>
    <s v="nigeria"/>
    <m/>
    <m/>
    <m/>
    <m/>
    <m/>
    <x v="2"/>
  </r>
  <r>
    <x v="91"/>
    <n v="17766.555468750001"/>
    <n v="16806.108505154989"/>
    <n v="18727.002432345009"/>
    <n v="10.9260313189356"/>
    <n v="11.510345913746621"/>
    <n v="10.34171672412457"/>
    <n v="14.68161439133565"/>
    <n v="13.951951980677171"/>
    <n v="15.411276801994131"/>
    <x v="153"/>
    <n v="10907.1146595847"/>
    <n v="11309.18407088405"/>
    <x v="53"/>
    <n v="38572618.65965341"/>
    <n v="39081419.740346603"/>
    <x v="17"/>
    <n v="1022641.068821369"/>
    <n v="1079800.3561786311"/>
    <n v="50841520"/>
    <n v="50560670.453784227"/>
    <n v="51122369.546215773"/>
    <s v="nigeria"/>
    <m/>
    <m/>
    <m/>
    <m/>
    <m/>
    <x v="2"/>
  </r>
  <r>
    <x v="92"/>
    <n v="18080.394885253911"/>
    <n v="17533.724576199718"/>
    <n v="18627.065194308099"/>
    <n v="10.91949563814658"/>
    <n v="11.258711157746321"/>
    <n v="10.580280118546829"/>
    <n v="14.58536647024162"/>
    <n v="14.15126747437305"/>
    <n v="15.01946546611018"/>
    <x v="154"/>
    <n v="10775.5305639046"/>
    <n v="11938.786037657899"/>
    <x v="54"/>
    <n v="41377258.933691137"/>
    <n v="41697032.266308859"/>
    <x v="18"/>
    <n v="1115591.4180464679"/>
    <n v="1191573.5819535321"/>
    <n v="53917797.600000001"/>
    <n v="53642810.014227547"/>
    <n v="54192785.185772449"/>
    <s v="nigeria"/>
    <m/>
    <m/>
    <m/>
    <m/>
    <m/>
    <x v="2"/>
  </r>
  <r>
    <x v="93"/>
    <n v="18129.017956542972"/>
    <n v="17408.24964241136"/>
    <n v="18849.78627067458"/>
    <n v="10.76344097078365"/>
    <n v="11.17589150889539"/>
    <n v="10.35099043267191"/>
    <n v="14.24725125402151"/>
    <n v="13.75795937423972"/>
    <n v="14.7365431338033"/>
    <x v="155"/>
    <n v="10858.30873166424"/>
    <n v="12268.56675661701"/>
    <x v="55"/>
    <n v="44048456.549865089"/>
    <n v="44348631.450134911"/>
    <x v="19"/>
    <n v="1211329.385182695"/>
    <n v="1306543.914817305"/>
    <n v="57056012.799999997"/>
    <n v="56684199.706501879"/>
    <n v="57427825.893498123"/>
    <s v="nigeria"/>
    <m/>
    <m/>
    <m/>
    <m/>
    <m/>
    <x v="2"/>
  </r>
  <r>
    <x v="94"/>
    <n v="18316.14306640625"/>
    <n v="17534.73316930241"/>
    <n v="19097.55296351009"/>
    <n v="10.689699286475831"/>
    <n v="11.14579952473794"/>
    <n v="10.23359904821373"/>
    <n v="13.996292947556091"/>
    <n v="13.515714937786051"/>
    <n v="14.476870957326129"/>
    <x v="156"/>
    <n v="11034.33983858759"/>
    <n v="12652.437309849911"/>
    <x v="56"/>
    <n v="46686368.670240663"/>
    <n v="46956293.729759343"/>
    <x v="20"/>
    <n v="1313088.107625372"/>
    <n v="1404811.4923746281"/>
    <n v="60258264.799999997"/>
    <n v="59878895.885304227"/>
    <n v="60637633.714695759"/>
    <s v="nigeria"/>
    <m/>
    <m/>
    <m/>
    <m/>
    <m/>
    <x v="2"/>
  </r>
  <r>
    <x v="95"/>
    <n v="18304.355700683591"/>
    <n v="17455.498990574441"/>
    <n v="19153.212410792748"/>
    <n v="10.505257619580309"/>
    <n v="10.996387373710879"/>
    <n v="10.014127865449749"/>
    <n v="13.7638084503896"/>
    <n v="13.151205550477"/>
    <n v="14.376411350302201"/>
    <x v="157"/>
    <n v="11540.949293531359"/>
    <n v="12820.656565843639"/>
    <x v="57"/>
    <n v="49184983.991214983"/>
    <n v="49703684.808785021"/>
    <x v="21"/>
    <n v="1411069.152298426"/>
    <n v="1497329.247701573"/>
    <n v="63496435.200000003"/>
    <n v="63100518.89180465"/>
    <n v="63892351.508195363"/>
    <s v="nigeria"/>
    <m/>
    <m/>
    <m/>
    <m/>
    <m/>
    <x v="2"/>
  </r>
  <r>
    <x v="96"/>
    <n v="18341.191223144531"/>
    <n v="17507.873289859621"/>
    <n v="19174.509156429449"/>
    <n v="10.357072425746351"/>
    <n v="10.819303567566109"/>
    <n v="9.8948412839265831"/>
    <n v="13.495353733851459"/>
    <n v="12.909127673674501"/>
    <n v="14.08157979402842"/>
    <x v="158"/>
    <n v="11699.12095192778"/>
    <n v="13054.41615744722"/>
    <x v="58"/>
    <n v="51785452.310441397"/>
    <n v="52275448.489558592"/>
    <x v="22"/>
    <n v="1508905.8738086501"/>
    <n v="1594491.5761913499"/>
    <n v="66837507.200000003"/>
    <n v="66441062.046328731"/>
    <n v="67233952.353671283"/>
    <s v="nigeria"/>
    <m/>
    <m/>
    <m/>
    <m/>
    <m/>
    <x v="2"/>
  </r>
  <r>
    <x v="97"/>
    <n v="18426.649792480472"/>
    <n v="17890.404292574509"/>
    <n v="18962.89529238642"/>
    <n v="10.2412002643002"/>
    <n v="10.534217121356789"/>
    <n v="9.9481834072436079"/>
    <n v="13.222283825597129"/>
    <n v="12.949482396373821"/>
    <n v="13.495085254820429"/>
    <x v="159"/>
    <n v="11913.858815025569"/>
    <n v="13408.42067716193"/>
    <x v="59"/>
    <n v="54352276.16440554"/>
    <n v="54991709.435594447"/>
    <x v="23"/>
    <n v="1589879.5569906789"/>
    <n v="1686291.593009321"/>
    <n v="70186593.599999994"/>
    <n v="69809803.555813894"/>
    <n v="70563383.644186094"/>
    <s v="nigeria"/>
    <m/>
    <m/>
    <m/>
    <m/>
    <m/>
    <x v="2"/>
  </r>
  <r>
    <x v="98"/>
    <n v="18202.689648437499"/>
    <n v="17390.86623434256"/>
    <n v="19014.513062532431"/>
    <n v="9.9594510920343655"/>
    <n v="10.39224993336458"/>
    <n v="9.5266522507041529"/>
    <n v="12.81654108206066"/>
    <n v="12.312812181756639"/>
    <n v="13.320269982364669"/>
    <x v="160"/>
    <n v="11821.43393191951"/>
    <n v="13851.520462611739"/>
    <x v="60"/>
    <n v="56973740.430299133"/>
    <n v="57540214.76970087"/>
    <x v="24"/>
    <n v="1676287.0758963821"/>
    <n v="1775887.4741036179"/>
    <n v="73610713.599999994"/>
    <n v="73257180.554480121"/>
    <n v="73964246.645519868"/>
    <s v="nigeria"/>
    <m/>
    <m/>
    <m/>
    <m/>
    <m/>
    <x v="2"/>
  </r>
  <r>
    <x v="99"/>
    <n v="18391.287963867191"/>
    <n v="18087.375974908591"/>
    <n v="18695.19995282578"/>
    <n v="9.9112265589166029"/>
    <n v="10.072089169718179"/>
    <n v="9.7503639481150302"/>
    <n v="12.65620754803118"/>
    <n v="12.40222430536584"/>
    <n v="12.910190790696531"/>
    <x v="161"/>
    <n v="12281.31387640064"/>
    <n v="13919.126748599359"/>
    <x v="61"/>
    <n v="59497466.802900091"/>
    <n v="60138825.997099914"/>
    <x v="25"/>
    <n v="1744829.655811196"/>
    <n v="1867394.344188804"/>
    <n v="76977062.400000006"/>
    <n v="76584290.976400778"/>
    <n v="77369833.823599234"/>
    <s v="nigeria"/>
    <m/>
    <m/>
    <m/>
    <m/>
    <m/>
    <x v="2"/>
  </r>
  <r>
    <x v="100"/>
    <n v="18075.975109863281"/>
    <n v="17437.685099395039"/>
    <n v="18714.265120331529"/>
    <n v="9.5997069900300609"/>
    <n v="9.9465083301082799"/>
    <n v="9.2529056499518418"/>
    <n v="12.150441874187189"/>
    <n v="11.71184160407166"/>
    <n v="12.58904214430272"/>
    <x v="162"/>
    <n v="12361.05233491551"/>
    <n v="14251.946981490741"/>
    <x v="62"/>
    <n v="62068522.840828329"/>
    <n v="62784453.159171671"/>
    <x v="26"/>
    <n v="1824812.916869357"/>
    <n v="1935484.2831306439"/>
    <n v="80378515.200000003"/>
    <n v="80031093.49639149"/>
    <n v="80725936.903608516"/>
    <s v="nigeria"/>
    <m/>
    <m/>
    <m/>
    <m/>
    <m/>
    <x v="2"/>
  </r>
  <r>
    <x v="101"/>
    <n v="17897.690832519529"/>
    <n v="17197.940463953"/>
    <n v="18597.441201086061"/>
    <n v="9.3654881608877751"/>
    <n v="9.7225221222514513"/>
    <n v="9.008454199524099"/>
    <n v="11.80163676218209"/>
    <n v="11.285567441197291"/>
    <n v="12.317706083166881"/>
    <x v="163"/>
    <n v="12751.084217946291"/>
    <n v="14109.45074299121"/>
    <x v="63"/>
    <n v="64590002.525591418"/>
    <n v="65441469.474408582"/>
    <x v="27"/>
    <n v="1893973.0171201101"/>
    <n v="2016645.9828798899"/>
    <n v="83826600"/>
    <n v="83467643.880029887"/>
    <n v="84185556.119970113"/>
    <s v="nigeria"/>
    <m/>
    <m/>
    <m/>
    <m/>
    <m/>
    <x v="2"/>
  </r>
  <r>
    <x v="102"/>
    <n v="18202.689440917969"/>
    <n v="17856.086899741211"/>
    <n v="18549.291982094732"/>
    <n v="9.3906091377690259"/>
    <n v="9.5700059777876536"/>
    <n v="9.2112122977503983"/>
    <n v="11.76825604478833"/>
    <n v="11.559054650216289"/>
    <n v="11.977457439360361"/>
    <x v="164"/>
    <n v="12599.64148662775"/>
    <n v="14045.773259465999"/>
    <x v="64"/>
    <n v="67197256.864534944"/>
    <n v="68024432.73546505"/>
    <x v="28"/>
    <n v="1964305.9172930161"/>
    <n v="2082280.732706984"/>
    <n v="87189753.599999994"/>
    <n v="86856858.103947312"/>
    <n v="87522649.096052676"/>
    <s v="nigeria"/>
    <m/>
    <m/>
    <m/>
    <m/>
    <m/>
    <x v="2"/>
  </r>
  <r>
    <x v="103"/>
    <n v="17803.39139404297"/>
    <n v="17349.864045379509"/>
    <n v="18256.918742706432"/>
    <n v="9.0570868841113157"/>
    <n v="9.2959380181517837"/>
    <n v="8.8182357500708477"/>
    <n v="11.235637320846401"/>
    <n v="10.902683215047769"/>
    <n v="11.56859142664503"/>
    <x v="165"/>
    <n v="13239.75708337656"/>
    <n v="14130.58315099844"/>
    <x v="65"/>
    <n v="69770984.403666452"/>
    <n v="70656721.196333542"/>
    <x v="29"/>
    <n v="2015500.0695850879"/>
    <n v="2160423.8304149122"/>
    <n v="90597952"/>
    <n v="90284507.063152716"/>
    <n v="90911396.936847284"/>
    <s v="nigeria"/>
    <m/>
    <m/>
    <m/>
    <m/>
    <m/>
    <x v="2"/>
  </r>
  <r>
    <x v="104"/>
    <n v="17516.073718261719"/>
    <n v="17429.85591917744"/>
    <n v="17602.291517345999"/>
    <n v="8.7920994353050883"/>
    <n v="8.8364961294556164"/>
    <n v="8.7477027411545603"/>
    <n v="10.806900021523941"/>
    <n v="10.69010476931278"/>
    <n v="10.92369527373509"/>
    <x v="166"/>
    <n v="12759.017112276921"/>
    <n v="14357.894020535579"/>
    <x v="66"/>
    <n v="72331934.664028689"/>
    <n v="73259649.335971311"/>
    <x v="30"/>
    <n v="2066944.771942484"/>
    <n v="2213329.7280575158"/>
    <n v="94004881.599999994"/>
    <n v="93754239.959476799"/>
    <n v="94255523.240523189"/>
    <s v="nigeria"/>
    <m/>
    <m/>
    <m/>
    <m/>
    <m/>
    <x v="2"/>
  </r>
  <r>
    <x v="105"/>
    <n v="17424.72113037109"/>
    <n v="17152.970870755478"/>
    <n v="17696.471389986709"/>
    <n v="8.6321439305077412"/>
    <n v="8.7599925120580711"/>
    <n v="8.5042953489574113"/>
    <n v="10.521486740902491"/>
    <n v="10.3915697613589"/>
    <n v="10.651403720446091"/>
    <x v="167"/>
    <n v="13166.543139660869"/>
    <n v="14212.637426745379"/>
    <x v="67"/>
    <n v="74963280.238907635"/>
    <n v="75865948.561092377"/>
    <x v="31"/>
    <n v="2133458.0518380799"/>
    <n v="2264540.4481619201"/>
    <n v="97364969.599999994"/>
    <n v="97077924.540263101"/>
    <n v="97652014.659736887"/>
    <s v="nigeria"/>
    <m/>
    <m/>
    <m/>
    <m/>
    <m/>
    <x v="2"/>
  </r>
  <r>
    <x v="106"/>
    <n v="17196.340356445311"/>
    <n v="16226.634836183101"/>
    <n v="18166.045876707529"/>
    <n v="8.4087152180640494"/>
    <n v="8.868045085815476"/>
    <n v="7.9493853503126228"/>
    <n v="10.149219268361209"/>
    <n v="9.5698537133950001"/>
    <n v="10.72858482332742"/>
    <x v="168"/>
    <n v="12744.906051798191"/>
    <n v="14531.13506148307"/>
    <x v="68"/>
    <n v="77560468.332759649"/>
    <n v="78435083.667240351"/>
    <x v="32"/>
    <n v="2208285.6221919218"/>
    <n v="2308517.677808078"/>
    <n v="100712542.40000001"/>
    <n v="100421978.36031"/>
    <n v="101003106.43968999"/>
    <s v="nigeria"/>
    <m/>
    <m/>
    <m/>
    <m/>
    <m/>
    <x v="2"/>
  </r>
  <r>
    <x v="107"/>
    <n v="16883.974151611332"/>
    <n v="16010.721679130031"/>
    <n v="17757.226624092618"/>
    <n v="8.1518210472106798"/>
    <n v="8.5852887801782281"/>
    <n v="7.7183533142431324"/>
    <n v="9.7113221329753063"/>
    <n v="9.1214972850022171"/>
    <n v="10.301146980948401"/>
    <x v="169"/>
    <n v="13161.84164347457"/>
    <n v="14609.26997761918"/>
    <x v="69"/>
    <n v="80272198.264163673"/>
    <n v="81001772.935836315"/>
    <x v="33"/>
    <n v="2263274.6341026118"/>
    <n v="2356279.8658973882"/>
    <n v="104060212.8"/>
    <n v="103831242.3744987"/>
    <n v="104289183.2255013"/>
    <s v="nigeria"/>
    <m/>
    <m/>
    <m/>
    <m/>
    <m/>
    <x v="2"/>
  </r>
  <r>
    <x v="108"/>
    <n v="16850.085095214839"/>
    <n v="16524.675339330559"/>
    <n v="17175.49485109912"/>
    <n v="8.0364212198673073"/>
    <n v="8.188248379363058"/>
    <n v="7.8845940603715574"/>
    <n v="9.4661947313657571"/>
    <n v="9.3542363601886116"/>
    <n v="9.5781531025429025"/>
    <x v="170"/>
    <n v="13527.74655334258"/>
    <n v="14423.12307556367"/>
    <x v="70"/>
    <n v="82780526.931244761"/>
    <n v="83633485.868755251"/>
    <x v="34"/>
    <n v="2301394.8838427751"/>
    <n v="2413858.5161572262"/>
    <n v="107402884.8"/>
    <n v="107253714.65509211"/>
    <n v="107552054.9449079"/>
    <s v="nigeria"/>
    <m/>
    <m/>
    <m/>
    <m/>
    <m/>
    <x v="2"/>
  </r>
  <r>
    <x v="109"/>
    <n v="16455.207214355469"/>
    <n v="16083.7871699112"/>
    <n v="16826.627258799741"/>
    <n v="7.7535454832237534"/>
    <n v="7.9147626978548926"/>
    <n v="7.5923282685926141"/>
    <n v="9.0179549014343401"/>
    <n v="8.7766051755329695"/>
    <n v="9.2593046273357107"/>
    <x v="171"/>
    <n v="13272.715388282249"/>
    <n v="14295.063908592751"/>
    <x v="71"/>
    <n v="85318445.031913787"/>
    <n v="86189974.168086201"/>
    <x v="35"/>
    <n v="2343862.494021887"/>
    <n v="2457951.6059781122"/>
    <n v="110685958.40000001"/>
    <n v="110548272.78815851"/>
    <n v="110823644.01184151"/>
    <s v="nigeria"/>
    <m/>
    <m/>
    <m/>
    <m/>
    <m/>
    <x v="2"/>
  </r>
  <r>
    <x v="110"/>
    <n v="16247.454150390629"/>
    <n v="15802.236185788361"/>
    <n v="16692.672114992889"/>
    <n v="7.5659397850652352"/>
    <n v="7.7831406284170113"/>
    <n v="7.3487389417134592"/>
    <n v="8.6730673990946805"/>
    <n v="8.3821782441646384"/>
    <n v="8.9639565540247226"/>
    <x v="172"/>
    <n v="13145.59750157208"/>
    <n v="14475.225057021669"/>
    <x v="72"/>
    <n v="87829619.68716915"/>
    <n v="88658377.112830862"/>
    <x v="36"/>
    <n v="2380987.6881547272"/>
    <n v="2487946.6118452731"/>
    <n v="114011817.59999999"/>
    <n v="113837552.02438579"/>
    <n v="114186083.17561419"/>
    <s v="nigeria"/>
    <m/>
    <m/>
    <m/>
    <m/>
    <m/>
    <x v="2"/>
  </r>
  <r>
    <x v="0"/>
    <n v="5.8936981201171879"/>
    <n v="-11.28923699045456"/>
    <n v="23.076633230688941"/>
    <n v="3.2042923496840618E-2"/>
    <n v="0.12552534028198939"/>
    <n v="-6.1439493288308202E-2"/>
    <n v="2.9128855087745979E-2"/>
    <n v="-5.3311739245906771E-2"/>
    <n v="0.11156944942139869"/>
    <x v="0"/>
    <n v="0"/>
    <n v="0"/>
    <x v="0"/>
    <n v="0"/>
    <n v="0"/>
    <x v="0"/>
    <n v="0"/>
    <n v="0"/>
    <n v="0"/>
    <n v="0"/>
    <n v="0"/>
    <s v="nigeria"/>
    <m/>
    <m/>
    <m/>
    <m/>
    <m/>
    <x v="3"/>
  </r>
  <r>
    <x v="1"/>
    <n v="11.787396240234379"/>
    <n v="-8.1991064955455393"/>
    <n v="31.773898976014291"/>
    <n v="6.2683254003727554E-2"/>
    <n v="0.1690212187218848"/>
    <n v="-4.3654710714429723E-2"/>
    <n v="5.6921170396226281E-2"/>
    <n v="-4.0441554831656387E-2"/>
    <n v="0.15428389562410891"/>
    <x v="0"/>
    <n v="0"/>
    <n v="0"/>
    <x v="0"/>
    <n v="0"/>
    <n v="0"/>
    <x v="0"/>
    <n v="0"/>
    <n v="0"/>
    <n v="0"/>
    <n v="0"/>
    <n v="0"/>
    <s v="nigeria"/>
    <m/>
    <m/>
    <m/>
    <m/>
    <m/>
    <x v="3"/>
  </r>
  <r>
    <x v="2"/>
    <n v="38.30903778076172"/>
    <n v="-2.735820121989434"/>
    <n v="79.353895683512874"/>
    <n v="0.19956664002637839"/>
    <n v="0.41320384077465089"/>
    <n v="-1.407056072189408E-2"/>
    <n v="0.19993363132583139"/>
    <n v="8.4247444998838961E-4"/>
    <n v="0.39902478820167431"/>
    <x v="0"/>
    <n v="0"/>
    <n v="0"/>
    <x v="0"/>
    <n v="0"/>
    <n v="0"/>
    <x v="0"/>
    <n v="0"/>
    <n v="0"/>
    <n v="0"/>
    <n v="0"/>
    <n v="0"/>
    <s v="nigeria"/>
    <m/>
    <m/>
    <m/>
    <m/>
    <m/>
    <x v="3"/>
  </r>
  <r>
    <x v="3"/>
    <n v="92.8257453918457"/>
    <n v="48.52489008965523"/>
    <n v="137.1266006940362"/>
    <n v="0.47445854524935188"/>
    <n v="0.70105458982950242"/>
    <n v="0.2478625006692014"/>
    <n v="0.48091228577645728"/>
    <n v="0.26395381504632021"/>
    <n v="0.69787075650659447"/>
    <x v="0"/>
    <n v="0"/>
    <n v="0"/>
    <x v="0"/>
    <n v="0"/>
    <n v="0"/>
    <x v="0"/>
    <n v="0"/>
    <n v="0"/>
    <n v="0"/>
    <n v="0"/>
    <n v="0"/>
    <s v="nigeria"/>
    <m/>
    <m/>
    <m/>
    <m/>
    <m/>
    <x v="3"/>
  </r>
  <r>
    <x v="4"/>
    <n v="126.7145095825195"/>
    <n v="85.669651679768378"/>
    <n v="167.7593674852707"/>
    <n v="0.63514446198372598"/>
    <n v="0.84440289663926116"/>
    <n v="0.42588602732819081"/>
    <n v="0.62658870231680097"/>
    <n v="0.4164782183722579"/>
    <n v="0.83669918626134399"/>
    <x v="0"/>
    <n v="0"/>
    <n v="0"/>
    <x v="0"/>
    <n v="0"/>
    <n v="0"/>
    <x v="0"/>
    <n v="0"/>
    <n v="0"/>
    <n v="0"/>
    <n v="0"/>
    <n v="0"/>
    <s v="nigeria"/>
    <m/>
    <m/>
    <m/>
    <m/>
    <m/>
    <x v="3"/>
  </r>
  <r>
    <x v="5"/>
    <n v="160.60327377319339"/>
    <n v="119.5584158704422"/>
    <n v="201.64813167594451"/>
    <n v="0.78903661706862294"/>
    <n v="0.99102910567002866"/>
    <n v="0.58704412846721721"/>
    <n v="0.81566033285486861"/>
    <n v="0.63137464896275297"/>
    <n v="0.99994601674698425"/>
    <x v="0"/>
    <n v="0"/>
    <n v="0"/>
    <x v="0"/>
    <n v="0"/>
    <n v="0"/>
    <x v="0"/>
    <n v="0"/>
    <n v="0"/>
    <n v="0"/>
    <n v="0"/>
    <n v="0"/>
    <s v="nigeria"/>
    <m/>
    <m/>
    <m/>
    <m/>
    <m/>
    <x v="3"/>
  </r>
  <r>
    <x v="6"/>
    <n v="244.5884719848633"/>
    <n v="201.4797866892944"/>
    <n v="287.69715728043218"/>
    <n v="1.1794960036429001"/>
    <n v="1.386787212884665"/>
    <n v="0.97220479440113561"/>
    <n v="1.22954282247004"/>
    <n v="0.9547494327624646"/>
    <n v="1.5043362121776149"/>
    <x v="0"/>
    <n v="0"/>
    <n v="0"/>
    <x v="0"/>
    <n v="0"/>
    <n v="0"/>
    <x v="0"/>
    <n v="0"/>
    <n v="0"/>
    <n v="0"/>
    <n v="0"/>
    <n v="0"/>
    <s v="nigeria"/>
    <m/>
    <m/>
    <m/>
    <m/>
    <m/>
    <x v="3"/>
  </r>
  <r>
    <x v="7"/>
    <n v="338.88765258789061"/>
    <n v="270.40904888851492"/>
    <n v="407.36625628726642"/>
    <n v="1.6011009418090241"/>
    <n v="1.927728278306527"/>
    <n v="1.2744736053115211"/>
    <n v="1.679361875961771"/>
    <n v="1.3362946780126661"/>
    <n v="2.0224290739108759"/>
    <x v="0"/>
    <n v="0"/>
    <n v="0"/>
    <x v="0"/>
    <n v="0"/>
    <n v="0"/>
    <x v="0"/>
    <n v="0"/>
    <n v="0"/>
    <n v="0"/>
    <n v="0"/>
    <n v="0"/>
    <s v="nigeria"/>
    <m/>
    <m/>
    <m/>
    <m/>
    <m/>
    <x v="3"/>
  </r>
  <r>
    <x v="8"/>
    <n v="412.55889205932618"/>
    <n v="328.17396711660831"/>
    <n v="496.94381700204411"/>
    <n v="1.910639251028269"/>
    <n v="2.2982403763981911"/>
    <n v="1.523038125658347"/>
    <n v="2.0282897968272708"/>
    <n v="1.6103459172380941"/>
    <n v="2.446233676416449"/>
    <x v="1"/>
    <n v="-4.4202735900878896"/>
    <n v="7.3671226501464844"/>
    <x v="0"/>
    <n v="0"/>
    <n v="0"/>
    <x v="0"/>
    <n v="0"/>
    <n v="0"/>
    <n v="0"/>
    <n v="0"/>
    <n v="0"/>
    <s v="nigeria"/>
    <m/>
    <m/>
    <m/>
    <m/>
    <m/>
    <x v="3"/>
  </r>
  <r>
    <x v="9"/>
    <n v="540.74684143066406"/>
    <n v="439.26220656969701"/>
    <n v="642.23147629163122"/>
    <n v="2.456049988143016"/>
    <n v="2.92347830886226"/>
    <n v="1.988621667423772"/>
    <n v="2.6366910016541718"/>
    <n v="2.0335854816186978"/>
    <n v="3.2397965216896472"/>
    <x v="1"/>
    <n v="-4.4202735900878913"/>
    <n v="7.3671226501464844"/>
    <x v="0"/>
    <n v="0"/>
    <n v="0"/>
    <x v="0"/>
    <n v="0"/>
    <n v="0"/>
    <n v="0"/>
    <n v="0"/>
    <n v="0"/>
    <s v="nigeria"/>
    <m/>
    <m/>
    <m/>
    <m/>
    <m/>
    <x v="3"/>
  </r>
  <r>
    <x v="10"/>
    <n v="633.5726142883301"/>
    <n v="524.49937085908277"/>
    <n v="742.64585771757743"/>
    <n v="2.821104396092613"/>
    <n v="3.3190503492318442"/>
    <n v="2.3231584429533818"/>
    <n v="3.0423231523036089"/>
    <n v="2.546937553400209"/>
    <n v="3.537708751207008"/>
    <x v="2"/>
    <n v="-2.1855523731003039"/>
    <n v="19.866646733451869"/>
    <x v="0"/>
    <n v="0"/>
    <n v="0"/>
    <x v="0"/>
    <n v="0"/>
    <n v="0"/>
    <n v="0"/>
    <n v="0"/>
    <n v="0"/>
    <s v="nigeria"/>
    <m/>
    <m/>
    <m/>
    <m/>
    <m/>
    <x v="3"/>
  </r>
  <r>
    <x v="11"/>
    <n v="798.59619522094727"/>
    <n v="662.72117859184459"/>
    <n v="934.47121185004994"/>
    <n v="3.4820672336948961"/>
    <n v="4.0747979224187407"/>
    <n v="2.889336544971052"/>
    <n v="3.7589619528130989"/>
    <n v="3.1482099913476449"/>
    <n v="4.3697139142785524"/>
    <x v="3"/>
    <n v="8.8817841970012523E-16"/>
    <n v="11.787396240234379"/>
    <x v="0"/>
    <n v="0"/>
    <n v="0"/>
    <x v="0"/>
    <n v="0"/>
    <n v="0"/>
    <n v="0"/>
    <n v="0"/>
    <n v="0"/>
    <s v="nigeria"/>
    <m/>
    <m/>
    <m/>
    <m/>
    <m/>
    <x v="3"/>
  </r>
  <r>
    <x v="12"/>
    <n v="854.5863098144531"/>
    <n v="767.16866922730969"/>
    <n v="942.00395040159651"/>
    <n v="3.648455990734345"/>
    <n v="4.035882521115731"/>
    <n v="3.2610294603529582"/>
    <n v="4.0247807124183206"/>
    <n v="3.522815950617515"/>
    <n v="4.5267454742191289"/>
    <x v="4"/>
    <n v="32.415339660644527"/>
    <n v="44.202735900878913"/>
    <x v="0"/>
    <n v="0"/>
    <n v="0"/>
    <x v="0"/>
    <n v="0"/>
    <n v="0"/>
    <n v="0"/>
    <n v="0"/>
    <n v="0"/>
    <s v="nigeria"/>
    <m/>
    <m/>
    <m/>
    <m/>
    <m/>
    <x v="3"/>
  </r>
  <r>
    <x v="13"/>
    <n v="1057.918905639649"/>
    <n v="848.38156717601146"/>
    <n v="1267.4562441032861"/>
    <n v="4.4207725959101634"/>
    <n v="5.3114243874418463"/>
    <n v="3.5301208043784809"/>
    <n v="4.9890646833846262"/>
    <n v="3.878140306948096"/>
    <n v="6.0999890598211559"/>
    <x v="5"/>
    <n v="-4.6108167508567064"/>
    <n v="75.335194192262946"/>
    <x v="0"/>
    <n v="0"/>
    <n v="0"/>
    <x v="0"/>
    <n v="0"/>
    <n v="0"/>
    <n v="0"/>
    <n v="0"/>
    <n v="0"/>
    <s v="nigeria"/>
    <m/>
    <m/>
    <m/>
    <m/>
    <m/>
    <x v="3"/>
  </r>
  <r>
    <x v="14"/>
    <n v="1102.1216636657709"/>
    <n v="964.34261721833082"/>
    <n v="1239.900710113212"/>
    <n v="4.5075728647308244"/>
    <n v="5.0991979077678442"/>
    <n v="3.9159478216938028"/>
    <n v="5.2086502878931364"/>
    <n v="4.4604626513351064"/>
    <n v="5.9568379244511647"/>
    <x v="6"/>
    <n v="12.77193225036879"/>
    <n v="119.8362754522679"/>
    <x v="0"/>
    <n v="0"/>
    <n v="0"/>
    <x v="0"/>
    <n v="0"/>
    <n v="0"/>
    <n v="0"/>
    <n v="0"/>
    <n v="0"/>
    <s v="nigeria"/>
    <m/>
    <m/>
    <m/>
    <m/>
    <m/>
    <x v="3"/>
  </r>
  <r>
    <x v="15"/>
    <n v="1326.0821723937991"/>
    <n v="1048.5459292216419"/>
    <n v="1603.618415565956"/>
    <n v="5.3062926252423512"/>
    <n v="6.4496149133043366"/>
    <n v="4.1629703371803659"/>
    <n v="6.1854203926481564"/>
    <n v="4.924097986402824"/>
    <n v="7.4467427988934887"/>
    <x v="7"/>
    <n v="71.28018764978637"/>
    <n v="164.4677371549011"/>
    <x v="0"/>
    <n v="0"/>
    <n v="0"/>
    <x v="0"/>
    <n v="0"/>
    <n v="0"/>
    <n v="0"/>
    <n v="0"/>
    <n v="0"/>
    <s v="nigeria"/>
    <m/>
    <m/>
    <m/>
    <m/>
    <m/>
    <x v="3"/>
  </r>
  <r>
    <x v="16"/>
    <n v="1411.5408134460449"/>
    <n v="1267.5969666002991"/>
    <n v="1555.484660291791"/>
    <n v="5.5227009894306773"/>
    <n v="6.0754190658452432"/>
    <n v="4.9699829130161124"/>
    <n v="6.4764946798104406"/>
    <n v="5.9039824369508773"/>
    <n v="7.0490069226700056"/>
    <x v="8"/>
    <n v="119.1913642441676"/>
    <n v="216.74943012839091"/>
    <x v="0"/>
    <n v="0"/>
    <n v="0"/>
    <x v="0"/>
    <n v="0"/>
    <n v="0"/>
    <n v="0"/>
    <n v="0"/>
    <n v="0"/>
    <s v="nigeria"/>
    <m/>
    <m/>
    <m/>
    <m/>
    <m/>
    <x v="3"/>
  </r>
  <r>
    <x v="17"/>
    <n v="1566.250379943848"/>
    <n v="1355.0617825827751"/>
    <n v="1777.4389773049211"/>
    <n v="5.9934014825183883"/>
    <n v="6.8369856549845478"/>
    <n v="5.1498173100522289"/>
    <n v="7.2028455505810838"/>
    <n v="6.2715450637232832"/>
    <n v="8.1341460374388852"/>
    <x v="9"/>
    <n v="109.6500190286832"/>
    <n v="249.8655769796176"/>
    <x v="0"/>
    <n v="0"/>
    <n v="0"/>
    <x v="0"/>
    <n v="0"/>
    <n v="0"/>
    <n v="0"/>
    <n v="0"/>
    <n v="0"/>
    <s v="nigeria"/>
    <m/>
    <m/>
    <m/>
    <m/>
    <m/>
    <x v="3"/>
  </r>
  <r>
    <x v="18"/>
    <n v="1781.3703720092769"/>
    <n v="1556.6743541969661"/>
    <n v="2006.0663898215889"/>
    <n v="6.6708206723719439"/>
    <n v="7.5456916337260651"/>
    <n v="5.7959497110178226"/>
    <n v="8.0175991602059646"/>
    <n v="7.1001746783131168"/>
    <n v="8.9350236420988125"/>
    <x v="10"/>
    <n v="147.62621451251351"/>
    <n v="338.60391549236931"/>
    <x v="0"/>
    <n v="0"/>
    <n v="0"/>
    <x v="0"/>
    <n v="0"/>
    <n v="0"/>
    <n v="0"/>
    <n v="0"/>
    <n v="0"/>
    <s v="nigeria"/>
    <m/>
    <m/>
    <m/>
    <m/>
    <m/>
    <x v="3"/>
  </r>
  <r>
    <x v="19"/>
    <n v="2017.118334960938"/>
    <n v="1856.4136891724229"/>
    <n v="2177.8229807494522"/>
    <n v="7.3925357014123856"/>
    <n v="7.9756563684111708"/>
    <n v="6.8094150344136022"/>
    <n v="9.0573230675275074"/>
    <n v="8.4826619218848833"/>
    <n v="9.6319842131701314"/>
    <x v="11"/>
    <n v="161.28276497602531"/>
    <n v="531.22684500932621"/>
    <x v="0"/>
    <n v="0"/>
    <n v="0"/>
    <x v="0"/>
    <n v="0"/>
    <n v="0"/>
    <n v="0"/>
    <n v="0"/>
    <n v="0"/>
    <s v="nigeria"/>
    <m/>
    <m/>
    <m/>
    <m/>
    <m/>
    <x v="3"/>
  </r>
  <r>
    <x v="20"/>
    <n v="2171.82787322998"/>
    <n v="1708.1882041363699"/>
    <n v="2635.4675423235899"/>
    <n v="7.7929306795320157"/>
    <n v="9.4829138644319233"/>
    <n v="6.1029474946321081"/>
    <n v="9.6797147877821725"/>
    <n v="7.5518964185246693"/>
    <n v="11.80753315703967"/>
    <x v="12"/>
    <n v="357.2528997474069"/>
    <n v="512.06771792837435"/>
    <x v="0"/>
    <n v="0"/>
    <n v="0"/>
    <x v="0"/>
    <n v="0"/>
    <n v="0"/>
    <n v="0"/>
    <n v="0"/>
    <n v="0"/>
    <s v="nigeria"/>
    <m/>
    <m/>
    <m/>
    <m/>
    <m/>
    <x v="3"/>
  </r>
  <r>
    <x v="21"/>
    <n v="2386.9478843688971"/>
    <n v="2204.8144690100421"/>
    <n v="2569.0812997277521"/>
    <n v="8.3757396966249544"/>
    <n v="8.9817762311312581"/>
    <n v="7.7697031621186508"/>
    <n v="10.575139206831309"/>
    <n v="9.5496756192388226"/>
    <n v="11.600602794423789"/>
    <x v="13"/>
    <n v="374.06582579009421"/>
    <n v="657.33146424896825"/>
    <x v="0"/>
    <n v="0"/>
    <n v="0"/>
    <x v="0"/>
    <n v="0"/>
    <n v="0"/>
    <n v="0"/>
    <n v="0"/>
    <n v="0"/>
    <s v="nigeria"/>
    <m/>
    <m/>
    <m/>
    <m/>
    <m/>
    <x v="3"/>
  </r>
  <r>
    <x v="22"/>
    <n v="2434.0974624633791"/>
    <n v="2305.7825607896302"/>
    <n v="2562.412364137128"/>
    <n v="8.3466416530254666"/>
    <n v="8.8331735512640677"/>
    <n v="7.8601097547868646"/>
    <n v="10.7526236292388"/>
    <n v="10.235870070980161"/>
    <n v="11.26937718749744"/>
    <x v="14"/>
    <n v="375.62193426657501"/>
    <n v="697.03122735451871"/>
    <x v="0"/>
    <n v="0"/>
    <n v="0"/>
    <x v="0"/>
    <n v="0"/>
    <n v="0"/>
    <n v="0"/>
    <n v="0"/>
    <n v="0"/>
    <s v="nigeria"/>
    <m/>
    <m/>
    <m/>
    <m/>
    <m/>
    <x v="3"/>
  </r>
  <r>
    <x v="23"/>
    <n v="2733.202648925781"/>
    <n v="2557.871274145366"/>
    <n v="2908.534023706196"/>
    <n v="9.1574571273415373"/>
    <n v="9.7763023659434101"/>
    <n v="8.5386118887396645"/>
    <n v="11.80984090577142"/>
    <n v="11.125440192491849"/>
    <n v="12.494241619050991"/>
    <x v="15"/>
    <n v="582.81817828421765"/>
    <n v="755.05137737984489"/>
    <x v="0"/>
    <n v="0"/>
    <n v="0"/>
    <x v="0"/>
    <n v="0"/>
    <n v="0"/>
    <n v="0"/>
    <n v="0"/>
    <n v="0"/>
    <s v="nigeria"/>
    <m/>
    <m/>
    <m/>
    <m/>
    <m/>
    <x v="3"/>
  </r>
  <r>
    <x v="24"/>
    <n v="2820.1347290039062"/>
    <n v="2598.1604914872592"/>
    <n v="3042.1089665205532"/>
    <n v="9.2186708449310188"/>
    <n v="9.9798476489316066"/>
    <n v="8.4574940409304311"/>
    <n v="11.94972047924005"/>
    <n v="10.989123290413939"/>
    <n v="12.91031766806617"/>
    <x v="16"/>
    <n v="650.04504030693283"/>
    <n v="879.36971799384833"/>
    <x v="0"/>
    <n v="0"/>
    <n v="0"/>
    <x v="0"/>
    <n v="0"/>
    <n v="0"/>
    <n v="0"/>
    <n v="0"/>
    <n v="0"/>
    <s v="nigeria"/>
    <m/>
    <m/>
    <m/>
    <m/>
    <m/>
    <x v="3"/>
  </r>
  <r>
    <x v="25"/>
    <n v="2867.2843078613282"/>
    <n v="2582.4290200141131"/>
    <n v="3152.1395957085429"/>
    <n v="9.1320915196744359"/>
    <n v="10.085996025163009"/>
    <n v="8.1781870141858608"/>
    <n v="12.183616080095851"/>
    <n v="10.94799625829036"/>
    <n v="13.41923590190134"/>
    <x v="17"/>
    <n v="730.70079388522549"/>
    <n v="1025.621374083524"/>
    <x v="0"/>
    <n v="0"/>
    <n v="0"/>
    <x v="0"/>
    <n v="0"/>
    <n v="0"/>
    <n v="0"/>
    <n v="0"/>
    <n v="0"/>
    <s v="nigeria"/>
    <m/>
    <m/>
    <m/>
    <m/>
    <m/>
    <x v="3"/>
  </r>
  <r>
    <x v="26"/>
    <n v="3016.1001586914058"/>
    <n v="2665.2394356150949"/>
    <n v="3366.9608817677181"/>
    <n v="9.3426251326164582"/>
    <n v="10.4738065165634"/>
    <n v="8.2114437486695149"/>
    <n v="12.553126501013651"/>
    <n v="11.1930097345154"/>
    <n v="13.913243267511911"/>
    <x v="18"/>
    <n v="843.80156447919398"/>
    <n v="1139.427952122368"/>
    <x v="0"/>
    <n v="0"/>
    <n v="0"/>
    <x v="0"/>
    <n v="0"/>
    <n v="0"/>
    <n v="0"/>
    <n v="0"/>
    <n v="0"/>
    <s v="nigeria"/>
    <m/>
    <m/>
    <m/>
    <m/>
    <m/>
    <x v="3"/>
  </r>
  <r>
    <x v="27"/>
    <n v="3237.1138427734381"/>
    <n v="2922.2557422617169"/>
    <n v="3551.971943285158"/>
    <n v="9.7478568818793772"/>
    <n v="10.66984396421064"/>
    <n v="8.8258697995481139"/>
    <n v="13.24970328766387"/>
    <n v="12.05773748620728"/>
    <n v="14.44166908912047"/>
    <x v="19"/>
    <n v="907.4870233406815"/>
    <n v="1273.181384862444"/>
    <x v="0"/>
    <n v="0"/>
    <n v="0"/>
    <x v="0"/>
    <n v="0"/>
    <n v="0"/>
    <n v="0"/>
    <n v="0"/>
    <n v="0"/>
    <s v="nigeria"/>
    <m/>
    <m/>
    <m/>
    <m/>
    <m/>
    <x v="3"/>
  </r>
  <r>
    <x v="28"/>
    <n v="3465.4946777343748"/>
    <n v="3358.5926636951422"/>
    <n v="3572.396691773607"/>
    <n v="10.126788728317081"/>
    <n v="10.464365094587659"/>
    <n v="9.789212362046495"/>
    <n v="13.929131384987169"/>
    <n v="13.566541563356401"/>
    <n v="14.29172120661794"/>
    <x v="20"/>
    <n v="1179.3179871527791"/>
    <n v="1422.7498473198771"/>
    <x v="0"/>
    <n v="0"/>
    <n v="0"/>
    <x v="0"/>
    <n v="0"/>
    <n v="0"/>
    <n v="0"/>
    <n v="0"/>
    <n v="0"/>
    <s v="nigeria"/>
    <m/>
    <m/>
    <m/>
    <m/>
    <m/>
    <x v="3"/>
  </r>
  <r>
    <x v="29"/>
    <n v="3676.1944274902339"/>
    <n v="3351.1047137180522"/>
    <n v="4001.2841412624171"/>
    <n v="10.42362247152402"/>
    <n v="11.402074809150511"/>
    <n v="9.4451701338975393"/>
    <n v="14.458121941724229"/>
    <n v="13.14225601924996"/>
    <n v="15.773987864198499"/>
    <x v="21"/>
    <n v="1176.4223646713331"/>
    <n v="1455.1139512466359"/>
    <x v="0"/>
    <n v="0"/>
    <n v="0"/>
    <x v="0"/>
    <n v="0"/>
    <n v="0"/>
    <n v="0"/>
    <n v="0"/>
    <n v="0"/>
    <s v="nigeria"/>
    <m/>
    <m/>
    <m/>
    <m/>
    <m/>
    <x v="3"/>
  </r>
  <r>
    <x v="30"/>
    <n v="3779.3341186523439"/>
    <n v="3546.3652215353331"/>
    <n v="4012.3030157693552"/>
    <n v="10.38900233236089"/>
    <n v="10.986978089031879"/>
    <n v="9.7910265756898927"/>
    <n v="14.59803132378037"/>
    <n v="13.74511285521141"/>
    <n v="15.450949792349331"/>
    <x v="22"/>
    <n v="1266.553091118519"/>
    <n v="1780.488937690074"/>
    <x v="0"/>
    <n v="0"/>
    <n v="0"/>
    <x v="0"/>
    <n v="0"/>
    <n v="0"/>
    <n v="0"/>
    <n v="0"/>
    <n v="0"/>
    <s v="nigeria"/>
    <m/>
    <m/>
    <m/>
    <m/>
    <m/>
    <x v="3"/>
  </r>
  <r>
    <x v="31"/>
    <n v="3870.6864624023442"/>
    <n v="3566.0615103266609"/>
    <n v="4175.3114144780266"/>
    <n v="10.32347699150607"/>
    <n v="11.1864697077919"/>
    <n v="9.4604842752202458"/>
    <n v="14.697672234277031"/>
    <n v="13.36311561165877"/>
    <n v="16.03222885689528"/>
    <x v="23"/>
    <n v="1415.0342803208789"/>
    <n v="1732.2006317884959"/>
    <x v="0"/>
    <n v="0"/>
    <n v="0"/>
    <x v="0"/>
    <n v="0"/>
    <n v="0"/>
    <n v="0"/>
    <n v="0"/>
    <n v="0"/>
    <s v="nigeria"/>
    <m/>
    <m/>
    <m/>
    <m/>
    <m/>
    <x v="3"/>
  </r>
  <r>
    <x v="32"/>
    <n v="4000.347845458984"/>
    <n v="3695.665904179707"/>
    <n v="4305.0297867382606"/>
    <n v="10.364650878441941"/>
    <n v="11.170989339489781"/>
    <n v="9.5583124173941005"/>
    <n v="14.69282790840964"/>
    <n v="13.60946266607456"/>
    <n v="15.77619315074473"/>
    <x v="24"/>
    <n v="1635.1366123624871"/>
    <n v="1962.966195254701"/>
    <x v="0"/>
    <n v="0"/>
    <n v="0"/>
    <x v="0"/>
    <n v="0"/>
    <n v="0"/>
    <n v="0"/>
    <n v="0"/>
    <n v="0"/>
    <s v="nigeria"/>
    <m/>
    <m/>
    <m/>
    <m/>
    <m/>
    <x v="3"/>
  </r>
  <r>
    <x v="33"/>
    <n v="4234.6223815917974"/>
    <n v="3904.575286320277"/>
    <n v="4564.669476863316"/>
    <n v="10.658914567781769"/>
    <n v="11.46281865604624"/>
    <n v="9.8550104795172917"/>
    <n v="15.229326296807381"/>
    <n v="14.0339558990373"/>
    <n v="16.42469669457746"/>
    <x v="25"/>
    <n v="1666.887462434566"/>
    <n v="2140.4416513349661"/>
    <x v="0"/>
    <n v="0"/>
    <n v="0"/>
    <x v="0"/>
    <n v="0"/>
    <n v="0"/>
    <n v="0"/>
    <n v="0"/>
    <n v="0"/>
    <s v="nigeria"/>
    <m/>
    <m/>
    <m/>
    <m/>
    <m/>
    <x v="3"/>
  </r>
  <r>
    <x v="34"/>
    <n v="4328.9215820312502"/>
    <n v="4068.3961502861321"/>
    <n v="4589.4470137763683"/>
    <n v="10.66734303325708"/>
    <n v="11.343204820118149"/>
    <n v="9.9914812463960132"/>
    <n v="15.27141660164869"/>
    <n v="14.25222997372302"/>
    <n v="16.290603229574359"/>
    <x v="26"/>
    <n v="1763.8632251472011"/>
    <n v="2512.0150707512371"/>
    <x v="0"/>
    <n v="0"/>
    <n v="0"/>
    <x v="0"/>
    <n v="0"/>
    <n v="0"/>
    <n v="0"/>
    <n v="0"/>
    <n v="0"/>
    <s v="nigeria"/>
    <m/>
    <m/>
    <m/>
    <m/>
    <m/>
    <x v="3"/>
  </r>
  <r>
    <x v="35"/>
    <n v="4312.7139038085934"/>
    <n v="4036.8094433133888"/>
    <n v="4588.6183643037984"/>
    <n v="10.335093164476691"/>
    <n v="11.054989566626571"/>
    <n v="9.6151967623267982"/>
    <n v="15.0603138511743"/>
    <n v="13.767680056111789"/>
    <n v="16.35294764623681"/>
    <x v="27"/>
    <n v="1571.1078624508109"/>
    <n v="2642.8865955570018"/>
    <x v="0"/>
    <n v="0"/>
    <n v="0"/>
    <x v="0"/>
    <n v="0"/>
    <n v="0"/>
    <n v="0"/>
    <n v="0"/>
    <n v="0"/>
    <s v="nigeria"/>
    <m/>
    <m/>
    <m/>
    <m/>
    <m/>
    <x v="3"/>
  </r>
  <r>
    <x v="36"/>
    <n v="4591.1911743164064"/>
    <n v="4490.6521785000896"/>
    <n v="4691.7301701327224"/>
    <n v="10.70900113075264"/>
    <n v="10.970531720720659"/>
    <n v="10.44747054078463"/>
    <n v="15.618407391408599"/>
    <n v="15.14670828310752"/>
    <n v="16.09010649970967"/>
    <x v="28"/>
    <n v="2105.0913674809808"/>
    <n v="2306.34204316355"/>
    <x v="0"/>
    <n v="0"/>
    <n v="0"/>
    <x v="0"/>
    <n v="0"/>
    <n v="0"/>
    <n v="0"/>
    <n v="0"/>
    <n v="0"/>
    <s v="nigeria"/>
    <m/>
    <m/>
    <m/>
    <m/>
    <m/>
    <x v="3"/>
  </r>
  <r>
    <x v="37"/>
    <n v="4589.7177612304686"/>
    <n v="4282.622666753563"/>
    <n v="4896.8128557073742"/>
    <n v="10.428837479273049"/>
    <n v="11.1828293635709"/>
    <n v="9.6748455949751957"/>
    <n v="15.427700781297091"/>
    <n v="14.27453374900522"/>
    <n v="16.580867813588959"/>
    <x v="29"/>
    <n v="2034.3560335024399"/>
    <n v="2539.1541471616219"/>
    <x v="0"/>
    <n v="0"/>
    <n v="0"/>
    <x v="0"/>
    <n v="0"/>
    <n v="0"/>
    <n v="0"/>
    <n v="0"/>
    <n v="0"/>
    <s v="nigeria"/>
    <m/>
    <m/>
    <m/>
    <m/>
    <m/>
    <x v="3"/>
  </r>
  <r>
    <x v="38"/>
    <n v="4723.7994628906254"/>
    <n v="4338.7419603276876"/>
    <n v="5108.8569654535631"/>
    <n v="10.458951020230719"/>
    <n v="11.295628827304339"/>
    <n v="9.6222732131571025"/>
    <n v="15.42291692381581"/>
    <n v="14.22258214788115"/>
    <n v="16.623251699750469"/>
    <x v="30"/>
    <n v="2283.2053756028481"/>
    <n v="2643.9268509596518"/>
    <x v="0"/>
    <n v="0"/>
    <n v="0"/>
    <x v="0"/>
    <n v="0"/>
    <n v="0"/>
    <n v="0"/>
    <n v="0"/>
    <n v="0"/>
    <s v="nigeria"/>
    <m/>
    <m/>
    <m/>
    <m/>
    <m/>
    <x v="3"/>
  </r>
  <r>
    <x v="39"/>
    <n v="4934.4991943359373"/>
    <n v="4784.1231640055676"/>
    <n v="5084.8752246663071"/>
    <n v="10.64381710012858"/>
    <n v="10.990621335811699"/>
    <n v="10.29701286444547"/>
    <n v="15.91013851707396"/>
    <n v="15.351483486408631"/>
    <n v="16.468793547739281"/>
    <x v="31"/>
    <n v="2453.5612894898381"/>
    <n v="2909.7048237914119"/>
    <x v="0"/>
    <n v="0"/>
    <n v="0"/>
    <x v="0"/>
    <n v="0"/>
    <n v="0"/>
    <n v="0"/>
    <n v="0"/>
    <n v="0"/>
    <s v="nigeria"/>
    <m/>
    <m/>
    <m/>
    <m/>
    <m/>
    <x v="3"/>
  </r>
  <r>
    <x v="40"/>
    <n v="5109.836724853516"/>
    <n v="4803.7897328485979"/>
    <n v="5415.8837168584341"/>
    <n v="10.730099550310239"/>
    <n v="11.38913476733503"/>
    <n v="10.071064333285451"/>
    <n v="16.086788005968891"/>
    <n v="14.965558920539269"/>
    <n v="17.20801709139851"/>
    <x v="32"/>
    <n v="2255.2709817950649"/>
    <n v="2860.4596822674348"/>
    <x v="0"/>
    <n v="0"/>
    <n v="0"/>
    <x v="0"/>
    <n v="0"/>
    <n v="0"/>
    <n v="0"/>
    <n v="0"/>
    <n v="0"/>
    <s v="nigeria"/>
    <m/>
    <m/>
    <m/>
    <m/>
    <m/>
    <x v="3"/>
  </r>
  <r>
    <x v="41"/>
    <n v="5011.1172912597658"/>
    <n v="4727.6370607272793"/>
    <n v="5294.5975217922523"/>
    <n v="10.249322671230409"/>
    <n v="10.828253804510769"/>
    <n v="9.6703915379500422"/>
    <n v="15.422915971078361"/>
    <n v="14.256335796220011"/>
    <n v="16.589496145936721"/>
    <x v="33"/>
    <n v="2600.5336189800209"/>
    <n v="3134.0356681293538"/>
    <x v="0"/>
    <n v="0"/>
    <n v="0"/>
    <x v="0"/>
    <n v="0"/>
    <n v="0"/>
    <n v="0"/>
    <n v="0"/>
    <n v="0"/>
    <s v="nigeria"/>
    <m/>
    <m/>
    <m/>
    <m/>
    <m/>
    <x v="3"/>
  </r>
  <r>
    <x v="42"/>
    <n v="5302.8554382324219"/>
    <n v="5021.8366376118047"/>
    <n v="5583.8742388530391"/>
    <n v="10.57005129717345"/>
    <n v="11.11629916987579"/>
    <n v="10.02380342447111"/>
    <n v="15.90510569067035"/>
    <n v="15.217249079120201"/>
    <n v="16.59296230222051"/>
    <x v="34"/>
    <n v="2707.3220118523891"/>
    <n v="3018.406723499173"/>
    <x v="0"/>
    <n v="0"/>
    <n v="0"/>
    <x v="0"/>
    <n v="0"/>
    <n v="0"/>
    <n v="0"/>
    <n v="0"/>
    <n v="0"/>
    <s v="nigeria"/>
    <m/>
    <m/>
    <m/>
    <m/>
    <m/>
    <x v="3"/>
  </r>
  <r>
    <x v="43"/>
    <n v="5513.5552185058596"/>
    <n v="5118.0180884610563"/>
    <n v="5909.0923485506628"/>
    <n v="10.71604545290552"/>
    <n v="11.492586623136781"/>
    <n v="9.9395042826742568"/>
    <n v="16.138813728712201"/>
    <n v="15.14163730370313"/>
    <n v="17.13599015372127"/>
    <x v="35"/>
    <n v="2702.4264584034781"/>
    <n v="3135.28259921371"/>
    <x v="0"/>
    <n v="0"/>
    <n v="0"/>
    <x v="0"/>
    <n v="0"/>
    <n v="0"/>
    <n v="0"/>
    <n v="0"/>
    <n v="0"/>
    <s v="nigeria"/>
    <m/>
    <m/>
    <m/>
    <m/>
    <m/>
    <x v="3"/>
  </r>
  <r>
    <x v="44"/>
    <n v="5417.7824951171879"/>
    <n v="4943.2939505366639"/>
    <n v="5892.2710396977118"/>
    <n v="10.256430549698861"/>
    <n v="11.1390872918764"/>
    <n v="9.3737738075213244"/>
    <n v="15.4481345831465"/>
    <n v="14.245113650997549"/>
    <n v="16.651155515295461"/>
    <x v="36"/>
    <n v="2952.4200392261068"/>
    <n v="3268.3795945629549"/>
    <x v="0"/>
    <n v="0"/>
    <n v="0"/>
    <x v="0"/>
    <n v="0"/>
    <n v="0"/>
    <n v="0"/>
    <n v="0"/>
    <n v="0"/>
    <s v="nigeria"/>
    <m/>
    <m/>
    <m/>
    <m/>
    <m/>
    <x v="3"/>
  </r>
  <r>
    <x v="45"/>
    <n v="5682.9990722656248"/>
    <n v="5460.5949248126772"/>
    <n v="5905.4032197185716"/>
    <n v="10.48463623588607"/>
    <n v="10.874492918894241"/>
    <n v="10.094779552877901"/>
    <n v="15.790937939705881"/>
    <n v="15.119244092797709"/>
    <n v="16.462631786614061"/>
    <x v="37"/>
    <n v="2863.9642920710221"/>
    <n v="3259.589272382103"/>
    <x v="0"/>
    <n v="0"/>
    <n v="0"/>
    <x v="0"/>
    <n v="0"/>
    <n v="0"/>
    <n v="0"/>
    <n v="0"/>
    <n v="0"/>
    <s v="nigeria"/>
    <m/>
    <m/>
    <m/>
    <m/>
    <m/>
    <x v="3"/>
  </r>
  <r>
    <x v="46"/>
    <n v="5830.3414611816406"/>
    <n v="5527.5750810219906"/>
    <n v="6133.1078413412906"/>
    <n v="10.489698377530759"/>
    <n v="11.00637028821312"/>
    <n v="9.9730264668484008"/>
    <n v="15.829023192013031"/>
    <n v="15.04154171627653"/>
    <n v="16.616504667749531"/>
    <x v="38"/>
    <n v="2968.383399600184"/>
    <n v="3485.2173328216909"/>
    <x v="0"/>
    <n v="0"/>
    <n v="0"/>
    <x v="0"/>
    <n v="0"/>
    <n v="0"/>
    <n v="0"/>
    <n v="0"/>
    <n v="0"/>
    <s v="nigeria"/>
    <m/>
    <m/>
    <m/>
    <m/>
    <m/>
    <x v="3"/>
  </r>
  <r>
    <x v="47"/>
    <n v="5691.8395812988283"/>
    <n v="5276.6996664808521"/>
    <n v="6106.9794961168054"/>
    <n v="9.9846382961814157"/>
    <n v="10.710031052270271"/>
    <n v="9.2592455400925644"/>
    <n v="15.173153366803749"/>
    <n v="14.082647214742339"/>
    <n v="16.263659518865161"/>
    <x v="39"/>
    <n v="3017.923701403613"/>
    <n v="3588.9132614870109"/>
    <x v="0"/>
    <n v="0"/>
    <n v="0"/>
    <x v="0"/>
    <n v="0"/>
    <n v="0"/>
    <n v="0"/>
    <n v="0"/>
    <n v="0"/>
    <s v="nigeria"/>
    <m/>
    <m/>
    <m/>
    <m/>
    <m/>
    <x v="3"/>
  </r>
  <r>
    <x v="48"/>
    <n v="6029.2538574218752"/>
    <n v="5693.313046425239"/>
    <n v="6365.1946684185114"/>
    <n v="10.31526381437741"/>
    <n v="10.851944047260041"/>
    <n v="9.7785835814947699"/>
    <n v="15.60855195754521"/>
    <n v="14.51740056799504"/>
    <n v="16.69970334709538"/>
    <x v="40"/>
    <n v="2891.6707619420658"/>
    <n v="3364.4910788782458"/>
    <x v="0"/>
    <n v="0"/>
    <n v="0"/>
    <x v="0"/>
    <n v="0"/>
    <n v="0"/>
    <n v="0"/>
    <n v="0"/>
    <n v="0"/>
    <s v="nigeria"/>
    <m/>
    <m/>
    <m/>
    <m/>
    <m/>
    <x v="3"/>
  </r>
  <r>
    <x v="49"/>
    <n v="6153.0215087890629"/>
    <n v="5644.3676785655989"/>
    <n v="6661.6753390125268"/>
    <n v="10.271477047178241"/>
    <n v="11.08777603910697"/>
    <n v="9.4551780552495117"/>
    <n v="15.57192320527404"/>
    <n v="14.2684107672611"/>
    <n v="16.875435643286981"/>
    <x v="41"/>
    <n v="3186.5222108946959"/>
    <n v="3603.0193662537422"/>
    <x v="0"/>
    <n v="0"/>
    <n v="0"/>
    <x v="0"/>
    <n v="0"/>
    <n v="0"/>
    <n v="0"/>
    <n v="0"/>
    <n v="0"/>
    <s v="nigeria"/>
    <m/>
    <m/>
    <m/>
    <m/>
    <m/>
    <x v="3"/>
  </r>
  <r>
    <x v="50"/>
    <n v="6135.3405029296873"/>
    <n v="5754.3639646952761"/>
    <n v="6516.3170411640986"/>
    <n v="9.9856004500222539"/>
    <n v="10.620660732415869"/>
    <n v="9.3505401676286333"/>
    <n v="15.20618192458458"/>
    <n v="14.37317847179567"/>
    <n v="16.039185377373471"/>
    <x v="42"/>
    <n v="3389.5510698176231"/>
    <n v="3727.090751471439"/>
    <x v="0"/>
    <n v="0"/>
    <n v="0"/>
    <x v="0"/>
    <n v="0"/>
    <n v="0"/>
    <n v="0"/>
    <n v="0"/>
    <n v="0"/>
    <s v="nigeria"/>
    <m/>
    <m/>
    <m/>
    <m/>
    <m/>
    <x v="3"/>
  </r>
  <r>
    <x v="51"/>
    <n v="6620.0972717285158"/>
    <n v="6167.7199937435353"/>
    <n v="7072.4745497134963"/>
    <n v="10.500301332939109"/>
    <n v="11.23437473231229"/>
    <n v="9.7662279335659221"/>
    <n v="16.027274779520031"/>
    <n v="14.746414989751591"/>
    <n v="17.30813456928848"/>
    <x v="43"/>
    <n v="3334.941941817699"/>
    <n v="3722.762770096364"/>
    <x v="0"/>
    <n v="0"/>
    <n v="0"/>
    <x v="0"/>
    <n v="0"/>
    <n v="0"/>
    <n v="0"/>
    <n v="0"/>
    <n v="0"/>
    <s v="nigeria"/>
    <m/>
    <m/>
    <m/>
    <m/>
    <m/>
    <x v="3"/>
  </r>
  <r>
    <x v="52"/>
    <n v="6689.3482299804691"/>
    <n v="6381.2647779593872"/>
    <n v="6997.4316820015511"/>
    <n v="10.33082714605766"/>
    <n v="10.80972081931402"/>
    <n v="9.8519334728013082"/>
    <n v="15.735919743631589"/>
    <n v="14.910869049678221"/>
    <n v="16.56097043758496"/>
    <x v="44"/>
    <n v="3424.5278857812041"/>
    <n v="3966.1708446875459"/>
    <x v="0"/>
    <n v="0"/>
    <n v="0"/>
    <x v="0"/>
    <n v="0"/>
    <n v="0"/>
    <n v="0"/>
    <n v="0"/>
    <n v="0"/>
    <s v="nigeria"/>
    <m/>
    <m/>
    <m/>
    <m/>
    <m/>
    <x v="3"/>
  </r>
  <r>
    <x v="53"/>
    <n v="6708.502685546875"/>
    <n v="6200.0879988897914"/>
    <n v="7216.9173722039586"/>
    <n v="10.08437176090651"/>
    <n v="10.833550841074279"/>
    <n v="9.3351926807387287"/>
    <n v="15.397280853148841"/>
    <n v="14.18459014223064"/>
    <n v="16.609971564067038"/>
    <x v="45"/>
    <n v="3478.013479368552"/>
    <n v="4130.7516085220741"/>
    <x v="0"/>
    <n v="0"/>
    <n v="0"/>
    <x v="0"/>
    <n v="0"/>
    <n v="0"/>
    <n v="0"/>
    <n v="0"/>
    <n v="0"/>
    <s v="nigeria"/>
    <m/>
    <m/>
    <m/>
    <m/>
    <m/>
    <x v="3"/>
  </r>
  <r>
    <x v="54"/>
    <n v="7034.1294250488281"/>
    <n v="6443.7734217526286"/>
    <n v="7624.4854283450277"/>
    <n v="10.29585617302684"/>
    <n v="11.16417912833165"/>
    <n v="9.4275332177220275"/>
    <n v="15.739036646731259"/>
    <n v="14.58955035891948"/>
    <n v="16.88852293454303"/>
    <x v="46"/>
    <n v="3465.4524721377479"/>
    <n v="4228.7712095028764"/>
    <x v="0"/>
    <n v="0"/>
    <n v="0"/>
    <x v="0"/>
    <n v="0"/>
    <n v="0"/>
    <n v="0"/>
    <n v="0"/>
    <n v="0"/>
    <s v="nigeria"/>
    <m/>
    <m/>
    <m/>
    <m/>
    <m/>
    <x v="3"/>
  </r>
  <r>
    <x v="55"/>
    <n v="7104.853948974609"/>
    <n v="6870.1026725692864"/>
    <n v="7339.6052253799317"/>
    <n v="10.12694145535065"/>
    <n v="10.4690953729292"/>
    <n v="9.7847875377720968"/>
    <n v="15.489290438118539"/>
    <n v="14.59181863125756"/>
    <n v="16.386762244979518"/>
    <x v="47"/>
    <n v="3728.174435215717"/>
    <n v="4072.1356722061578"/>
    <x v="0"/>
    <n v="0"/>
    <n v="0"/>
    <x v="0"/>
    <n v="0"/>
    <n v="0"/>
    <n v="0"/>
    <n v="0"/>
    <n v="0"/>
    <s v="nigeria"/>
    <m/>
    <m/>
    <m/>
    <m/>
    <m/>
    <x v="3"/>
  </r>
  <r>
    <x v="56"/>
    <n v="7501.2050354003904"/>
    <n v="6721.2415567789794"/>
    <n v="8281.1685140218015"/>
    <n v="10.411882333946179"/>
    <n v="11.501605004960499"/>
    <n v="9.3221596629318526"/>
    <n v="15.893320843461391"/>
    <n v="14.28639415039151"/>
    <n v="17.500247536531269"/>
    <x v="48"/>
    <n v="3411.040833241515"/>
    <n v="4280.2359733991098"/>
    <x v="0"/>
    <n v="0"/>
    <n v="0"/>
    <x v="0"/>
    <n v="0"/>
    <n v="0"/>
    <n v="0"/>
    <n v="0"/>
    <n v="0"/>
    <s v="nigeria"/>
    <m/>
    <m/>
    <m/>
    <m/>
    <m/>
    <x v="3"/>
  </r>
  <r>
    <x v="57"/>
    <n v="7596.9776000976562"/>
    <n v="7176.1451737694861"/>
    <n v="8017.8100264258264"/>
    <n v="10.26776260681334"/>
    <n v="10.831657798939361"/>
    <n v="9.7038674146873234"/>
    <n v="15.72660805469406"/>
    <n v="14.825674979986569"/>
    <n v="16.62754112940156"/>
    <x v="49"/>
    <n v="3877.1718624697291"/>
    <n v="4232.5574099912092"/>
    <x v="0"/>
    <n v="0"/>
    <n v="0"/>
    <x v="0"/>
    <n v="0"/>
    <n v="0"/>
    <n v="0"/>
    <n v="0"/>
    <n v="0"/>
    <s v="nigeria"/>
    <m/>
    <m/>
    <m/>
    <m/>
    <m/>
    <x v="3"/>
  </r>
  <r>
    <x v="58"/>
    <n v="7866.6140869140627"/>
    <n v="7243.2042729118493"/>
    <n v="8490.023900916276"/>
    <n v="10.35332960978325"/>
    <n v="11.18748431582941"/>
    <n v="9.5191749037370919"/>
    <n v="15.85620479020587"/>
    <n v="14.638613259161801"/>
    <n v="17.07379632124994"/>
    <x v="50"/>
    <n v="3852.9584001865642"/>
    <n v="4545.5621076259358"/>
    <x v="0"/>
    <n v="0"/>
    <n v="0"/>
    <x v="0"/>
    <n v="0"/>
    <n v="0"/>
    <n v="0"/>
    <n v="0"/>
    <n v="0"/>
    <s v="nigeria"/>
    <m/>
    <m/>
    <m/>
    <m/>
    <m/>
    <x v="3"/>
  </r>
  <r>
    <x v="59"/>
    <n v="8046.3721313476562"/>
    <n v="7476.3716442247496"/>
    <n v="8616.3726184705629"/>
    <n v="10.31086940488022"/>
    <n v="11.041555986340059"/>
    <n v="9.5801828234203832"/>
    <n v="15.73432770653927"/>
    <n v="14.499391785376851"/>
    <n v="16.96926362770169"/>
    <x v="51"/>
    <n v="4048.6579931072042"/>
    <n v="4541.4076807209212"/>
    <x v="0"/>
    <n v="0"/>
    <n v="0"/>
    <x v="0"/>
    <n v="0"/>
    <n v="0"/>
    <n v="0"/>
    <n v="0"/>
    <n v="0"/>
    <s v="nigeria"/>
    <m/>
    <m/>
    <m/>
    <m/>
    <m/>
    <x v="3"/>
  </r>
  <r>
    <x v="60"/>
    <n v="8342.5303588867191"/>
    <n v="7808.9472628312851"/>
    <n v="8876.1134549421531"/>
    <n v="10.40398890783549"/>
    <n v="11.062946122321961"/>
    <n v="9.7450316933490146"/>
    <n v="15.959582711935941"/>
    <n v="14.910430094291931"/>
    <n v="17.008735329579959"/>
    <x v="52"/>
    <n v="3853.2159564478729"/>
    <n v="4934.2885113255643"/>
    <x v="0"/>
    <n v="0"/>
    <n v="0"/>
    <x v="0"/>
    <n v="0"/>
    <n v="0"/>
    <n v="0"/>
    <n v="0"/>
    <n v="0"/>
    <s v="nigeria"/>
    <m/>
    <m/>
    <m/>
    <m/>
    <m/>
    <x v="3"/>
  </r>
  <r>
    <x v="61"/>
    <n v="8570.9112915039059"/>
    <n v="7980.3198180641766"/>
    <n v="9161.5027649436361"/>
    <n v="10.400893799397631"/>
    <n v="11.116263981855271"/>
    <n v="9.6855236169399852"/>
    <n v="15.982898219956921"/>
    <n v="15.022495864962121"/>
    <n v="16.943300574951721"/>
    <x v="53"/>
    <n v="4307.272735039146"/>
    <n v="4901.6314153514786"/>
    <x v="0"/>
    <n v="0"/>
    <n v="0"/>
    <x v="0"/>
    <n v="0"/>
    <n v="0"/>
    <n v="0"/>
    <n v="0"/>
    <n v="0"/>
    <s v="nigeria"/>
    <m/>
    <m/>
    <m/>
    <m/>
    <m/>
    <x v="3"/>
  </r>
  <r>
    <x v="62"/>
    <n v="9030.6198364257816"/>
    <n v="8363.0817401116674"/>
    <n v="9698.1579327398958"/>
    <n v="10.66390836182722"/>
    <n v="11.455960421229911"/>
    <n v="9.8718563024245256"/>
    <n v="16.317053363143859"/>
    <n v="15.24020113421464"/>
    <n v="17.393905592073079"/>
    <x v="54"/>
    <n v="4425.7883807070593"/>
    <n v="5107.2694806210657"/>
    <x v="0"/>
    <n v="0"/>
    <n v="0"/>
    <x v="0"/>
    <n v="0"/>
    <n v="0"/>
    <n v="0"/>
    <n v="0"/>
    <n v="0"/>
    <s v="nigeria"/>
    <m/>
    <m/>
    <m/>
    <m/>
    <m/>
    <x v="3"/>
  </r>
  <r>
    <x v="63"/>
    <n v="9154.3876159667961"/>
    <n v="8760.0598064555288"/>
    <n v="9548.7154254780635"/>
    <n v="10.526695502897709"/>
    <n v="10.99030328567649"/>
    <n v="10.06308772011892"/>
    <n v="16.05979101043949"/>
    <n v="15.38229745637063"/>
    <n v="16.737284564508361"/>
    <x v="55"/>
    <n v="4269.5066844099647"/>
    <n v="4992.4408985978471"/>
    <x v="0"/>
    <n v="0"/>
    <n v="0"/>
    <x v="0"/>
    <n v="0"/>
    <n v="0"/>
    <n v="0"/>
    <n v="0"/>
    <n v="0"/>
    <s v="nigeria"/>
    <m/>
    <m/>
    <m/>
    <m/>
    <m/>
    <x v="3"/>
  </r>
  <r>
    <x v="64"/>
    <n v="9309.0971618652347"/>
    <n v="8798.466608909057"/>
    <n v="9819.7277148214125"/>
    <n v="10.425138733480511"/>
    <n v="10.986592454284979"/>
    <n v="9.8636850126760311"/>
    <n v="15.83836743011285"/>
    <n v="14.84627986803117"/>
    <n v="16.830454992194529"/>
    <x v="56"/>
    <n v="4728.1963969099716"/>
    <n v="5099.5463276994042"/>
    <x v="0"/>
    <n v="0"/>
    <n v="0"/>
    <x v="0"/>
    <n v="0"/>
    <n v="0"/>
    <n v="0"/>
    <n v="0"/>
    <n v="0"/>
    <s v="nigeria"/>
    <m/>
    <m/>
    <m/>
    <m/>
    <m/>
    <x v="3"/>
  </r>
  <r>
    <x v="65"/>
    <n v="9873.419079589843"/>
    <n v="9310.3932025053928"/>
    <n v="10436.44495667429"/>
    <n v="10.783036953227221"/>
    <n v="11.40161603006498"/>
    <n v="10.164457876389459"/>
    <n v="16.316136941434891"/>
    <n v="15.435039397347859"/>
    <n v="17.197234485521911"/>
    <x v="57"/>
    <n v="4626.5535750850067"/>
    <n v="5357.3725479618679"/>
    <x v="0"/>
    <n v="0"/>
    <n v="0"/>
    <x v="0"/>
    <n v="0"/>
    <n v="0"/>
    <n v="0"/>
    <n v="0"/>
    <n v="0"/>
    <s v="nigeria"/>
    <m/>
    <m/>
    <m/>
    <m/>
    <m/>
    <x v="3"/>
  </r>
  <r>
    <x v="66"/>
    <n v="9811.5351501464847"/>
    <n v="9383.0343544213956"/>
    <n v="10240.03594587157"/>
    <n v="10.45374185679243"/>
    <n v="10.884396191446561"/>
    <n v="10.02308752213829"/>
    <n v="15.90264955421971"/>
    <n v="15.288087969304391"/>
    <n v="16.517211139135021"/>
    <x v="58"/>
    <n v="4759.4565150831268"/>
    <n v="5642.9222446824979"/>
    <x v="0"/>
    <n v="0"/>
    <n v="0"/>
    <x v="0"/>
    <n v="0"/>
    <n v="0"/>
    <n v="0"/>
    <n v="0"/>
    <n v="0"/>
    <s v="nigeria"/>
    <m/>
    <m/>
    <m/>
    <m/>
    <m/>
    <x v="3"/>
  </r>
  <r>
    <x v="67"/>
    <n v="10534.986920166009"/>
    <n v="9947.8309525840687"/>
    <n v="11122.142887747959"/>
    <n v="10.949007729295211"/>
    <n v="11.552027884755351"/>
    <n v="10.345987573835069"/>
    <n v="16.570695324051648"/>
    <n v="15.57995911825728"/>
    <n v="17.561431529846011"/>
    <x v="59"/>
    <n v="5100.9585352134472"/>
    <n v="5560.7430272865531"/>
    <x v="0"/>
    <n v="0"/>
    <n v="0"/>
    <x v="0"/>
    <n v="0"/>
    <n v="0"/>
    <n v="0"/>
    <n v="0"/>
    <n v="0"/>
    <s v="nigeria"/>
    <m/>
    <m/>
    <m/>
    <m/>
    <m/>
    <x v="3"/>
  </r>
  <r>
    <x v="68"/>
    <n v="10451.00167236328"/>
    <n v="9984.262917264814"/>
    <n v="10917.740427461749"/>
    <n v="10.59417318368075"/>
    <n v="11.04669150845797"/>
    <n v="10.14165485890353"/>
    <n v="16.014162369969618"/>
    <n v="15.270014921906849"/>
    <n v="16.758309818032391"/>
    <x v="60"/>
    <n v="5186.8583479351591"/>
    <n v="5966.9671891742146"/>
    <x v="0"/>
    <n v="0"/>
    <n v="0"/>
    <x v="0"/>
    <n v="0"/>
    <n v="0"/>
    <n v="0"/>
    <n v="0"/>
    <n v="0"/>
    <s v="nigeria"/>
    <m/>
    <m/>
    <m/>
    <m/>
    <m/>
    <x v="3"/>
  </r>
  <r>
    <x v="69"/>
    <n v="10928.391455078119"/>
    <n v="10481.615596603489"/>
    <n v="11375.16731355276"/>
    <n v="10.814259033438701"/>
    <n v="11.27245172419334"/>
    <n v="10.356066342684059"/>
    <n v="16.21044967425005"/>
    <n v="15.58880150574808"/>
    <n v="16.83209784275202"/>
    <x v="61"/>
    <n v="5205.6996512669757"/>
    <n v="6192.7146065455236"/>
    <x v="0"/>
    <n v="0"/>
    <n v="0"/>
    <x v="0"/>
    <n v="0"/>
    <n v="0"/>
    <n v="0"/>
    <n v="0"/>
    <n v="0"/>
    <s v="nigeria"/>
    <m/>
    <m/>
    <m/>
    <m/>
    <m/>
    <x v="3"/>
  </r>
  <r>
    <x v="70"/>
    <n v="11226.023211669921"/>
    <n v="10607.22695277301"/>
    <n v="11844.81947056683"/>
    <n v="10.843681590025559"/>
    <n v="11.44773590431241"/>
    <n v="10.239627275738711"/>
    <n v="16.275806089163869"/>
    <n v="15.52680543942904"/>
    <n v="17.024806738898711"/>
    <x v="62"/>
    <n v="5427.1266802064019"/>
    <n v="6224.7165326842223"/>
    <x v="0"/>
    <n v="0"/>
    <n v="0"/>
    <x v="0"/>
    <n v="0"/>
    <n v="0"/>
    <n v="0"/>
    <n v="0"/>
    <n v="0"/>
    <s v="nigeria"/>
    <m/>
    <m/>
    <m/>
    <m/>
    <m/>
    <x v="3"/>
  </r>
  <r>
    <x v="71"/>
    <n v="11451.45745239258"/>
    <n v="11046.05401435155"/>
    <n v="11856.8608904336"/>
    <n v="10.79730544441065"/>
    <n v="11.19991629786872"/>
    <n v="10.39469459095257"/>
    <n v="16.22791745343719"/>
    <n v="15.62663531459075"/>
    <n v="16.829199592283619"/>
    <x v="63"/>
    <n v="5724.1982459954788"/>
    <n v="6484.5998008795204"/>
    <x v="0"/>
    <n v="0"/>
    <n v="0"/>
    <x v="0"/>
    <n v="0"/>
    <n v="0"/>
    <n v="0"/>
    <n v="0"/>
    <n v="0"/>
    <s v="nigeria"/>
    <m/>
    <m/>
    <m/>
    <m/>
    <m/>
    <x v="3"/>
  </r>
  <r>
    <x v="72"/>
    <n v="11859.59615478516"/>
    <n v="11318.995761455069"/>
    <n v="12400.19654811524"/>
    <n v="10.924092111047891"/>
    <n v="11.41123626774106"/>
    <n v="10.43694795435472"/>
    <n v="16.38503814236045"/>
    <n v="15.588623862038959"/>
    <n v="17.181452422681929"/>
    <x v="64"/>
    <n v="5758.9439467798329"/>
    <n v="6868.3067368139164"/>
    <x v="0"/>
    <n v="0"/>
    <n v="0"/>
    <x v="0"/>
    <n v="0"/>
    <n v="0"/>
    <n v="0"/>
    <n v="0"/>
    <n v="0"/>
    <s v="nigeria"/>
    <m/>
    <m/>
    <m/>
    <m/>
    <m/>
    <x v="3"/>
  </r>
  <r>
    <x v="73"/>
    <n v="12298.676635742189"/>
    <n v="11630.80092429563"/>
    <n v="12966.55234718875"/>
    <n v="11.063822752143629"/>
    <n v="11.645643072824971"/>
    <n v="10.482002431462289"/>
    <n v="16.529080490387731"/>
    <n v="15.55122629155936"/>
    <n v="17.506934689216109"/>
    <x v="65"/>
    <n v="5742.0254446648869"/>
    <n v="7129.8139108038631"/>
    <x v="0"/>
    <n v="0"/>
    <n v="0"/>
    <x v="0"/>
    <n v="0"/>
    <n v="0"/>
    <n v="0"/>
    <n v="0"/>
    <n v="0"/>
    <s v="nigeria"/>
    <m/>
    <m/>
    <m/>
    <m/>
    <m/>
    <x v="3"/>
  </r>
  <r>
    <x v="74"/>
    <n v="12622.830078125"/>
    <n v="12050.68574141003"/>
    <n v="13194.97441483997"/>
    <n v="11.09000693750767"/>
    <n v="11.60111010991"/>
    <n v="10.578903765105339"/>
    <n v="16.496074209982861"/>
    <n v="15.644329155674409"/>
    <n v="17.34781926429131"/>
    <x v="66"/>
    <n v="6280.3599184237573"/>
    <n v="7118.9655698574934"/>
    <x v="0"/>
    <n v="0"/>
    <n v="0"/>
    <x v="0"/>
    <n v="0"/>
    <n v="0"/>
    <n v="0"/>
    <n v="0"/>
    <n v="0"/>
    <s v="nigeria"/>
    <m/>
    <m/>
    <m/>
    <m/>
    <m/>
    <x v="3"/>
  </r>
  <r>
    <x v="75"/>
    <n v="12958.77077636719"/>
    <n v="12436.504820745709"/>
    <n v="13481.036731988661"/>
    <n v="11.12183709923316"/>
    <n v="11.564702821381459"/>
    <n v="10.67897137708486"/>
    <n v="16.404389772947859"/>
    <n v="15.8126775506996"/>
    <n v="16.99610199519611"/>
    <x v="67"/>
    <n v="6585.7658146254462"/>
    <n v="7565.0063533433031"/>
    <x v="73"/>
    <n v="174364.95629163779"/>
    <n v="200214.96245836219"/>
    <x v="37"/>
    <n v="1721.1876604940089"/>
    <n v="14975.65814028724"/>
    <n v="0"/>
    <n v="0"/>
    <n v="0"/>
    <s v="nigeria"/>
    <m/>
    <m/>
    <m/>
    <m/>
    <m/>
    <x v="3"/>
  </r>
  <r>
    <x v="76"/>
    <n v="13341.86143798828"/>
    <n v="12969.693762791059"/>
    <n v="13714.029113185499"/>
    <n v="11.193398037478691"/>
    <n v="11.53552336912567"/>
    <n v="10.85127270583172"/>
    <n v="16.47267583735281"/>
    <n v="16.05618041641095"/>
    <n v="16.88917125829466"/>
    <x v="173"/>
    <n v="6939.8309151783751"/>
    <n v="7187.3661551341256"/>
    <x v="74"/>
    <n v="817300.44510535512"/>
    <n v="913054.20489464479"/>
    <x v="38"/>
    <n v="26160.445118620191"/>
    <n v="48945.908787629807"/>
    <n v="807878.7"/>
    <n v="775535.73951143306"/>
    <n v="840221.66048856685"/>
    <s v="nigeria"/>
    <m/>
    <m/>
    <m/>
    <m/>
    <m/>
    <x v="3"/>
  </r>
  <r>
    <x v="77"/>
    <n v="13760.31380615234"/>
    <n v="13516.881794075851"/>
    <n v="14003.745818228839"/>
    <n v="11.28078595822107"/>
    <n v="11.4879623822216"/>
    <n v="11.073609534220539"/>
    <n v="16.571138044344789"/>
    <n v="16.206669489361548"/>
    <n v="16.935606599328018"/>
    <x v="174"/>
    <n v="6950.0946572736402"/>
    <n v="7816.5685263201094"/>
    <x v="75"/>
    <n v="1979973.513361583"/>
    <n v="2097920.7866384159"/>
    <x v="39"/>
    <n v="64606.941865012966"/>
    <n v="102414.573759987"/>
    <n v="14054240.4"/>
    <n v="13829871.82103548"/>
    <n v="14278608.978964521"/>
    <s v="nigeria"/>
    <m/>
    <m/>
    <m/>
    <m/>
    <m/>
    <x v="3"/>
  </r>
  <r>
    <x v="78"/>
    <n v="13979.854089355469"/>
    <n v="13624.9332819294"/>
    <n v="14334.77489678153"/>
    <n v="11.20398425393843"/>
    <n v="11.52020584810616"/>
    <n v="10.887762659770701"/>
    <n v="16.29986830976037"/>
    <n v="16.033572036532789"/>
    <n v="16.566164582987959"/>
    <x v="175"/>
    <n v="6985.3838673962991"/>
    <n v="8182.0508494005762"/>
    <x v="76"/>
    <n v="3589718.5544488709"/>
    <n v="3706054.2455511289"/>
    <x v="40"/>
    <n v="127740.0994311055"/>
    <n v="176283.3818188945"/>
    <n v="16043874.4"/>
    <n v="15778937.315841209"/>
    <n v="16308811.48415879"/>
    <s v="nigeria"/>
    <m/>
    <m/>
    <m/>
    <m/>
    <m/>
    <x v="3"/>
  </r>
  <r>
    <x v="79"/>
    <n v="14289.273413085941"/>
    <n v="13985.504771878281"/>
    <n v="14593.04205429359"/>
    <n v="11.19874987435324"/>
    <n v="11.448855845971879"/>
    <n v="10.948643902734601"/>
    <n v="16.189383660817111"/>
    <n v="15.83652881833482"/>
    <n v="16.542238503299401"/>
    <x v="176"/>
    <n v="7491.9194191327024"/>
    <n v="7955.465492976673"/>
    <x v="77"/>
    <n v="5542127.9045068175"/>
    <n v="5788991.6954931822"/>
    <x v="41"/>
    <n v="221216.3478049151"/>
    <n v="257673.2209450849"/>
    <n v="18194473.199999999"/>
    <n v="17893711.895567659"/>
    <n v="18495234.504432339"/>
    <s v="nigeria"/>
    <m/>
    <m/>
    <m/>
    <m/>
    <m/>
    <x v="3"/>
  </r>
  <r>
    <x v="80"/>
    <n v="14267.17183837891"/>
    <n v="13552.015937687331"/>
    <n v="14982.32773907049"/>
    <n v="10.93691126583284"/>
    <n v="11.47042902114867"/>
    <n v="10.40339351051702"/>
    <n v="15.83397536746139"/>
    <n v="14.92761987375553"/>
    <n v="16.740330861167251"/>
    <x v="177"/>
    <n v="7917.4587392975573"/>
    <n v="8729.2928720305663"/>
    <x v="78"/>
    <n v="7934074.6443715682"/>
    <n v="8177122.3556284318"/>
    <x v="42"/>
    <n v="315196.24394636293"/>
    <n v="376594.25605363707"/>
    <n v="20553706"/>
    <n v="20307373.661536701"/>
    <n v="20800038.338463299"/>
    <s v="nigeria"/>
    <m/>
    <m/>
    <m/>
    <m/>
    <m/>
    <x v="3"/>
  </r>
  <r>
    <x v="81"/>
    <n v="14694.46495361328"/>
    <n v="13925.591883462161"/>
    <n v="15463.3380237644"/>
    <n v="11.025474796203699"/>
    <n v="11.5794838483126"/>
    <n v="10.4714657440948"/>
    <n v="15.853519554861339"/>
    <n v="15.107586319031411"/>
    <n v="16.599452790691281"/>
    <x v="178"/>
    <n v="8085.2080457236834"/>
    <n v="8847.3878527138168"/>
    <x v="79"/>
    <n v="10462042.087285601"/>
    <n v="10719305.512714401"/>
    <x v="43"/>
    <n v="419222.53836138651"/>
    <n v="477904.49913861352"/>
    <n v="22956044.399999999"/>
    <n v="22727675.954692509"/>
    <n v="23184412.845307492"/>
    <s v="nigeria"/>
    <m/>
    <m/>
    <m/>
    <m/>
    <m/>
    <x v="3"/>
  </r>
  <r>
    <x v="82"/>
    <n v="15005.35759277344"/>
    <n v="14457.894057719001"/>
    <n v="15552.82112782788"/>
    <n v="11.02164275016791"/>
    <n v="11.424879672781181"/>
    <n v="10.61840582755463"/>
    <n v="15.65048645729328"/>
    <n v="15.04997879205518"/>
    <n v="16.250994122531392"/>
    <x v="179"/>
    <n v="8358.8844356593163"/>
    <n v="9086.4634647313087"/>
    <x v="80"/>
    <n v="13195497.38823455"/>
    <n v="13539633.811765449"/>
    <x v="44"/>
    <n v="547934.52177494473"/>
    <n v="593415.52822505531"/>
    <n v="25456474.800000001"/>
    <n v="25228716.98020573"/>
    <n v="25684232.619794268"/>
    <s v="nigeria"/>
    <m/>
    <m/>
    <m/>
    <m/>
    <m/>
    <x v="3"/>
  </r>
  <r>
    <x v="83"/>
    <n v="15245.52572021484"/>
    <n v="14647.047354625251"/>
    <n v="15844.004085804439"/>
    <n v="10.965713355591699"/>
    <n v="11.400114768978719"/>
    <n v="10.531311942204679"/>
    <n v="15.608163947797809"/>
    <n v="15.0265456439252"/>
    <n v="16.189782251670419"/>
    <x v="180"/>
    <n v="8473.4612630245065"/>
    <n v="9198.7940104129921"/>
    <x v="81"/>
    <n v="16055557.91868169"/>
    <n v="16479361.681318309"/>
    <x v="45"/>
    <n v="685671.07492404792"/>
    <n v="731135.62507595203"/>
    <n v="28021214.800000001"/>
    <n v="27729018.17338457"/>
    <n v="28313411.426615439"/>
    <s v="nigeria"/>
    <m/>
    <m/>
    <m/>
    <m/>
    <m/>
    <x v="3"/>
  </r>
  <r>
    <x v="84"/>
    <n v="15756.804150390621"/>
    <n v="15228.30694523169"/>
    <n v="16285.301355549551"/>
    <n v="11.10177596364526"/>
    <n v="11.48446642303997"/>
    <n v="10.71908550425054"/>
    <n v="15.653548026633709"/>
    <n v="15.147771768597501"/>
    <n v="16.159324284669921"/>
    <x v="181"/>
    <n v="8897.6507883456961"/>
    <n v="9325.6654225918046"/>
    <x v="82"/>
    <n v="18943159.78204916"/>
    <n v="19472585.817950841"/>
    <x v="46"/>
    <n v="806626.02371548384"/>
    <n v="876888.37628451607"/>
    <n v="30648823.600000001"/>
    <n v="30406585.576092601"/>
    <n v="30891061.623907398"/>
    <s v="nigeria"/>
    <m/>
    <m/>
    <m/>
    <m/>
    <m/>
    <x v="3"/>
  </r>
  <r>
    <x v="85"/>
    <n v="15876.151660156251"/>
    <n v="15297.78755111775"/>
    <n v="16454.515769194761"/>
    <n v="10.96034285135519"/>
    <n v="11.35886133840099"/>
    <n v="10.561824364309381"/>
    <n v="15.39857701271476"/>
    <n v="14.83051160171836"/>
    <n v="15.96664242371115"/>
    <x v="182"/>
    <n v="8835.1083732386269"/>
    <n v="10139.65461504262"/>
    <x v="83"/>
    <n v="21885199.214158211"/>
    <n v="22379193.585841779"/>
    <x v="47"/>
    <n v="966345.63411820785"/>
    <n v="1041619.8908817919"/>
    <n v="33317152.800000001"/>
    <n v="33076773.319576569"/>
    <n v="33557532.280423433"/>
    <s v="nigeria"/>
    <m/>
    <m/>
    <m/>
    <m/>
    <m/>
    <x v="3"/>
  </r>
  <r>
    <x v="86"/>
    <n v="16045.595300292969"/>
    <n v="15688.67395326016"/>
    <n v="16402.51664732577"/>
    <n v="10.860055051566331"/>
    <n v="11.09595609161641"/>
    <n v="10.62415401151625"/>
    <n v="15.17010821377969"/>
    <n v="14.820588478716919"/>
    <n v="15.51962794884246"/>
    <x v="183"/>
    <n v="9227.6807091466453"/>
    <n v="10233.31265022835"/>
    <x v="84"/>
    <n v="24748480.065685511"/>
    <n v="25265415.934314489"/>
    <x v="48"/>
    <n v="1118844.8780489471"/>
    <n v="1195245.221951053"/>
    <n v="36059751.200000003"/>
    <n v="35836540.748436823"/>
    <n v="36282961.651563182"/>
    <s v="nigeria"/>
    <m/>
    <m/>
    <m/>
    <m/>
    <m/>
    <x v="3"/>
  </r>
  <r>
    <x v="87"/>
    <n v="16310.811718749999"/>
    <n v="15915.121273315979"/>
    <n v="16706.50216418401"/>
    <n v="10.826365678809561"/>
    <n v="11.11090290689341"/>
    <n v="10.54182845072571"/>
    <n v="15.03437028273645"/>
    <n v="14.645032870860589"/>
    <n v="15.423707694612309"/>
    <x v="184"/>
    <n v="9528.1045806879083"/>
    <n v="10339.55420837459"/>
    <x v="85"/>
    <n v="27553551.47504982"/>
    <n v="28180518.924950179"/>
    <x v="49"/>
    <n v="1285741.3786470951"/>
    <n v="1365014.221352905"/>
    <n v="38866428.799999997"/>
    <n v="38636941.107417062"/>
    <n v="39095916.492582932"/>
    <s v="nigeria"/>
    <m/>
    <m/>
    <m/>
    <m/>
    <m/>
    <x v="3"/>
  </r>
  <r>
    <x v="88"/>
    <n v="16494.989843750001"/>
    <n v="15943.29143374669"/>
    <n v="17046.688253753309"/>
    <n v="10.73830261344164"/>
    <n v="11.085993793152889"/>
    <n v="10.390611433730401"/>
    <n v="14.805337674751369"/>
    <n v="14.31589544891238"/>
    <n v="15.29477990059037"/>
    <x v="185"/>
    <n v="9874.7554082533279"/>
    <n v="11251.20845893417"/>
    <x v="86"/>
    <n v="30365076.56660556"/>
    <n v="31010011.43339444"/>
    <x v="50"/>
    <n v="1460843.1659055089"/>
    <n v="1522313.8340944911"/>
    <n v="41749822.399999999"/>
    <n v="41500228.724613458"/>
    <n v="41999416.075386539"/>
    <s v="nigeria"/>
    <m/>
    <m/>
    <m/>
    <m/>
    <m/>
    <x v="3"/>
  </r>
  <r>
    <x v="89"/>
    <n v="16465.521252441409"/>
    <n v="15931.25513525408"/>
    <n v="16999.787369628732"/>
    <n v="10.515847320691391"/>
    <n v="10.8439271000519"/>
    <n v="10.18776754133088"/>
    <n v="14.37543375449256"/>
    <n v="13.96216306059811"/>
    <n v="14.78870444838701"/>
    <x v="186"/>
    <n v="9955.703412583136"/>
    <n v="11090.69570851061"/>
    <x v="87"/>
    <n v="33176712.675498601"/>
    <n v="33727250.524501413"/>
    <x v="51"/>
    <n v="1628297.3320866639"/>
    <n v="1698208.9179133361"/>
    <n v="44679907.200000003"/>
    <n v="44450724.458959058"/>
    <n v="44909089.941040948"/>
    <s v="nigeria"/>
    <m/>
    <m/>
    <m/>
    <m/>
    <m/>
    <x v="3"/>
  </r>
  <r>
    <x v="90"/>
    <n v="16624.651257324222"/>
    <n v="16216.47274770619"/>
    <n v="17032.829766942239"/>
    <n v="10.422520761093789"/>
    <n v="10.67581256365793"/>
    <n v="10.169228958529651"/>
    <n v="14.13354323381893"/>
    <n v="13.794893624139659"/>
    <n v="14.47219284349819"/>
    <x v="187"/>
    <n v="10392.08410880219"/>
    <n v="11385.13376229156"/>
    <x v="88"/>
    <n v="35964345.010458462"/>
    <n v="36449712.589541532"/>
    <x v="52"/>
    <n v="1799847.8426826841"/>
    <n v="1902481.707317316"/>
    <n v="47658355.200000003"/>
    <n v="47433427.845646113"/>
    <n v="47883282.554353893"/>
    <s v="nigeria"/>
    <m/>
    <m/>
    <m/>
    <m/>
    <m/>
    <x v="3"/>
  </r>
  <r>
    <x v="91"/>
    <n v="17081.413049316401"/>
    <n v="16655.127027514362"/>
    <n v="17507.699071118452"/>
    <n v="10.51491057228286"/>
    <n v="10.77885046547765"/>
    <n v="10.250970679088059"/>
    <n v="14.22593051715743"/>
    <n v="13.90464546902848"/>
    <n v="14.547215565286381"/>
    <x v="188"/>
    <n v="10553.4604602255"/>
    <n v="11188.395399149489"/>
    <x v="89"/>
    <n v="38615566.942167431"/>
    <n v="39158441.057832569"/>
    <x v="53"/>
    <n v="1986623.8490225391"/>
    <n v="2090954.7009774609"/>
    <n v="50715874.399999999"/>
    <n v="50500989.220815949"/>
    <n v="50930759.579184048"/>
    <s v="nigeria"/>
    <m/>
    <m/>
    <m/>
    <m/>
    <m/>
    <x v="3"/>
  </r>
  <r>
    <x v="92"/>
    <n v="17041.630615234379"/>
    <n v="16349.942603884499"/>
    <n v="17733.318626584249"/>
    <n v="10.302208650309581"/>
    <n v="10.71053053447425"/>
    <n v="9.8938867661449041"/>
    <n v="13.767830216882411"/>
    <n v="13.24647525324345"/>
    <n v="14.289185180521359"/>
    <x v="189"/>
    <n v="10491.93824323272"/>
    <n v="11742.04163957978"/>
    <x v="90"/>
    <n v="41293535.367853977"/>
    <n v="41787938.23214601"/>
    <x v="54"/>
    <n v="2173849.4636309212"/>
    <n v="2275043.636369078"/>
    <n v="53814184"/>
    <n v="53608545.684006117"/>
    <n v="54019822.315993883"/>
    <s v="nigeria"/>
    <m/>
    <m/>
    <m/>
    <m/>
    <m/>
    <x v="3"/>
  </r>
  <r>
    <x v="93"/>
    <n v="17303.900378417969"/>
    <n v="16730.9371394558"/>
    <n v="17876.863617380139"/>
    <n v="10.28288141877788"/>
    <n v="10.611886188563"/>
    <n v="9.9538766489927593"/>
    <n v="13.620555715923031"/>
    <n v="13.105273391405611"/>
    <n v="14.135838040440451"/>
    <x v="190"/>
    <n v="10741.06262130422"/>
    <n v="11752.24021072703"/>
    <x v="91"/>
    <n v="43918283.573850028"/>
    <n v="44350590.026149973"/>
    <x v="55"/>
    <n v="2377894.2124604341"/>
    <n v="2469318.7875395659"/>
    <n v="56959080.799999997"/>
    <n v="56736548.634298407"/>
    <n v="57181612.965701587"/>
    <s v="nigeria"/>
    <m/>
    <m/>
    <m/>
    <m/>
    <m/>
    <x v="3"/>
  </r>
  <r>
    <x v="94"/>
    <n v="16729.264562988279"/>
    <n v="16346.69593812956"/>
    <n v="17111.833187847009"/>
    <n v="9.773818263786044"/>
    <n v="9.9941249178092164"/>
    <n v="9.5535116097628716"/>
    <n v="12.91548748037212"/>
    <n v="12.69011386179368"/>
    <n v="13.14086109895055"/>
    <x v="191"/>
    <n v="11182.94331677124"/>
    <n v="11926.25121447876"/>
    <x v="92"/>
    <n v="46522202.217093773"/>
    <n v="47014660.18290624"/>
    <x v="56"/>
    <n v="2585265.0830676719"/>
    <n v="2650469.216932328"/>
    <n v="60168032.799999997"/>
    <n v="59896783.066488162"/>
    <n v="60439282.533511832"/>
    <s v="nigeria"/>
    <m/>
    <m/>
    <m/>
    <m/>
    <m/>
    <x v="3"/>
  </r>
  <r>
    <x v="95"/>
    <n v="16966.486193847661"/>
    <n v="16585.44136785097"/>
    <n v="17347.531019844351"/>
    <n v="9.7450405439956782"/>
    <n v="9.9495445478975864"/>
    <n v="9.5405365400937701"/>
    <n v="12.791062389539039"/>
    <n v="12.568864472140501"/>
    <n v="13.013260306937569"/>
    <x v="192"/>
    <n v="11330.909401571151"/>
    <n v="12285.143332803849"/>
    <x v="93"/>
    <n v="49147815.109346062"/>
    <n v="49649965.690653943"/>
    <x v="57"/>
    <n v="2755911.6491438369"/>
    <n v="2829796.5508561628"/>
    <n v="63413685.600000001"/>
    <n v="63160839.555200882"/>
    <n v="63666531.644799121"/>
    <s v="nigeria"/>
    <m/>
    <m/>
    <m/>
    <m/>
    <m/>
    <x v="3"/>
  </r>
  <r>
    <x v="96"/>
    <n v="16863.346569824222"/>
    <n v="16464.4865798799"/>
    <n v="17262.206559768529"/>
    <n v="9.5295834978818625"/>
    <n v="9.7469768808200747"/>
    <n v="9.3121901149436503"/>
    <n v="12.473796138953681"/>
    <n v="12.188394744769139"/>
    <n v="12.759197533138231"/>
    <x v="193"/>
    <n v="11525.70656032455"/>
    <n v="12396.8187326442"/>
    <x v="94"/>
    <n v="51742539.301996991"/>
    <n v="52291851.098003007"/>
    <x v="58"/>
    <n v="2917113.1112249228"/>
    <n v="3022231.188775077"/>
    <n v="66704543.200000003"/>
    <n v="66465349.874800824"/>
    <n v="66943736.525199182"/>
    <s v="nigeria"/>
    <m/>
    <m/>
    <m/>
    <m/>
    <m/>
    <x v="3"/>
  </r>
  <r>
    <x v="97"/>
    <n v="17051.945153808589"/>
    <n v="16293.13330119871"/>
    <n v="17810.757006418469"/>
    <n v="9.4852901994041368"/>
    <n v="9.8963659343245922"/>
    <n v="9.0742144644836813"/>
    <n v="12.394903150476161"/>
    <n v="11.95594424910073"/>
    <n v="12.833862051851581"/>
    <x v="194"/>
    <n v="11801.558174107029"/>
    <n v="12633.719071986719"/>
    <x v="95"/>
    <n v="54408352.051078148"/>
    <n v="54747972.748921849"/>
    <x v="59"/>
    <n v="3076505.053386576"/>
    <n v="3205298.8466134239"/>
    <n v="70064918.400000006"/>
    <n v="69845588.406101868"/>
    <n v="70284248.393898144"/>
    <s v="nigeria"/>
    <m/>
    <m/>
    <m/>
    <m/>
    <m/>
    <x v="3"/>
  </r>
  <r>
    <x v="98"/>
    <n v="17054.891735839839"/>
    <n v="16612.66882407806"/>
    <n v="17497.114647601629"/>
    <n v="9.3387866866630826"/>
    <n v="9.5701197636143398"/>
    <n v="9.1074536097118255"/>
    <n v="12.07002931674114"/>
    <n v="11.81500694447948"/>
    <n v="12.325051689002811"/>
    <x v="195"/>
    <n v="11594.18954432765"/>
    <n v="13318.477643172349"/>
    <x v="96"/>
    <n v="57034530.345791057"/>
    <n v="57415775.254208937"/>
    <x v="60"/>
    <n v="3239179.9980922188"/>
    <n v="3366467.9019077821"/>
    <n v="73464734.400000006"/>
    <n v="73209871.387805298"/>
    <n v="73719597.412194714"/>
    <s v="nigeria"/>
    <m/>
    <m/>
    <m/>
    <m/>
    <m/>
    <x v="3"/>
  </r>
  <r>
    <x v="99"/>
    <n v="16743.999462890621"/>
    <n v="15886.349914346019"/>
    <n v="17601.64901143522"/>
    <n v="9.0293790618175986"/>
    <n v="9.5029539146853956"/>
    <n v="8.5558042089498016"/>
    <n v="11.63363202226275"/>
    <n v="11.050613197313711"/>
    <n v="12.21665084721179"/>
    <x v="196"/>
    <n v="11766.04110099329"/>
    <n v="13049.379895100459"/>
    <x v="97"/>
    <n v="59615397.13074372"/>
    <n v="60003241.269256286"/>
    <x v="61"/>
    <n v="3376548.9342133398"/>
    <n v="3540123.7657866599"/>
    <n v="76845542.400000006"/>
    <n v="76567009.490778565"/>
    <n v="77124075.309221447"/>
    <s v="nigeria"/>
    <m/>
    <m/>
    <m/>
    <m/>
    <m/>
    <x v="3"/>
  </r>
  <r>
    <x v="100"/>
    <n v="16533.30007324219"/>
    <n v="15661.490812648521"/>
    <n v="17405.109333835851"/>
    <n v="8.7832691619594048"/>
    <n v="9.2559111090219712"/>
    <n v="8.3106272148968383"/>
    <n v="11.216041457186289"/>
    <n v="10.55155040836619"/>
    <n v="11.880532506006389"/>
    <x v="197"/>
    <n v="11979.948942504439"/>
    <n v="13533.87556921431"/>
    <x v="98"/>
    <n v="62166123.158789933"/>
    <n v="62615256.041210078"/>
    <x v="62"/>
    <n v="3511134.4815500709"/>
    <n v="3698891.3184499289"/>
    <n v="80243400"/>
    <n v="79940685.014502421"/>
    <n v="80546114.985497579"/>
    <s v="nigeria"/>
    <m/>
    <m/>
    <m/>
    <m/>
    <m/>
    <x v="3"/>
  </r>
  <r>
    <x v="101"/>
    <n v="16313.75970458984"/>
    <n v="15660.076873811049"/>
    <n v="16967.442535368631"/>
    <n v="8.540187755412342"/>
    <n v="8.8943972444890758"/>
    <n v="8.1859782663356082"/>
    <n v="10.828746477583749"/>
    <n v="10.38509225542702"/>
    <n v="11.272400699740469"/>
    <x v="198"/>
    <n v="11936.07219384418"/>
    <n v="13280.12057959332"/>
    <x v="99"/>
    <n v="64783432.772946917"/>
    <n v="65191756.027053073"/>
    <x v="63"/>
    <n v="3652961.9583993708"/>
    <n v="3844293.2416006289"/>
    <n v="83673944"/>
    <n v="83381200.363195375"/>
    <n v="83966687.636804625"/>
    <s v="nigeria"/>
    <m/>
    <m/>
    <m/>
    <m/>
    <m/>
    <x v="3"/>
  </r>
  <r>
    <x v="102"/>
    <n v="15880.57275390625"/>
    <n v="15107.02601256894"/>
    <n v="16654.119495243562"/>
    <n v="8.1950650472056985"/>
    <n v="8.5934909489715352"/>
    <n v="7.7966391454398609"/>
    <n v="10.34474132629007"/>
    <n v="9.8468554698044084"/>
    <n v="10.84262718277572"/>
    <x v="199"/>
    <n v="12215.1345522133"/>
    <n v="13292.79620950545"/>
    <x v="100"/>
    <n v="67356852.844012171"/>
    <n v="67740804.755987823"/>
    <x v="64"/>
    <n v="3780752.9048615382"/>
    <n v="3971042.4951384631"/>
    <n v="87034139.200000003"/>
    <n v="86723779.779048353"/>
    <n v="87344498.620951653"/>
    <s v="nigeria"/>
    <m/>
    <m/>
    <m/>
    <m/>
    <m/>
    <x v="3"/>
  </r>
  <r>
    <x v="103"/>
    <n v="16369.749914550781"/>
    <n v="15695.571629451781"/>
    <n v="17043.928199649781"/>
    <n v="8.3321016214989729"/>
    <n v="8.684155577378748"/>
    <n v="7.9800476656191979"/>
    <n v="10.39105855571438"/>
    <n v="9.9282793653350776"/>
    <n v="10.853837746093671"/>
    <x v="200"/>
    <n v="12415.925027902071"/>
    <n v="13442.681124441669"/>
    <x v="101"/>
    <n v="70088942.878199831"/>
    <n v="70254346.721800163"/>
    <x v="65"/>
    <n v="3902732.382714028"/>
    <n v="4087631.3172859722"/>
    <n v="90422276.799999997"/>
    <n v="90140841.872091189"/>
    <n v="90703711.727908805"/>
    <s v="nigeria"/>
    <m/>
    <m/>
    <m/>
    <m/>
    <m/>
    <x v="3"/>
  </r>
  <r>
    <x v="104"/>
    <n v="16038.22917480469"/>
    <n v="15333.445588819201"/>
    <n v="16743.012760790181"/>
    <n v="8.0539781819922354"/>
    <n v="8.4102425293225735"/>
    <n v="7.6977138346618981"/>
    <n v="9.9340982106306512"/>
    <n v="9.4658742077619049"/>
    <n v="10.402322213499399"/>
    <x v="201"/>
    <n v="11595.87975866838"/>
    <n v="13637.99387414412"/>
    <x v="102"/>
    <n v="72548041.267491862"/>
    <n v="72953805.132508144"/>
    <x v="66"/>
    <n v="4021236.4200507989"/>
    <n v="4192468.979949201"/>
    <n v="93829972.799999997"/>
    <n v="93528779.786518216"/>
    <n v="94131165.813481778"/>
    <s v="nigeria"/>
    <m/>
    <m/>
    <m/>
    <m/>
    <m/>
    <x v="3"/>
  </r>
  <r>
    <x v="105"/>
    <n v="16022.02116699219"/>
    <n v="15337.27342669264"/>
    <n v="16706.768907291731"/>
    <n v="7.941376145672157"/>
    <n v="8.2776388183124983"/>
    <n v="7.6051134730318157"/>
    <n v="9.7281790972063202"/>
    <n v="9.3272332706609546"/>
    <n v="10.129124923751689"/>
    <x v="202"/>
    <n v="12472.93858986405"/>
    <n v="13482.9134609172"/>
    <x v="103"/>
    <n v="75129195.424941376"/>
    <n v="75544558.175058618"/>
    <x v="67"/>
    <n v="4134769.6170676551"/>
    <n v="4301726.482932345"/>
    <n v="97183268.799999997"/>
    <n v="96915907.107394949"/>
    <n v="97450630.492605045"/>
    <s v="nigeria"/>
    <m/>
    <m/>
    <m/>
    <m/>
    <m/>
    <x v="3"/>
  </r>
  <r>
    <x v="106"/>
    <n v="15403.18289794922"/>
    <n v="14873.536026898049"/>
    <n v="15932.829769000389"/>
    <n v="7.5372453565800006"/>
    <n v="7.8023483590973992"/>
    <n v="7.2721423540626038"/>
    <n v="9.1491323446957775"/>
    <n v="8.8393728599052679"/>
    <n v="9.4588918294862872"/>
    <x v="203"/>
    <n v="12165.3678386024"/>
    <n v="13501.692805928849"/>
    <x v="104"/>
    <n v="77782979.137268186"/>
    <n v="78070435.26273182"/>
    <x v="68"/>
    <n v="4236793.5077604745"/>
    <n v="4402633.8922395268"/>
    <n v="100500179.2"/>
    <n v="100243611.39776631"/>
    <n v="100756747.0022337"/>
    <s v="nigeria"/>
    <m/>
    <m/>
    <m/>
    <m/>
    <m/>
    <x v="3"/>
  </r>
  <r>
    <x v="107"/>
    <n v="15179.22180786133"/>
    <n v="14554.19799977098"/>
    <n v="15804.24561595167"/>
    <n v="7.333744993441611"/>
    <n v="7.6386169264090293"/>
    <n v="7.0288730604741927"/>
    <n v="8.7692587049643489"/>
    <n v="8.4525826939828761"/>
    <n v="9.0859347159458217"/>
    <x v="204"/>
    <n v="12239.56196893024"/>
    <n v="13009.04594122601"/>
    <x v="105"/>
    <n v="80324050.189543039"/>
    <n v="80742829.810456961"/>
    <x v="69"/>
    <n v="4310937.7005753834"/>
    <n v="4507328.4994246159"/>
    <n v="103844028.8"/>
    <n v="103568272.4084762"/>
    <n v="104119785.19152381"/>
    <s v="nigeria"/>
    <m/>
    <m/>
    <m/>
    <m/>
    <m/>
    <x v="3"/>
  </r>
  <r>
    <x v="108"/>
    <n v="15077.55521240234"/>
    <n v="14751.984824205259"/>
    <n v="15403.125600599429"/>
    <n v="7.1940262113991524"/>
    <n v="7.3505738727191714"/>
    <n v="7.0374785500791326"/>
    <n v="8.5341616034577044"/>
    <n v="8.3848244181889662"/>
    <n v="8.6834987887264425"/>
    <x v="205"/>
    <n v="11810.79344540234"/>
    <n v="13151.969933503909"/>
    <x v="106"/>
    <n v="82868507.380364314"/>
    <n v="83347111.819635674"/>
    <x v="70"/>
    <n v="4404351.50561471"/>
    <n v="4582642.0943852896"/>
    <n v="107174736"/>
    <n v="106877343.53111351"/>
    <n v="107472128.46888649"/>
    <s v="nigeria"/>
    <m/>
    <m/>
    <m/>
    <m/>
    <m/>
    <x v="3"/>
  </r>
  <r>
    <x v="109"/>
    <n v="14726.880224609369"/>
    <n v="13747.21393726916"/>
    <n v="15706.546511949589"/>
    <n v="6.9417909331902639"/>
    <n v="7.4027701250912292"/>
    <n v="6.4808117412892976"/>
    <n v="8.1270175885137395"/>
    <n v="7.5960925695466051"/>
    <n v="8.657942607480873"/>
    <x v="206"/>
    <n v="11941.232353288649"/>
    <n v="13280.853974836349"/>
    <x v="107"/>
    <n v="85381771.932828397"/>
    <n v="85926144.867171615"/>
    <x v="71"/>
    <n v="4463155.6284747133"/>
    <n v="4660780.7715252871"/>
    <n v="110510144"/>
    <n v="110215264.5474557"/>
    <n v="110805023.4525443"/>
    <s v="nigeria"/>
    <m/>
    <m/>
    <m/>
    <m/>
    <m/>
    <x v="3"/>
  </r>
  <r>
    <x v="110"/>
    <n v="14908.111065673829"/>
    <n v="14404.157048787671"/>
    <n v="15412.06508255999"/>
    <n v="6.9456072643640567"/>
    <n v="7.182008199967223"/>
    <n v="6.7092063287608914"/>
    <n v="8.0042051766911797"/>
    <n v="7.7228669207441314"/>
    <n v="8.285543432638228"/>
    <x v="207"/>
    <n v="11734.123782603099"/>
    <n v="12671.6850064594"/>
    <x v="108"/>
    <n v="87852423.842065781"/>
    <n v="88325329.757934213"/>
    <x v="72"/>
    <n v="4535700.9956204901"/>
    <n v="4732207.0043795099"/>
    <n v="113838937.59999999"/>
    <n v="113572715.4149422"/>
    <n v="114105159.7850578"/>
    <s v="nigeria"/>
    <m/>
    <m/>
    <m/>
    <m/>
    <m/>
    <x v="3"/>
  </r>
  <r>
    <x v="0"/>
    <n v="5.8936981201171879"/>
    <n v="-11.28923699045456"/>
    <n v="23.076633230688941"/>
    <n v="3.2042923496840618E-2"/>
    <n v="0.12552534028198939"/>
    <n v="-6.1439493288308202E-2"/>
    <n v="2.9128855087745979E-2"/>
    <n v="-5.3311739245906771E-2"/>
    <n v="0.11156944942139869"/>
    <x v="0"/>
    <n v="0"/>
    <n v="0"/>
    <x v="0"/>
    <n v="0"/>
    <n v="0"/>
    <x v="0"/>
    <n v="0"/>
    <n v="0"/>
    <n v="0"/>
    <n v="0"/>
    <n v="0"/>
    <s v="nigeria"/>
    <m/>
    <m/>
    <m/>
    <m/>
    <m/>
    <x v="4"/>
  </r>
  <r>
    <x v="1"/>
    <n v="11.787396240234379"/>
    <n v="-8.1991064955455393"/>
    <n v="31.773898976014291"/>
    <n v="6.2683254003727554E-2"/>
    <n v="0.1690212187218848"/>
    <n v="-4.3654710714429723E-2"/>
    <n v="5.6921170396226281E-2"/>
    <n v="-4.0441554831656387E-2"/>
    <n v="0.15428389562410891"/>
    <x v="0"/>
    <n v="0"/>
    <n v="0"/>
    <x v="0"/>
    <n v="0"/>
    <n v="0"/>
    <x v="0"/>
    <n v="0"/>
    <n v="0"/>
    <n v="0"/>
    <n v="0"/>
    <n v="0"/>
    <s v="nigeria"/>
    <m/>
    <m/>
    <m/>
    <m/>
    <m/>
    <x v="4"/>
  </r>
  <r>
    <x v="2"/>
    <n v="38.30903778076172"/>
    <n v="-2.735820121989434"/>
    <n v="79.353895683512874"/>
    <n v="0.19956664002637839"/>
    <n v="0.41320384077465089"/>
    <n v="-1.407056072189408E-2"/>
    <n v="0.19993363132583139"/>
    <n v="8.4247444998838961E-4"/>
    <n v="0.39902478820167431"/>
    <x v="0"/>
    <n v="0"/>
    <n v="0"/>
    <x v="0"/>
    <n v="0"/>
    <n v="0"/>
    <x v="0"/>
    <n v="0"/>
    <n v="0"/>
    <n v="0"/>
    <n v="0"/>
    <n v="0"/>
    <s v="nigeria"/>
    <m/>
    <m/>
    <m/>
    <m/>
    <m/>
    <x v="4"/>
  </r>
  <r>
    <x v="3"/>
    <n v="92.8257453918457"/>
    <n v="48.52489008965523"/>
    <n v="137.1266006940362"/>
    <n v="0.47445854524935188"/>
    <n v="0.70105458982950242"/>
    <n v="0.2478625006692014"/>
    <n v="0.48091228577645728"/>
    <n v="0.26395381504632021"/>
    <n v="0.69787075650659447"/>
    <x v="0"/>
    <n v="0"/>
    <n v="0"/>
    <x v="0"/>
    <n v="0"/>
    <n v="0"/>
    <x v="0"/>
    <n v="0"/>
    <n v="0"/>
    <n v="0"/>
    <n v="0"/>
    <n v="0"/>
    <s v="nigeria"/>
    <m/>
    <m/>
    <m/>
    <m/>
    <m/>
    <x v="4"/>
  </r>
  <r>
    <x v="4"/>
    <n v="126.7145095825195"/>
    <n v="85.669651679768378"/>
    <n v="167.7593674852707"/>
    <n v="0.63514446198372598"/>
    <n v="0.84440289663926116"/>
    <n v="0.42588602732819081"/>
    <n v="0.62658870231680097"/>
    <n v="0.4164782183722579"/>
    <n v="0.83669918626134399"/>
    <x v="0"/>
    <n v="0"/>
    <n v="0"/>
    <x v="0"/>
    <n v="0"/>
    <n v="0"/>
    <x v="0"/>
    <n v="0"/>
    <n v="0"/>
    <n v="0"/>
    <n v="0"/>
    <n v="0"/>
    <s v="nigeria"/>
    <m/>
    <m/>
    <m/>
    <m/>
    <m/>
    <x v="4"/>
  </r>
  <r>
    <x v="5"/>
    <n v="160.60327377319339"/>
    <n v="119.5584158704422"/>
    <n v="201.64813167594451"/>
    <n v="0.78903661706862294"/>
    <n v="0.99102910567002866"/>
    <n v="0.58704412846721721"/>
    <n v="0.81566033285486861"/>
    <n v="0.63137464896275297"/>
    <n v="0.99994601674698425"/>
    <x v="0"/>
    <n v="0"/>
    <n v="0"/>
    <x v="0"/>
    <n v="0"/>
    <n v="0"/>
    <x v="0"/>
    <n v="0"/>
    <n v="0"/>
    <n v="0"/>
    <n v="0"/>
    <n v="0"/>
    <s v="nigeria"/>
    <m/>
    <m/>
    <m/>
    <m/>
    <m/>
    <x v="4"/>
  </r>
  <r>
    <x v="6"/>
    <n v="244.5884719848633"/>
    <n v="201.4797866892944"/>
    <n v="287.69715728043218"/>
    <n v="1.1794960036429001"/>
    <n v="1.386787212884665"/>
    <n v="0.97220479440113561"/>
    <n v="1.22954282247004"/>
    <n v="0.9547494327624646"/>
    <n v="1.5043362121776149"/>
    <x v="0"/>
    <n v="0"/>
    <n v="0"/>
    <x v="0"/>
    <n v="0"/>
    <n v="0"/>
    <x v="0"/>
    <n v="0"/>
    <n v="0"/>
    <n v="0"/>
    <n v="0"/>
    <n v="0"/>
    <s v="nigeria"/>
    <m/>
    <m/>
    <m/>
    <m/>
    <m/>
    <x v="4"/>
  </r>
  <r>
    <x v="7"/>
    <n v="338.88765258789061"/>
    <n v="270.40904888851492"/>
    <n v="407.36625628726642"/>
    <n v="1.6011009418090241"/>
    <n v="1.927728278306527"/>
    <n v="1.2744736053115211"/>
    <n v="1.679361875961771"/>
    <n v="1.3362946780126661"/>
    <n v="2.0224290739108759"/>
    <x v="0"/>
    <n v="0"/>
    <n v="0"/>
    <x v="0"/>
    <n v="0"/>
    <n v="0"/>
    <x v="0"/>
    <n v="0"/>
    <n v="0"/>
    <n v="0"/>
    <n v="0"/>
    <n v="0"/>
    <s v="nigeria"/>
    <m/>
    <m/>
    <m/>
    <m/>
    <m/>
    <x v="4"/>
  </r>
  <r>
    <x v="8"/>
    <n v="412.55889205932618"/>
    <n v="328.17396711660831"/>
    <n v="496.94381700204411"/>
    <n v="1.910639251028269"/>
    <n v="2.2982403763981911"/>
    <n v="1.523038125658347"/>
    <n v="2.0282897968272708"/>
    <n v="1.6103459172380941"/>
    <n v="2.446233676416449"/>
    <x v="1"/>
    <n v="-4.4202735900878896"/>
    <n v="7.3671226501464844"/>
    <x v="0"/>
    <n v="0"/>
    <n v="0"/>
    <x v="0"/>
    <n v="0"/>
    <n v="0"/>
    <n v="0"/>
    <n v="0"/>
    <n v="0"/>
    <s v="nigeria"/>
    <m/>
    <m/>
    <m/>
    <m/>
    <m/>
    <x v="4"/>
  </r>
  <r>
    <x v="9"/>
    <n v="540.74684143066406"/>
    <n v="439.26220656969701"/>
    <n v="642.23147629163122"/>
    <n v="2.456049988143016"/>
    <n v="2.92347830886226"/>
    <n v="1.988621667423772"/>
    <n v="2.6366910016541718"/>
    <n v="2.0335854816186978"/>
    <n v="3.2397965216896472"/>
    <x v="1"/>
    <n v="-4.4202735900878913"/>
    <n v="7.3671226501464844"/>
    <x v="0"/>
    <n v="0"/>
    <n v="0"/>
    <x v="0"/>
    <n v="0"/>
    <n v="0"/>
    <n v="0"/>
    <n v="0"/>
    <n v="0"/>
    <s v="nigeria"/>
    <m/>
    <m/>
    <m/>
    <m/>
    <m/>
    <x v="4"/>
  </r>
  <r>
    <x v="10"/>
    <n v="633.5726142883301"/>
    <n v="524.49937085908277"/>
    <n v="742.64585771757743"/>
    <n v="2.821104396092613"/>
    <n v="3.3190503492318442"/>
    <n v="2.3231584429533818"/>
    <n v="3.0423231523036089"/>
    <n v="2.546937553400209"/>
    <n v="3.537708751207008"/>
    <x v="2"/>
    <n v="-2.1855523731003039"/>
    <n v="19.866646733451869"/>
    <x v="0"/>
    <n v="0"/>
    <n v="0"/>
    <x v="0"/>
    <n v="0"/>
    <n v="0"/>
    <n v="0"/>
    <n v="0"/>
    <n v="0"/>
    <s v="nigeria"/>
    <m/>
    <m/>
    <m/>
    <m/>
    <m/>
    <x v="4"/>
  </r>
  <r>
    <x v="11"/>
    <n v="798.59619522094727"/>
    <n v="662.72117859184459"/>
    <n v="934.47121185004994"/>
    <n v="3.4820672336948961"/>
    <n v="4.0747979224187407"/>
    <n v="2.889336544971052"/>
    <n v="3.7589619528130989"/>
    <n v="3.1482099913476449"/>
    <n v="4.3697139142785524"/>
    <x v="3"/>
    <n v="8.8817841970012523E-16"/>
    <n v="11.787396240234379"/>
    <x v="0"/>
    <n v="0"/>
    <n v="0"/>
    <x v="0"/>
    <n v="0"/>
    <n v="0"/>
    <n v="0"/>
    <n v="0"/>
    <n v="0"/>
    <s v="nigeria"/>
    <m/>
    <m/>
    <m/>
    <m/>
    <m/>
    <x v="4"/>
  </r>
  <r>
    <x v="12"/>
    <n v="854.5863098144531"/>
    <n v="767.16866922730969"/>
    <n v="942.00395040159651"/>
    <n v="3.648455990734345"/>
    <n v="4.035882521115731"/>
    <n v="3.2610294603529582"/>
    <n v="4.0247807124183206"/>
    <n v="3.522815950617515"/>
    <n v="4.5267454742191289"/>
    <x v="4"/>
    <n v="32.415339660644527"/>
    <n v="44.202735900878913"/>
    <x v="0"/>
    <n v="0"/>
    <n v="0"/>
    <x v="0"/>
    <n v="0"/>
    <n v="0"/>
    <n v="0"/>
    <n v="0"/>
    <n v="0"/>
    <s v="nigeria"/>
    <m/>
    <m/>
    <m/>
    <m/>
    <m/>
    <x v="4"/>
  </r>
  <r>
    <x v="13"/>
    <n v="1057.918905639649"/>
    <n v="848.38156717601146"/>
    <n v="1267.4562441032861"/>
    <n v="4.4207725959101634"/>
    <n v="5.3114243874418463"/>
    <n v="3.5301208043784809"/>
    <n v="4.9890646833846262"/>
    <n v="3.878140306948096"/>
    <n v="6.0999890598211559"/>
    <x v="5"/>
    <n v="-4.6108167508567064"/>
    <n v="75.335194192262946"/>
    <x v="0"/>
    <n v="0"/>
    <n v="0"/>
    <x v="0"/>
    <n v="0"/>
    <n v="0"/>
    <n v="0"/>
    <n v="0"/>
    <n v="0"/>
    <s v="nigeria"/>
    <m/>
    <m/>
    <m/>
    <m/>
    <m/>
    <x v="4"/>
  </r>
  <r>
    <x v="14"/>
    <n v="1102.1216636657709"/>
    <n v="964.34261721833082"/>
    <n v="1239.900710113212"/>
    <n v="4.5075728647308244"/>
    <n v="5.0991979077678442"/>
    <n v="3.9159478216938028"/>
    <n v="5.2086502878931364"/>
    <n v="4.4604626513351064"/>
    <n v="5.9568379244511647"/>
    <x v="6"/>
    <n v="12.77193225036879"/>
    <n v="119.8362754522679"/>
    <x v="0"/>
    <n v="0"/>
    <n v="0"/>
    <x v="0"/>
    <n v="0"/>
    <n v="0"/>
    <n v="0"/>
    <n v="0"/>
    <n v="0"/>
    <s v="nigeria"/>
    <m/>
    <m/>
    <m/>
    <m/>
    <m/>
    <x v="4"/>
  </r>
  <r>
    <x v="15"/>
    <n v="1326.0821723937991"/>
    <n v="1048.5459292216419"/>
    <n v="1603.618415565956"/>
    <n v="5.3062926252423512"/>
    <n v="6.4496149133043366"/>
    <n v="4.1629703371803659"/>
    <n v="6.1854203926481564"/>
    <n v="4.924097986402824"/>
    <n v="7.4467427988934887"/>
    <x v="7"/>
    <n v="71.28018764978637"/>
    <n v="164.4677371549011"/>
    <x v="0"/>
    <n v="0"/>
    <n v="0"/>
    <x v="0"/>
    <n v="0"/>
    <n v="0"/>
    <n v="0"/>
    <n v="0"/>
    <n v="0"/>
    <s v="nigeria"/>
    <m/>
    <m/>
    <m/>
    <m/>
    <m/>
    <x v="4"/>
  </r>
  <r>
    <x v="16"/>
    <n v="1411.5408134460449"/>
    <n v="1267.5969666002991"/>
    <n v="1555.484660291791"/>
    <n v="5.5227009894306773"/>
    <n v="6.0754190658452432"/>
    <n v="4.9699829130161124"/>
    <n v="6.4764946798104406"/>
    <n v="5.9039824369508773"/>
    <n v="7.0490069226700056"/>
    <x v="8"/>
    <n v="119.1913642441676"/>
    <n v="216.74943012839091"/>
    <x v="0"/>
    <n v="0"/>
    <n v="0"/>
    <x v="0"/>
    <n v="0"/>
    <n v="0"/>
    <n v="0"/>
    <n v="0"/>
    <n v="0"/>
    <s v="nigeria"/>
    <m/>
    <m/>
    <m/>
    <m/>
    <m/>
    <x v="4"/>
  </r>
  <r>
    <x v="17"/>
    <n v="1566.250379943848"/>
    <n v="1355.0617825827751"/>
    <n v="1777.4389773049211"/>
    <n v="5.9934014825183883"/>
    <n v="6.8369856549845478"/>
    <n v="5.1498173100522289"/>
    <n v="7.2028455505810838"/>
    <n v="6.2715450637232832"/>
    <n v="8.1341460374388852"/>
    <x v="9"/>
    <n v="109.6500190286832"/>
    <n v="249.8655769796176"/>
    <x v="0"/>
    <n v="0"/>
    <n v="0"/>
    <x v="0"/>
    <n v="0"/>
    <n v="0"/>
    <n v="0"/>
    <n v="0"/>
    <n v="0"/>
    <s v="nigeria"/>
    <m/>
    <m/>
    <m/>
    <m/>
    <m/>
    <x v="4"/>
  </r>
  <r>
    <x v="18"/>
    <n v="1781.3703720092769"/>
    <n v="1556.6743541969661"/>
    <n v="2006.0663898215889"/>
    <n v="6.6708206723719439"/>
    <n v="7.5456916337260651"/>
    <n v="5.7959497110178226"/>
    <n v="8.0175991602059646"/>
    <n v="7.1001746783131168"/>
    <n v="8.9350236420988125"/>
    <x v="10"/>
    <n v="147.62621451251351"/>
    <n v="338.60391549236931"/>
    <x v="0"/>
    <n v="0"/>
    <n v="0"/>
    <x v="0"/>
    <n v="0"/>
    <n v="0"/>
    <n v="0"/>
    <n v="0"/>
    <n v="0"/>
    <s v="nigeria"/>
    <m/>
    <m/>
    <m/>
    <m/>
    <m/>
    <x v="4"/>
  </r>
  <r>
    <x v="19"/>
    <n v="2017.118334960938"/>
    <n v="1856.4136891724229"/>
    <n v="2177.8229807494522"/>
    <n v="7.3925357014123856"/>
    <n v="7.9756563684111708"/>
    <n v="6.8094150344136022"/>
    <n v="9.0573230675275074"/>
    <n v="8.4826619218848833"/>
    <n v="9.6319842131701314"/>
    <x v="11"/>
    <n v="161.28276497602531"/>
    <n v="531.22684500932621"/>
    <x v="0"/>
    <n v="0"/>
    <n v="0"/>
    <x v="0"/>
    <n v="0"/>
    <n v="0"/>
    <n v="0"/>
    <n v="0"/>
    <n v="0"/>
    <s v="nigeria"/>
    <m/>
    <m/>
    <m/>
    <m/>
    <m/>
    <x v="4"/>
  </r>
  <r>
    <x v="20"/>
    <n v="2171.82787322998"/>
    <n v="1708.1882041363699"/>
    <n v="2635.4675423235899"/>
    <n v="7.7929306795320157"/>
    <n v="9.4829138644319233"/>
    <n v="6.1029474946321081"/>
    <n v="9.6797147877821725"/>
    <n v="7.5518964185246693"/>
    <n v="11.80753315703967"/>
    <x v="12"/>
    <n v="357.2528997474069"/>
    <n v="512.06771792837435"/>
    <x v="0"/>
    <n v="0"/>
    <n v="0"/>
    <x v="0"/>
    <n v="0"/>
    <n v="0"/>
    <n v="0"/>
    <n v="0"/>
    <n v="0"/>
    <s v="nigeria"/>
    <m/>
    <m/>
    <m/>
    <m/>
    <m/>
    <x v="4"/>
  </r>
  <r>
    <x v="21"/>
    <n v="2386.9478843688971"/>
    <n v="2204.8144690100421"/>
    <n v="2569.0812997277521"/>
    <n v="8.3757396966249544"/>
    <n v="8.9817762311312581"/>
    <n v="7.7697031621186508"/>
    <n v="10.575139206831309"/>
    <n v="9.5496756192388226"/>
    <n v="11.600602794423789"/>
    <x v="13"/>
    <n v="374.06582579009421"/>
    <n v="657.33146424896825"/>
    <x v="0"/>
    <n v="0"/>
    <n v="0"/>
    <x v="0"/>
    <n v="0"/>
    <n v="0"/>
    <n v="0"/>
    <n v="0"/>
    <n v="0"/>
    <s v="nigeria"/>
    <m/>
    <m/>
    <m/>
    <m/>
    <m/>
    <x v="4"/>
  </r>
  <r>
    <x v="22"/>
    <n v="2434.0974624633791"/>
    <n v="2305.7825607896302"/>
    <n v="2562.412364137128"/>
    <n v="8.3466416530254666"/>
    <n v="8.8331735512640677"/>
    <n v="7.8601097547868646"/>
    <n v="10.7526236292388"/>
    <n v="10.235870070980161"/>
    <n v="11.26937718749744"/>
    <x v="14"/>
    <n v="375.62193426657501"/>
    <n v="697.03122735451871"/>
    <x v="0"/>
    <n v="0"/>
    <n v="0"/>
    <x v="0"/>
    <n v="0"/>
    <n v="0"/>
    <n v="0"/>
    <n v="0"/>
    <n v="0"/>
    <s v="nigeria"/>
    <m/>
    <m/>
    <m/>
    <m/>
    <m/>
    <x v="4"/>
  </r>
  <r>
    <x v="23"/>
    <n v="2733.202648925781"/>
    <n v="2557.871274145366"/>
    <n v="2908.534023706196"/>
    <n v="9.1574571273415373"/>
    <n v="9.7763023659434101"/>
    <n v="8.5386118887396645"/>
    <n v="11.80984090577142"/>
    <n v="11.125440192491849"/>
    <n v="12.494241619050991"/>
    <x v="15"/>
    <n v="582.81817828421765"/>
    <n v="755.05137737984489"/>
    <x v="0"/>
    <n v="0"/>
    <n v="0"/>
    <x v="0"/>
    <n v="0"/>
    <n v="0"/>
    <n v="0"/>
    <n v="0"/>
    <n v="0"/>
    <s v="nigeria"/>
    <m/>
    <m/>
    <m/>
    <m/>
    <m/>
    <x v="4"/>
  </r>
  <r>
    <x v="24"/>
    <n v="2820.1347290039062"/>
    <n v="2598.1604914872592"/>
    <n v="3042.1089665205532"/>
    <n v="9.2186708449310188"/>
    <n v="9.9798476489316066"/>
    <n v="8.4574940409304311"/>
    <n v="11.94972047924005"/>
    <n v="10.989123290413939"/>
    <n v="12.91031766806617"/>
    <x v="16"/>
    <n v="650.04504030693283"/>
    <n v="879.36971799384833"/>
    <x v="0"/>
    <n v="0"/>
    <n v="0"/>
    <x v="0"/>
    <n v="0"/>
    <n v="0"/>
    <n v="0"/>
    <n v="0"/>
    <n v="0"/>
    <s v="nigeria"/>
    <m/>
    <m/>
    <m/>
    <m/>
    <m/>
    <x v="4"/>
  </r>
  <r>
    <x v="25"/>
    <n v="2867.2843078613282"/>
    <n v="2582.4290200141131"/>
    <n v="3152.1395957085429"/>
    <n v="9.1320915196744359"/>
    <n v="10.085996025163009"/>
    <n v="8.1781870141858608"/>
    <n v="12.183616080095851"/>
    <n v="10.94799625829036"/>
    <n v="13.41923590190134"/>
    <x v="17"/>
    <n v="730.70079388522549"/>
    <n v="1025.621374083524"/>
    <x v="0"/>
    <n v="0"/>
    <n v="0"/>
    <x v="0"/>
    <n v="0"/>
    <n v="0"/>
    <n v="0"/>
    <n v="0"/>
    <n v="0"/>
    <s v="nigeria"/>
    <m/>
    <m/>
    <m/>
    <m/>
    <m/>
    <x v="4"/>
  </r>
  <r>
    <x v="26"/>
    <n v="3016.1001586914058"/>
    <n v="2665.2394356150949"/>
    <n v="3366.9608817677181"/>
    <n v="9.3426251326164582"/>
    <n v="10.4738065165634"/>
    <n v="8.2114437486695149"/>
    <n v="12.553126501013651"/>
    <n v="11.1930097345154"/>
    <n v="13.913243267511911"/>
    <x v="18"/>
    <n v="843.80156447919398"/>
    <n v="1139.427952122368"/>
    <x v="0"/>
    <n v="0"/>
    <n v="0"/>
    <x v="0"/>
    <n v="0"/>
    <n v="0"/>
    <n v="0"/>
    <n v="0"/>
    <n v="0"/>
    <s v="nigeria"/>
    <m/>
    <m/>
    <m/>
    <m/>
    <m/>
    <x v="4"/>
  </r>
  <r>
    <x v="27"/>
    <n v="3237.1138427734381"/>
    <n v="2922.2557422617169"/>
    <n v="3551.971943285158"/>
    <n v="9.7478568818793772"/>
    <n v="10.66984396421064"/>
    <n v="8.8258697995481139"/>
    <n v="13.24970328766387"/>
    <n v="12.05773748620728"/>
    <n v="14.44166908912047"/>
    <x v="19"/>
    <n v="907.4870233406815"/>
    <n v="1273.181384862444"/>
    <x v="0"/>
    <n v="0"/>
    <n v="0"/>
    <x v="0"/>
    <n v="0"/>
    <n v="0"/>
    <n v="0"/>
    <n v="0"/>
    <n v="0"/>
    <s v="nigeria"/>
    <m/>
    <m/>
    <m/>
    <m/>
    <m/>
    <x v="4"/>
  </r>
  <r>
    <x v="28"/>
    <n v="3465.4946777343748"/>
    <n v="3358.5926636951422"/>
    <n v="3572.396691773607"/>
    <n v="10.126788728317081"/>
    <n v="10.464365094587659"/>
    <n v="9.789212362046495"/>
    <n v="13.929131384987169"/>
    <n v="13.566541563356401"/>
    <n v="14.29172120661794"/>
    <x v="20"/>
    <n v="1179.3179871527791"/>
    <n v="1422.7498473198771"/>
    <x v="0"/>
    <n v="0"/>
    <n v="0"/>
    <x v="0"/>
    <n v="0"/>
    <n v="0"/>
    <n v="0"/>
    <n v="0"/>
    <n v="0"/>
    <s v="nigeria"/>
    <m/>
    <m/>
    <m/>
    <m/>
    <m/>
    <x v="4"/>
  </r>
  <r>
    <x v="29"/>
    <n v="3676.1944274902339"/>
    <n v="3351.1047137180522"/>
    <n v="4001.2841412624171"/>
    <n v="10.42362247152402"/>
    <n v="11.402074809150511"/>
    <n v="9.4451701338975393"/>
    <n v="14.458121941724229"/>
    <n v="13.14225601924996"/>
    <n v="15.773987864198499"/>
    <x v="21"/>
    <n v="1176.4223646713331"/>
    <n v="1455.1139512466359"/>
    <x v="0"/>
    <n v="0"/>
    <n v="0"/>
    <x v="0"/>
    <n v="0"/>
    <n v="0"/>
    <n v="0"/>
    <n v="0"/>
    <n v="0"/>
    <s v="nigeria"/>
    <m/>
    <m/>
    <m/>
    <m/>
    <m/>
    <x v="4"/>
  </r>
  <r>
    <x v="30"/>
    <n v="3779.3341186523439"/>
    <n v="3546.3652215353331"/>
    <n v="4012.3030157693552"/>
    <n v="10.38900233236089"/>
    <n v="10.986978089031879"/>
    <n v="9.7910265756898927"/>
    <n v="14.59803132378037"/>
    <n v="13.74511285521141"/>
    <n v="15.450949792349331"/>
    <x v="22"/>
    <n v="1266.553091118519"/>
    <n v="1780.488937690074"/>
    <x v="0"/>
    <n v="0"/>
    <n v="0"/>
    <x v="0"/>
    <n v="0"/>
    <n v="0"/>
    <n v="0"/>
    <n v="0"/>
    <n v="0"/>
    <s v="nigeria"/>
    <m/>
    <m/>
    <m/>
    <m/>
    <m/>
    <x v="4"/>
  </r>
  <r>
    <x v="31"/>
    <n v="3870.6864624023442"/>
    <n v="3566.0615103266609"/>
    <n v="4175.3114144780266"/>
    <n v="10.32347699150607"/>
    <n v="11.1864697077919"/>
    <n v="9.4604842752202458"/>
    <n v="14.697672234277031"/>
    <n v="13.36311561165877"/>
    <n v="16.03222885689528"/>
    <x v="23"/>
    <n v="1415.0342803208789"/>
    <n v="1732.2006317884959"/>
    <x v="0"/>
    <n v="0"/>
    <n v="0"/>
    <x v="0"/>
    <n v="0"/>
    <n v="0"/>
    <n v="0"/>
    <n v="0"/>
    <n v="0"/>
    <s v="nigeria"/>
    <m/>
    <m/>
    <m/>
    <m/>
    <m/>
    <x v="4"/>
  </r>
  <r>
    <x v="32"/>
    <n v="4000.347845458984"/>
    <n v="3695.665904179707"/>
    <n v="4305.0297867382606"/>
    <n v="10.364650878441941"/>
    <n v="11.170989339489781"/>
    <n v="9.5583124173941005"/>
    <n v="14.69282790840964"/>
    <n v="13.60946266607456"/>
    <n v="15.77619315074473"/>
    <x v="24"/>
    <n v="1635.1366123624871"/>
    <n v="1962.966195254701"/>
    <x v="0"/>
    <n v="0"/>
    <n v="0"/>
    <x v="0"/>
    <n v="0"/>
    <n v="0"/>
    <n v="0"/>
    <n v="0"/>
    <n v="0"/>
    <s v="nigeria"/>
    <m/>
    <m/>
    <m/>
    <m/>
    <m/>
    <x v="4"/>
  </r>
  <r>
    <x v="33"/>
    <n v="4234.6223815917974"/>
    <n v="3904.575286320277"/>
    <n v="4564.669476863316"/>
    <n v="10.658914567781769"/>
    <n v="11.46281865604624"/>
    <n v="9.8550104795172917"/>
    <n v="15.229326296807381"/>
    <n v="14.0339558990373"/>
    <n v="16.42469669457746"/>
    <x v="25"/>
    <n v="1666.887462434566"/>
    <n v="2140.4416513349661"/>
    <x v="0"/>
    <n v="0"/>
    <n v="0"/>
    <x v="0"/>
    <n v="0"/>
    <n v="0"/>
    <n v="0"/>
    <n v="0"/>
    <n v="0"/>
    <s v="nigeria"/>
    <m/>
    <m/>
    <m/>
    <m/>
    <m/>
    <x v="4"/>
  </r>
  <r>
    <x v="34"/>
    <n v="4328.9215820312502"/>
    <n v="4068.3961502861321"/>
    <n v="4589.4470137763683"/>
    <n v="10.66734303325708"/>
    <n v="11.343204820118149"/>
    <n v="9.9914812463960132"/>
    <n v="15.27141660164869"/>
    <n v="14.25222997372302"/>
    <n v="16.290603229574359"/>
    <x v="26"/>
    <n v="1763.8632251472011"/>
    <n v="2512.0150707512371"/>
    <x v="0"/>
    <n v="0"/>
    <n v="0"/>
    <x v="0"/>
    <n v="0"/>
    <n v="0"/>
    <n v="0"/>
    <n v="0"/>
    <n v="0"/>
    <s v="nigeria"/>
    <m/>
    <m/>
    <m/>
    <m/>
    <m/>
    <x v="4"/>
  </r>
  <r>
    <x v="35"/>
    <n v="4312.7139038085934"/>
    <n v="4036.8094433133888"/>
    <n v="4588.6183643037984"/>
    <n v="10.335093164476691"/>
    <n v="11.054989566626571"/>
    <n v="9.6151967623267982"/>
    <n v="15.0603138511743"/>
    <n v="13.767680056111789"/>
    <n v="16.35294764623681"/>
    <x v="27"/>
    <n v="1571.1078624508109"/>
    <n v="2642.8865955570018"/>
    <x v="0"/>
    <n v="0"/>
    <n v="0"/>
    <x v="0"/>
    <n v="0"/>
    <n v="0"/>
    <n v="0"/>
    <n v="0"/>
    <n v="0"/>
    <s v="nigeria"/>
    <m/>
    <m/>
    <m/>
    <m/>
    <m/>
    <x v="4"/>
  </r>
  <r>
    <x v="36"/>
    <n v="4591.1911743164064"/>
    <n v="4490.6521785000896"/>
    <n v="4691.7301701327224"/>
    <n v="10.70900113075264"/>
    <n v="10.970531720720659"/>
    <n v="10.44747054078463"/>
    <n v="15.618407391408599"/>
    <n v="15.14670828310752"/>
    <n v="16.09010649970967"/>
    <x v="28"/>
    <n v="2105.0913674809808"/>
    <n v="2306.34204316355"/>
    <x v="0"/>
    <n v="0"/>
    <n v="0"/>
    <x v="0"/>
    <n v="0"/>
    <n v="0"/>
    <n v="0"/>
    <n v="0"/>
    <n v="0"/>
    <s v="nigeria"/>
    <m/>
    <m/>
    <m/>
    <m/>
    <m/>
    <x v="4"/>
  </r>
  <r>
    <x v="37"/>
    <n v="4589.7177612304686"/>
    <n v="4282.622666753563"/>
    <n v="4896.8128557073742"/>
    <n v="10.428837479273049"/>
    <n v="11.1828293635709"/>
    <n v="9.6748455949751957"/>
    <n v="15.427700781297091"/>
    <n v="14.27453374900522"/>
    <n v="16.580867813588959"/>
    <x v="29"/>
    <n v="2034.3560335024399"/>
    <n v="2539.1541471616219"/>
    <x v="0"/>
    <n v="0"/>
    <n v="0"/>
    <x v="0"/>
    <n v="0"/>
    <n v="0"/>
    <n v="0"/>
    <n v="0"/>
    <n v="0"/>
    <s v="nigeria"/>
    <m/>
    <m/>
    <m/>
    <m/>
    <m/>
    <x v="4"/>
  </r>
  <r>
    <x v="38"/>
    <n v="4723.7994628906254"/>
    <n v="4338.7419603276876"/>
    <n v="5108.8569654535631"/>
    <n v="10.458951020230719"/>
    <n v="11.295628827304339"/>
    <n v="9.6222732131571025"/>
    <n v="15.42291692381581"/>
    <n v="14.22258214788115"/>
    <n v="16.623251699750469"/>
    <x v="30"/>
    <n v="2283.2053756028481"/>
    <n v="2643.9268509596518"/>
    <x v="0"/>
    <n v="0"/>
    <n v="0"/>
    <x v="0"/>
    <n v="0"/>
    <n v="0"/>
    <n v="0"/>
    <n v="0"/>
    <n v="0"/>
    <s v="nigeria"/>
    <m/>
    <m/>
    <m/>
    <m/>
    <m/>
    <x v="4"/>
  </r>
  <r>
    <x v="39"/>
    <n v="4934.4991943359373"/>
    <n v="4784.1231640055676"/>
    <n v="5084.8752246663071"/>
    <n v="10.64381710012858"/>
    <n v="10.990621335811699"/>
    <n v="10.29701286444547"/>
    <n v="15.91013851707396"/>
    <n v="15.351483486408631"/>
    <n v="16.468793547739281"/>
    <x v="31"/>
    <n v="2453.5612894898381"/>
    <n v="2909.7048237914119"/>
    <x v="0"/>
    <n v="0"/>
    <n v="0"/>
    <x v="0"/>
    <n v="0"/>
    <n v="0"/>
    <n v="0"/>
    <n v="0"/>
    <n v="0"/>
    <s v="nigeria"/>
    <m/>
    <m/>
    <m/>
    <m/>
    <m/>
    <x v="4"/>
  </r>
  <r>
    <x v="40"/>
    <n v="5109.836724853516"/>
    <n v="4803.7897328485979"/>
    <n v="5415.8837168584341"/>
    <n v="10.730099550310239"/>
    <n v="11.38913476733503"/>
    <n v="10.071064333285451"/>
    <n v="16.086788005968891"/>
    <n v="14.965558920539269"/>
    <n v="17.20801709139851"/>
    <x v="32"/>
    <n v="2255.2709817950649"/>
    <n v="2860.4596822674348"/>
    <x v="0"/>
    <n v="0"/>
    <n v="0"/>
    <x v="0"/>
    <n v="0"/>
    <n v="0"/>
    <n v="0"/>
    <n v="0"/>
    <n v="0"/>
    <s v="nigeria"/>
    <m/>
    <m/>
    <m/>
    <m/>
    <m/>
    <x v="4"/>
  </r>
  <r>
    <x v="41"/>
    <n v="5011.1172912597658"/>
    <n v="4727.6370607272793"/>
    <n v="5294.5975217922523"/>
    <n v="10.249322671230409"/>
    <n v="10.828253804510769"/>
    <n v="9.6703915379500422"/>
    <n v="15.422915971078361"/>
    <n v="14.256335796220011"/>
    <n v="16.589496145936721"/>
    <x v="33"/>
    <n v="2600.5336189800209"/>
    <n v="3134.0356681293538"/>
    <x v="0"/>
    <n v="0"/>
    <n v="0"/>
    <x v="0"/>
    <n v="0"/>
    <n v="0"/>
    <n v="0"/>
    <n v="0"/>
    <n v="0"/>
    <s v="nigeria"/>
    <m/>
    <m/>
    <m/>
    <m/>
    <m/>
    <x v="4"/>
  </r>
  <r>
    <x v="42"/>
    <n v="5302.8554382324219"/>
    <n v="5021.8366376118047"/>
    <n v="5583.8742388530391"/>
    <n v="10.57005129717345"/>
    <n v="11.11629916987579"/>
    <n v="10.02380342447111"/>
    <n v="15.90510569067035"/>
    <n v="15.217249079120201"/>
    <n v="16.59296230222051"/>
    <x v="34"/>
    <n v="2707.3220118523891"/>
    <n v="3018.406723499173"/>
    <x v="0"/>
    <n v="0"/>
    <n v="0"/>
    <x v="0"/>
    <n v="0"/>
    <n v="0"/>
    <n v="0"/>
    <n v="0"/>
    <n v="0"/>
    <s v="nigeria"/>
    <m/>
    <m/>
    <m/>
    <m/>
    <m/>
    <x v="4"/>
  </r>
  <r>
    <x v="43"/>
    <n v="5513.5552185058596"/>
    <n v="5118.0180884610563"/>
    <n v="5909.0923485506628"/>
    <n v="10.71604545290552"/>
    <n v="11.492586623136781"/>
    <n v="9.9395042826742568"/>
    <n v="16.138813728712201"/>
    <n v="15.14163730370313"/>
    <n v="17.13599015372127"/>
    <x v="35"/>
    <n v="2702.4264584034781"/>
    <n v="3135.28259921371"/>
    <x v="0"/>
    <n v="0"/>
    <n v="0"/>
    <x v="0"/>
    <n v="0"/>
    <n v="0"/>
    <n v="0"/>
    <n v="0"/>
    <n v="0"/>
    <s v="nigeria"/>
    <m/>
    <m/>
    <m/>
    <m/>
    <m/>
    <x v="4"/>
  </r>
  <r>
    <x v="44"/>
    <n v="5417.7824951171879"/>
    <n v="4943.2939505366639"/>
    <n v="5892.2710396977118"/>
    <n v="10.256430549698861"/>
    <n v="11.1390872918764"/>
    <n v="9.3737738075213244"/>
    <n v="15.4481345831465"/>
    <n v="14.245113650997549"/>
    <n v="16.651155515295461"/>
    <x v="36"/>
    <n v="2952.4200392261068"/>
    <n v="3268.3795945629549"/>
    <x v="0"/>
    <n v="0"/>
    <n v="0"/>
    <x v="0"/>
    <n v="0"/>
    <n v="0"/>
    <n v="0"/>
    <n v="0"/>
    <n v="0"/>
    <s v="nigeria"/>
    <m/>
    <m/>
    <m/>
    <m/>
    <m/>
    <x v="4"/>
  </r>
  <r>
    <x v="45"/>
    <n v="5682.9990722656248"/>
    <n v="5460.5949248126772"/>
    <n v="5905.4032197185716"/>
    <n v="10.48463623588607"/>
    <n v="10.874492918894241"/>
    <n v="10.094779552877901"/>
    <n v="15.790937939705881"/>
    <n v="15.119244092797709"/>
    <n v="16.462631786614061"/>
    <x v="37"/>
    <n v="2863.9642920710221"/>
    <n v="3259.589272382103"/>
    <x v="0"/>
    <n v="0"/>
    <n v="0"/>
    <x v="0"/>
    <n v="0"/>
    <n v="0"/>
    <n v="0"/>
    <n v="0"/>
    <n v="0"/>
    <s v="nigeria"/>
    <m/>
    <m/>
    <m/>
    <m/>
    <m/>
    <x v="4"/>
  </r>
  <r>
    <x v="46"/>
    <n v="5830.3414611816406"/>
    <n v="5527.5750810219906"/>
    <n v="6133.1078413412906"/>
    <n v="10.489698377530759"/>
    <n v="11.00637028821312"/>
    <n v="9.9730264668484008"/>
    <n v="15.829023192013031"/>
    <n v="15.04154171627653"/>
    <n v="16.616504667749531"/>
    <x v="38"/>
    <n v="2968.383399600184"/>
    <n v="3485.2173328216909"/>
    <x v="0"/>
    <n v="0"/>
    <n v="0"/>
    <x v="0"/>
    <n v="0"/>
    <n v="0"/>
    <n v="0"/>
    <n v="0"/>
    <n v="0"/>
    <s v="nigeria"/>
    <m/>
    <m/>
    <m/>
    <m/>
    <m/>
    <x v="4"/>
  </r>
  <r>
    <x v="47"/>
    <n v="5691.8395812988283"/>
    <n v="5276.6996664808521"/>
    <n v="6106.9794961168054"/>
    <n v="9.9846382961814157"/>
    <n v="10.710031052270271"/>
    <n v="9.2592455400925644"/>
    <n v="15.173153366803749"/>
    <n v="14.082647214742339"/>
    <n v="16.263659518865161"/>
    <x v="39"/>
    <n v="3017.923701403613"/>
    <n v="3588.9132614870109"/>
    <x v="0"/>
    <n v="0"/>
    <n v="0"/>
    <x v="0"/>
    <n v="0"/>
    <n v="0"/>
    <n v="0"/>
    <n v="0"/>
    <n v="0"/>
    <s v="nigeria"/>
    <m/>
    <m/>
    <m/>
    <m/>
    <m/>
    <x v="4"/>
  </r>
  <r>
    <x v="48"/>
    <n v="6029.2538574218752"/>
    <n v="5693.313046425239"/>
    <n v="6365.1946684185114"/>
    <n v="10.31526381437741"/>
    <n v="10.851944047260041"/>
    <n v="9.7785835814947699"/>
    <n v="15.60855195754521"/>
    <n v="14.51740056799504"/>
    <n v="16.69970334709538"/>
    <x v="40"/>
    <n v="2891.6707619420658"/>
    <n v="3364.4910788782458"/>
    <x v="0"/>
    <n v="0"/>
    <n v="0"/>
    <x v="0"/>
    <n v="0"/>
    <n v="0"/>
    <n v="0"/>
    <n v="0"/>
    <n v="0"/>
    <s v="nigeria"/>
    <m/>
    <m/>
    <m/>
    <m/>
    <m/>
    <x v="4"/>
  </r>
  <r>
    <x v="49"/>
    <n v="6153.0215087890629"/>
    <n v="5644.3676785655989"/>
    <n v="6661.6753390125268"/>
    <n v="10.271477047178241"/>
    <n v="11.08777603910697"/>
    <n v="9.4551780552495117"/>
    <n v="15.57192320527404"/>
    <n v="14.2684107672611"/>
    <n v="16.875435643286981"/>
    <x v="41"/>
    <n v="3186.5222108946959"/>
    <n v="3603.0193662537422"/>
    <x v="0"/>
    <n v="0"/>
    <n v="0"/>
    <x v="0"/>
    <n v="0"/>
    <n v="0"/>
    <n v="0"/>
    <n v="0"/>
    <n v="0"/>
    <s v="nigeria"/>
    <m/>
    <m/>
    <m/>
    <m/>
    <m/>
    <x v="4"/>
  </r>
  <r>
    <x v="50"/>
    <n v="6135.3405029296873"/>
    <n v="5754.3639646952761"/>
    <n v="6516.3170411640986"/>
    <n v="9.9856004500222539"/>
    <n v="10.620660732415869"/>
    <n v="9.3505401676286333"/>
    <n v="15.20618192458458"/>
    <n v="14.37317847179567"/>
    <n v="16.039185377373471"/>
    <x v="42"/>
    <n v="3389.5510698176231"/>
    <n v="3727.090751471439"/>
    <x v="0"/>
    <n v="0"/>
    <n v="0"/>
    <x v="0"/>
    <n v="0"/>
    <n v="0"/>
    <n v="0"/>
    <n v="0"/>
    <n v="0"/>
    <s v="nigeria"/>
    <m/>
    <m/>
    <m/>
    <m/>
    <m/>
    <x v="4"/>
  </r>
  <r>
    <x v="51"/>
    <n v="6620.0972717285158"/>
    <n v="6167.7199937435353"/>
    <n v="7072.4745497134963"/>
    <n v="10.500301332939109"/>
    <n v="11.23437473231229"/>
    <n v="9.7662279335659221"/>
    <n v="16.027274779520031"/>
    <n v="14.746414989751591"/>
    <n v="17.30813456928848"/>
    <x v="43"/>
    <n v="3334.941941817699"/>
    <n v="3722.762770096364"/>
    <x v="0"/>
    <n v="0"/>
    <n v="0"/>
    <x v="0"/>
    <n v="0"/>
    <n v="0"/>
    <n v="0"/>
    <n v="0"/>
    <n v="0"/>
    <s v="nigeria"/>
    <m/>
    <m/>
    <m/>
    <m/>
    <m/>
    <x v="4"/>
  </r>
  <r>
    <x v="52"/>
    <n v="6689.3482299804691"/>
    <n v="6381.2647779593872"/>
    <n v="6997.4316820015511"/>
    <n v="10.33082714605766"/>
    <n v="10.80972081931402"/>
    <n v="9.8519334728013082"/>
    <n v="15.735919743631589"/>
    <n v="14.910869049678221"/>
    <n v="16.56097043758496"/>
    <x v="44"/>
    <n v="3424.5278857812041"/>
    <n v="3966.1708446875459"/>
    <x v="0"/>
    <n v="0"/>
    <n v="0"/>
    <x v="0"/>
    <n v="0"/>
    <n v="0"/>
    <n v="0"/>
    <n v="0"/>
    <n v="0"/>
    <s v="nigeria"/>
    <m/>
    <m/>
    <m/>
    <m/>
    <m/>
    <x v="4"/>
  </r>
  <r>
    <x v="53"/>
    <n v="6708.502685546875"/>
    <n v="6200.0879988897914"/>
    <n v="7216.9173722039586"/>
    <n v="10.08437176090651"/>
    <n v="10.833550841074279"/>
    <n v="9.3351926807387287"/>
    <n v="15.397280853148841"/>
    <n v="14.18459014223064"/>
    <n v="16.609971564067038"/>
    <x v="45"/>
    <n v="3478.013479368552"/>
    <n v="4130.7516085220741"/>
    <x v="0"/>
    <n v="0"/>
    <n v="0"/>
    <x v="0"/>
    <n v="0"/>
    <n v="0"/>
    <n v="0"/>
    <n v="0"/>
    <n v="0"/>
    <s v="nigeria"/>
    <m/>
    <m/>
    <m/>
    <m/>
    <m/>
    <x v="4"/>
  </r>
  <r>
    <x v="54"/>
    <n v="7034.1294250488281"/>
    <n v="6443.7734217526286"/>
    <n v="7624.4854283450277"/>
    <n v="10.29585617302684"/>
    <n v="11.16417912833165"/>
    <n v="9.4275332177220275"/>
    <n v="15.739036646731259"/>
    <n v="14.58955035891948"/>
    <n v="16.88852293454303"/>
    <x v="46"/>
    <n v="3465.4524721377479"/>
    <n v="4228.7712095028764"/>
    <x v="0"/>
    <n v="0"/>
    <n v="0"/>
    <x v="0"/>
    <n v="0"/>
    <n v="0"/>
    <n v="0"/>
    <n v="0"/>
    <n v="0"/>
    <s v="nigeria"/>
    <m/>
    <m/>
    <m/>
    <m/>
    <m/>
    <x v="4"/>
  </r>
  <r>
    <x v="55"/>
    <n v="7104.853948974609"/>
    <n v="6870.1026725692864"/>
    <n v="7339.6052253799317"/>
    <n v="10.12694145535065"/>
    <n v="10.4690953729292"/>
    <n v="9.7847875377720968"/>
    <n v="15.489290438118539"/>
    <n v="14.59181863125756"/>
    <n v="16.386762244979518"/>
    <x v="47"/>
    <n v="3728.174435215717"/>
    <n v="4072.1356722061578"/>
    <x v="0"/>
    <n v="0"/>
    <n v="0"/>
    <x v="0"/>
    <n v="0"/>
    <n v="0"/>
    <n v="0"/>
    <n v="0"/>
    <n v="0"/>
    <s v="nigeria"/>
    <m/>
    <m/>
    <m/>
    <m/>
    <m/>
    <x v="4"/>
  </r>
  <r>
    <x v="56"/>
    <n v="7501.2050354003904"/>
    <n v="6721.2415567789794"/>
    <n v="8281.1685140218015"/>
    <n v="10.411882333946179"/>
    <n v="11.501605004960499"/>
    <n v="9.3221596629318526"/>
    <n v="15.893320843461391"/>
    <n v="14.28639415039151"/>
    <n v="17.500247536531269"/>
    <x v="48"/>
    <n v="3411.040833241515"/>
    <n v="4280.2359733991098"/>
    <x v="0"/>
    <n v="0"/>
    <n v="0"/>
    <x v="0"/>
    <n v="0"/>
    <n v="0"/>
    <n v="0"/>
    <n v="0"/>
    <n v="0"/>
    <s v="nigeria"/>
    <m/>
    <m/>
    <m/>
    <m/>
    <m/>
    <x v="4"/>
  </r>
  <r>
    <x v="57"/>
    <n v="7596.9776000976562"/>
    <n v="7176.1451737694861"/>
    <n v="8017.8100264258264"/>
    <n v="10.26776260681334"/>
    <n v="10.831657798939361"/>
    <n v="9.7038674146873234"/>
    <n v="15.72660805469406"/>
    <n v="14.825674979986569"/>
    <n v="16.62754112940156"/>
    <x v="49"/>
    <n v="3877.1718624697291"/>
    <n v="4232.5574099912092"/>
    <x v="0"/>
    <n v="0"/>
    <n v="0"/>
    <x v="0"/>
    <n v="0"/>
    <n v="0"/>
    <n v="0"/>
    <n v="0"/>
    <n v="0"/>
    <s v="nigeria"/>
    <m/>
    <m/>
    <m/>
    <m/>
    <m/>
    <x v="4"/>
  </r>
  <r>
    <x v="58"/>
    <n v="7866.6140869140627"/>
    <n v="7243.2042729118493"/>
    <n v="8490.023900916276"/>
    <n v="10.35332960978325"/>
    <n v="11.18748431582941"/>
    <n v="9.5191749037370919"/>
    <n v="15.85620479020587"/>
    <n v="14.638613259161801"/>
    <n v="17.07379632124994"/>
    <x v="50"/>
    <n v="3852.9584001865642"/>
    <n v="4545.5621076259358"/>
    <x v="0"/>
    <n v="0"/>
    <n v="0"/>
    <x v="0"/>
    <n v="0"/>
    <n v="0"/>
    <n v="0"/>
    <n v="0"/>
    <n v="0"/>
    <s v="nigeria"/>
    <m/>
    <m/>
    <m/>
    <m/>
    <m/>
    <x v="4"/>
  </r>
  <r>
    <x v="59"/>
    <n v="8046.3721313476562"/>
    <n v="7476.3716442247496"/>
    <n v="8616.3726184705629"/>
    <n v="10.31086940488022"/>
    <n v="11.041555986340059"/>
    <n v="9.5801828234203832"/>
    <n v="15.73432770653927"/>
    <n v="14.499391785376851"/>
    <n v="16.96926362770169"/>
    <x v="51"/>
    <n v="4048.6579931072042"/>
    <n v="4541.4076807209212"/>
    <x v="0"/>
    <n v="0"/>
    <n v="0"/>
    <x v="0"/>
    <n v="0"/>
    <n v="0"/>
    <n v="0"/>
    <n v="0"/>
    <n v="0"/>
    <s v="nigeria"/>
    <m/>
    <m/>
    <m/>
    <m/>
    <m/>
    <x v="4"/>
  </r>
  <r>
    <x v="60"/>
    <n v="8342.5303588867191"/>
    <n v="7808.9472628312851"/>
    <n v="8876.1134549421531"/>
    <n v="10.40398890783549"/>
    <n v="11.062946122321961"/>
    <n v="9.7450316933490146"/>
    <n v="15.959582711935941"/>
    <n v="14.910430094291931"/>
    <n v="17.008735329579959"/>
    <x v="52"/>
    <n v="3853.2159564478729"/>
    <n v="4934.2885113255643"/>
    <x v="0"/>
    <n v="0"/>
    <n v="0"/>
    <x v="0"/>
    <n v="0"/>
    <n v="0"/>
    <n v="0"/>
    <n v="0"/>
    <n v="0"/>
    <s v="nigeria"/>
    <m/>
    <m/>
    <m/>
    <m/>
    <m/>
    <x v="4"/>
  </r>
  <r>
    <x v="61"/>
    <n v="8570.9112915039059"/>
    <n v="7980.3198180641766"/>
    <n v="9161.5027649436361"/>
    <n v="10.400893799397631"/>
    <n v="11.116263981855271"/>
    <n v="9.6855236169399852"/>
    <n v="15.982898219956921"/>
    <n v="15.022495864962121"/>
    <n v="16.943300574951721"/>
    <x v="53"/>
    <n v="4307.272735039146"/>
    <n v="4901.6314153514786"/>
    <x v="0"/>
    <n v="0"/>
    <n v="0"/>
    <x v="0"/>
    <n v="0"/>
    <n v="0"/>
    <n v="0"/>
    <n v="0"/>
    <n v="0"/>
    <s v="nigeria"/>
    <m/>
    <m/>
    <m/>
    <m/>
    <m/>
    <x v="4"/>
  </r>
  <r>
    <x v="62"/>
    <n v="9030.6198364257816"/>
    <n v="8363.0817401116674"/>
    <n v="9698.1579327398958"/>
    <n v="10.66390836182722"/>
    <n v="11.455960421229911"/>
    <n v="9.8718563024245256"/>
    <n v="16.317053363143859"/>
    <n v="15.24020113421464"/>
    <n v="17.393905592073079"/>
    <x v="54"/>
    <n v="4425.7883807070593"/>
    <n v="5107.2694806210657"/>
    <x v="0"/>
    <n v="0"/>
    <n v="0"/>
    <x v="0"/>
    <n v="0"/>
    <n v="0"/>
    <n v="0"/>
    <n v="0"/>
    <n v="0"/>
    <s v="nigeria"/>
    <m/>
    <m/>
    <m/>
    <m/>
    <m/>
    <x v="4"/>
  </r>
  <r>
    <x v="63"/>
    <n v="9154.3876159667961"/>
    <n v="8760.0598064555288"/>
    <n v="9548.7154254780635"/>
    <n v="10.526695502897709"/>
    <n v="10.99030328567649"/>
    <n v="10.06308772011892"/>
    <n v="16.05979101043949"/>
    <n v="15.38229745637063"/>
    <n v="16.737284564508361"/>
    <x v="55"/>
    <n v="4269.5066844099647"/>
    <n v="4992.4408985978471"/>
    <x v="0"/>
    <n v="0"/>
    <n v="0"/>
    <x v="0"/>
    <n v="0"/>
    <n v="0"/>
    <n v="0"/>
    <n v="0"/>
    <n v="0"/>
    <s v="nigeria"/>
    <m/>
    <m/>
    <m/>
    <m/>
    <m/>
    <x v="4"/>
  </r>
  <r>
    <x v="64"/>
    <n v="9309.0971618652347"/>
    <n v="8798.466608909057"/>
    <n v="9819.7277148214125"/>
    <n v="10.425138733480511"/>
    <n v="10.986592454284979"/>
    <n v="9.8636850126760311"/>
    <n v="15.83836743011285"/>
    <n v="14.84627986803117"/>
    <n v="16.830454992194529"/>
    <x v="56"/>
    <n v="4728.1963969099716"/>
    <n v="5099.5463276994042"/>
    <x v="0"/>
    <n v="0"/>
    <n v="0"/>
    <x v="0"/>
    <n v="0"/>
    <n v="0"/>
    <n v="0"/>
    <n v="0"/>
    <n v="0"/>
    <s v="nigeria"/>
    <m/>
    <m/>
    <m/>
    <m/>
    <m/>
    <x v="4"/>
  </r>
  <r>
    <x v="65"/>
    <n v="9873.419079589843"/>
    <n v="9310.3932025053928"/>
    <n v="10436.44495667429"/>
    <n v="10.783036953227221"/>
    <n v="11.40161603006498"/>
    <n v="10.164457876389459"/>
    <n v="16.316136941434891"/>
    <n v="15.435039397347859"/>
    <n v="17.197234485521911"/>
    <x v="57"/>
    <n v="4626.5535750850067"/>
    <n v="5357.3725479618679"/>
    <x v="0"/>
    <n v="0"/>
    <n v="0"/>
    <x v="0"/>
    <n v="0"/>
    <n v="0"/>
    <n v="0"/>
    <n v="0"/>
    <n v="0"/>
    <s v="nigeria"/>
    <m/>
    <m/>
    <m/>
    <m/>
    <m/>
    <x v="4"/>
  </r>
  <r>
    <x v="66"/>
    <n v="9811.5351501464847"/>
    <n v="9383.0343544213956"/>
    <n v="10240.03594587157"/>
    <n v="10.45374185679243"/>
    <n v="10.884396191446561"/>
    <n v="10.02308752213829"/>
    <n v="15.90264955421971"/>
    <n v="15.288087969304391"/>
    <n v="16.517211139135021"/>
    <x v="58"/>
    <n v="4759.4565150831268"/>
    <n v="5642.9222446824979"/>
    <x v="0"/>
    <n v="0"/>
    <n v="0"/>
    <x v="0"/>
    <n v="0"/>
    <n v="0"/>
    <n v="0"/>
    <n v="0"/>
    <n v="0"/>
    <s v="nigeria"/>
    <m/>
    <m/>
    <m/>
    <m/>
    <m/>
    <x v="4"/>
  </r>
  <r>
    <x v="67"/>
    <n v="10534.986920166009"/>
    <n v="9947.8309525840687"/>
    <n v="11122.142887747959"/>
    <n v="10.949007729295211"/>
    <n v="11.552027884755351"/>
    <n v="10.345987573835069"/>
    <n v="16.570695324051648"/>
    <n v="15.57995911825728"/>
    <n v="17.561431529846011"/>
    <x v="59"/>
    <n v="5100.9585352134472"/>
    <n v="5560.7430272865531"/>
    <x v="0"/>
    <n v="0"/>
    <n v="0"/>
    <x v="0"/>
    <n v="0"/>
    <n v="0"/>
    <n v="0"/>
    <n v="0"/>
    <n v="0"/>
    <s v="nigeria"/>
    <m/>
    <m/>
    <m/>
    <m/>
    <m/>
    <x v="4"/>
  </r>
  <r>
    <x v="68"/>
    <n v="10451.00167236328"/>
    <n v="9984.262917264814"/>
    <n v="10917.740427461749"/>
    <n v="10.59417318368075"/>
    <n v="11.04669150845797"/>
    <n v="10.14165485890353"/>
    <n v="16.014162369969618"/>
    <n v="15.270014921906849"/>
    <n v="16.758309818032391"/>
    <x v="60"/>
    <n v="5186.8583479351591"/>
    <n v="5966.9671891742146"/>
    <x v="0"/>
    <n v="0"/>
    <n v="0"/>
    <x v="0"/>
    <n v="0"/>
    <n v="0"/>
    <n v="0"/>
    <n v="0"/>
    <n v="0"/>
    <s v="nigeria"/>
    <m/>
    <m/>
    <m/>
    <m/>
    <m/>
    <x v="4"/>
  </r>
  <r>
    <x v="69"/>
    <n v="10928.391455078119"/>
    <n v="10481.615596603489"/>
    <n v="11375.16731355276"/>
    <n v="10.814259033438701"/>
    <n v="11.27245172419334"/>
    <n v="10.356066342684059"/>
    <n v="16.21044967425005"/>
    <n v="15.58880150574808"/>
    <n v="16.83209784275202"/>
    <x v="61"/>
    <n v="5205.6996512669757"/>
    <n v="6192.7146065455236"/>
    <x v="0"/>
    <n v="0"/>
    <n v="0"/>
    <x v="0"/>
    <n v="0"/>
    <n v="0"/>
    <n v="0"/>
    <n v="0"/>
    <n v="0"/>
    <s v="nigeria"/>
    <m/>
    <m/>
    <m/>
    <m/>
    <m/>
    <x v="4"/>
  </r>
  <r>
    <x v="70"/>
    <n v="11226.023211669921"/>
    <n v="10607.22695277301"/>
    <n v="11844.81947056683"/>
    <n v="10.843681590025559"/>
    <n v="11.44773590431241"/>
    <n v="10.239627275738711"/>
    <n v="16.275806089163869"/>
    <n v="15.52680543942904"/>
    <n v="17.024806738898711"/>
    <x v="62"/>
    <n v="5427.1266802064019"/>
    <n v="6224.7165326842223"/>
    <x v="0"/>
    <n v="0"/>
    <n v="0"/>
    <x v="0"/>
    <n v="0"/>
    <n v="0"/>
    <n v="0"/>
    <n v="0"/>
    <n v="0"/>
    <s v="nigeria"/>
    <m/>
    <m/>
    <m/>
    <m/>
    <m/>
    <x v="4"/>
  </r>
  <r>
    <x v="71"/>
    <n v="11451.45745239258"/>
    <n v="11046.05401435155"/>
    <n v="11856.8608904336"/>
    <n v="10.79730544441065"/>
    <n v="11.19991629786872"/>
    <n v="10.39469459095257"/>
    <n v="16.22791745343719"/>
    <n v="15.62663531459075"/>
    <n v="16.829199592283619"/>
    <x v="63"/>
    <n v="5724.1982459954788"/>
    <n v="6484.5998008795204"/>
    <x v="0"/>
    <n v="0"/>
    <n v="0"/>
    <x v="0"/>
    <n v="0"/>
    <n v="0"/>
    <n v="0"/>
    <n v="0"/>
    <n v="0"/>
    <s v="nigeria"/>
    <m/>
    <m/>
    <m/>
    <m/>
    <m/>
    <x v="4"/>
  </r>
  <r>
    <x v="72"/>
    <n v="11859.59615478516"/>
    <n v="11318.995761455069"/>
    <n v="12400.19654811524"/>
    <n v="10.924092111047891"/>
    <n v="11.41123626774106"/>
    <n v="10.43694795435472"/>
    <n v="16.38503814236045"/>
    <n v="15.588623862038959"/>
    <n v="17.181452422681929"/>
    <x v="64"/>
    <n v="5758.9439467798329"/>
    <n v="6868.3067368139164"/>
    <x v="0"/>
    <n v="0"/>
    <n v="0"/>
    <x v="0"/>
    <n v="0"/>
    <n v="0"/>
    <n v="0"/>
    <n v="0"/>
    <n v="0"/>
    <s v="nigeria"/>
    <m/>
    <m/>
    <m/>
    <m/>
    <m/>
    <x v="4"/>
  </r>
  <r>
    <x v="73"/>
    <n v="12298.676635742189"/>
    <n v="11630.80092429563"/>
    <n v="12966.55234718875"/>
    <n v="11.063822752143629"/>
    <n v="11.645643072824971"/>
    <n v="10.482002431462289"/>
    <n v="16.529080490387731"/>
    <n v="15.55122629155936"/>
    <n v="17.506934689216109"/>
    <x v="65"/>
    <n v="5742.0254446648869"/>
    <n v="7129.8139108038631"/>
    <x v="0"/>
    <n v="0"/>
    <n v="0"/>
    <x v="0"/>
    <n v="0"/>
    <n v="0"/>
    <n v="0"/>
    <n v="0"/>
    <n v="0"/>
    <s v="nigeria"/>
    <m/>
    <m/>
    <m/>
    <m/>
    <m/>
    <x v="4"/>
  </r>
  <r>
    <x v="74"/>
    <n v="12622.830078125"/>
    <n v="12050.68574141003"/>
    <n v="13194.97441483997"/>
    <n v="11.09000693750767"/>
    <n v="11.60111010991"/>
    <n v="10.578903765105339"/>
    <n v="16.496074209982861"/>
    <n v="15.644329155674409"/>
    <n v="17.34781926429131"/>
    <x v="66"/>
    <n v="6280.3599184237573"/>
    <n v="7118.9655698574934"/>
    <x v="0"/>
    <n v="0"/>
    <n v="0"/>
    <x v="0"/>
    <n v="0"/>
    <n v="0"/>
    <n v="0"/>
    <n v="0"/>
    <n v="0"/>
    <s v="nigeria"/>
    <m/>
    <m/>
    <m/>
    <m/>
    <m/>
    <x v="4"/>
  </r>
  <r>
    <x v="75"/>
    <n v="12957.297375488281"/>
    <n v="12431.35306098959"/>
    <n v="13483.24168998697"/>
    <n v="11.12054751275549"/>
    <n v="11.565913915208821"/>
    <n v="10.67518111030215"/>
    <n v="16.403464374681938"/>
    <n v="15.807613540763469"/>
    <n v="16.9993152086004"/>
    <x v="67"/>
    <n v="6585.7658146254462"/>
    <n v="7565.0063533433031"/>
    <x v="109"/>
    <n v="174186.98006900711"/>
    <n v="206575.4386809929"/>
    <x v="73"/>
    <n v="6146.9209472229159"/>
    <n v="17869.898388714581"/>
    <n v="0"/>
    <n v="0"/>
    <n v="0"/>
    <s v="nigeria"/>
    <m/>
    <m/>
    <m/>
    <m/>
    <m/>
    <x v="4"/>
  </r>
  <r>
    <x v="76"/>
    <n v="13353.648840332031"/>
    <n v="12994.35048658411"/>
    <n v="13712.947194079959"/>
    <n v="11.201715218017"/>
    <n v="11.52727011024278"/>
    <n v="10.87616032579121"/>
    <n v="16.487152891882172"/>
    <n v="16.10300214764888"/>
    <n v="16.871303636115471"/>
    <x v="208"/>
    <n v="6925.4718874842156"/>
    <n v="7272.4493527501581"/>
    <x v="110"/>
    <n v="815610.25778956653"/>
    <n v="919653.76721043338"/>
    <x v="74"/>
    <n v="50198.323846258507"/>
    <n v="62297.652716241493"/>
    <n v="792849.75"/>
    <n v="717826.99589736958"/>
    <n v="867872.50410263042"/>
    <s v="nigeria"/>
    <m/>
    <m/>
    <m/>
    <m/>
    <m/>
    <x v="4"/>
  </r>
  <r>
    <x v="77"/>
    <n v="13780.941870117191"/>
    <n v="13476.03152558186"/>
    <n v="14085.85221465251"/>
    <n v="11.29879645675992"/>
    <n v="11.54390517856733"/>
    <n v="11.053687734952501"/>
    <n v="16.59302873265559"/>
    <n v="16.07315353432001"/>
    <n v="17.11290393099117"/>
    <x v="209"/>
    <n v="6977.0486761015773"/>
    <n v="7771.9333063202976"/>
    <x v="111"/>
    <n v="1960437.422567809"/>
    <n v="2065453.577432191"/>
    <x v="75"/>
    <n v="124033.11693167849"/>
    <n v="132596.21744332151"/>
    <n v="14029473.6"/>
    <n v="13810968.42177449"/>
    <n v="14247978.778225509"/>
    <s v="nigeria"/>
    <m/>
    <m/>
    <m/>
    <m/>
    <m/>
    <x v="4"/>
  </r>
  <r>
    <x v="78"/>
    <n v="13941.54498291016"/>
    <n v="13609.112352009881"/>
    <n v="14273.977613810441"/>
    <n v="11.174477133048679"/>
    <n v="11.460736978759719"/>
    <n v="10.888217287337641"/>
    <n v="16.298494273605819"/>
    <n v="16.001602490113449"/>
    <n v="16.595386057098189"/>
    <x v="210"/>
    <n v="6974.8004165253906"/>
    <n v="8163.1656479277344"/>
    <x v="112"/>
    <n v="3573576.178595169"/>
    <n v="3678418.4214048311"/>
    <x v="76"/>
    <n v="218483.7948139371"/>
    <n v="237190.4864360629"/>
    <n v="16053457.800000001"/>
    <n v="15818842.519896081"/>
    <n v="16288073.080103921"/>
    <s v="nigeria"/>
    <m/>
    <m/>
    <m/>
    <m/>
    <m/>
    <x v="4"/>
  </r>
  <r>
    <x v="79"/>
    <n v="14109.515576171871"/>
    <n v="13867.33537982581"/>
    <n v="14351.695772517931"/>
    <n v="11.05938221951423"/>
    <n v="11.242805232969941"/>
    <n v="10.87595920605852"/>
    <n v="16.046124809076581"/>
    <n v="15.730397997317491"/>
    <n v="16.361851620835669"/>
    <x v="211"/>
    <n v="7325.9677133856776"/>
    <n v="8021.2240834893228"/>
    <x v="113"/>
    <n v="5565140.7236729469"/>
    <n v="5763500.8763270527"/>
    <x v="77"/>
    <n v="343014.35361339862"/>
    <n v="368941.4213866014"/>
    <n v="18179094.800000001"/>
    <n v="17847195.04906692"/>
    <n v="18510994.550933082"/>
    <s v="nigeria"/>
    <m/>
    <m/>
    <m/>
    <m/>
    <m/>
    <x v="4"/>
  </r>
  <r>
    <x v="80"/>
    <n v="14302.53424072266"/>
    <n v="13815.314546565671"/>
    <n v="14789.75393487964"/>
    <n v="10.96491609044361"/>
    <n v="11.324081455503711"/>
    <n v="10.60575072538351"/>
    <n v="15.85481176219414"/>
    <n v="15.046742484271491"/>
    <n v="16.66288104011679"/>
    <x v="212"/>
    <n v="8043.6222152281816"/>
    <n v="8759.3126480530682"/>
    <x v="114"/>
    <n v="7844526.3342396971"/>
    <n v="8158191.4657603037"/>
    <x v="78"/>
    <n v="481728.7168896349"/>
    <n v="529836.29561036511"/>
    <n v="20523908"/>
    <n v="20273624.820413351"/>
    <n v="20774191.179586649"/>
    <s v="nigeria"/>
    <m/>
    <m/>
    <m/>
    <m/>
    <m/>
    <x v="4"/>
  </r>
  <r>
    <x v="81"/>
    <n v="14477.871667480469"/>
    <n v="13587.7769805103"/>
    <n v="15367.96635445064"/>
    <n v="10.86122444290489"/>
    <n v="11.51883550799333"/>
    <n v="10.20361337781646"/>
    <n v="15.58535039782927"/>
    <n v="14.635991029175351"/>
    <n v="16.534709766483189"/>
    <x v="213"/>
    <n v="8143.0856784665493"/>
    <n v="8698.1577785647023"/>
    <x v="115"/>
    <n v="10392363.235759011"/>
    <n v="10738163.56424099"/>
    <x v="79"/>
    <n v="648767.59672011086"/>
    <n v="692865.07827988919"/>
    <n v="22931682.800000001"/>
    <n v="22603275.59644831"/>
    <n v="23260090.003551692"/>
    <s v="nigeria"/>
    <m/>
    <m/>
    <m/>
    <m/>
    <m/>
    <x v="4"/>
  </r>
  <r>
    <x v="82"/>
    <n v="14809.392077636719"/>
    <n v="13968.20214910044"/>
    <n v="15650.582006172999"/>
    <n v="10.87244323650788"/>
    <n v="11.48515288347936"/>
    <n v="10.259733589536401"/>
    <n v="15.49408289554038"/>
    <n v="14.654607701242099"/>
    <n v="16.333558089838661"/>
    <x v="214"/>
    <n v="8158.1287761393323"/>
    <n v="9004.3212238606684"/>
    <x v="116"/>
    <n v="13185750.603877621"/>
    <n v="13495713.79612238"/>
    <x v="80"/>
    <n v="824532.99609931093"/>
    <n v="885349.77890068898"/>
    <n v="25393130"/>
    <n v="25056634.109885421"/>
    <n v="25729625.890114579"/>
    <s v="nigeria"/>
    <m/>
    <m/>
    <m/>
    <m/>
    <m/>
    <x v="4"/>
  </r>
  <r>
    <x v="83"/>
    <n v="15052.50711669922"/>
    <n v="14546.24938648022"/>
    <n v="15558.76484691822"/>
    <n v="10.819215749425711"/>
    <n v="11.18243985806844"/>
    <n v="10.45599164078298"/>
    <n v="15.4547141881577"/>
    <n v="14.90783236969445"/>
    <n v="16.001596006620961"/>
    <x v="215"/>
    <n v="8553.4571369174773"/>
    <n v="9174.7883708950212"/>
    <x v="117"/>
    <n v="16002403.336445721"/>
    <n v="16411235.06355427"/>
    <x v="81"/>
    <n v="1029721.080177433"/>
    <n v="1087849.4198225669"/>
    <n v="27961516"/>
    <n v="27582509.272891361"/>
    <n v="28340522.727108639"/>
    <s v="nigeria"/>
    <m/>
    <m/>
    <m/>
    <m/>
    <m/>
    <x v="4"/>
  </r>
  <r>
    <x v="84"/>
    <n v="15504.84859619141"/>
    <n v="15179.812539383371"/>
    <n v="15829.884652999441"/>
    <n v="10.91438013819225"/>
    <n v="11.14715635956056"/>
    <n v="10.68160391682394"/>
    <n v="15.40203567772917"/>
    <n v="15.01974608231779"/>
    <n v="15.784325273140549"/>
    <x v="216"/>
    <n v="8773.5609538273675"/>
    <n v="9346.615413360134"/>
    <x v="118"/>
    <n v="18937687.30126825"/>
    <n v="19347897.498731751"/>
    <x v="82"/>
    <n v="1206398.7128515709"/>
    <n v="1312544.1371484289"/>
    <n v="30587751.600000001"/>
    <n v="30232788.293904059"/>
    <n v="30942714.906095941"/>
    <s v="nigeria"/>
    <m/>
    <m/>
    <m/>
    <m/>
    <m/>
    <x v="4"/>
  </r>
  <r>
    <x v="85"/>
    <n v="15434.12424316406"/>
    <n v="14548.842772711971"/>
    <n v="16319.405713616159"/>
    <n v="10.647430372673719"/>
    <n v="11.26687246727103"/>
    <n v="10.0279882780764"/>
    <n v="14.940962756157051"/>
    <n v="14.100580464574209"/>
    <n v="15.781345047739901"/>
    <x v="217"/>
    <n v="9126.7589983639227"/>
    <n v="9794.960532886078"/>
    <x v="119"/>
    <n v="21893530.807300549"/>
    <n v="22155845.192699451"/>
    <x v="83"/>
    <n v="1443235.7972883801"/>
    <n v="1522343.2527116199"/>
    <n v="33243837.600000001"/>
    <n v="32856024.09582749"/>
    <n v="33631651.104172513"/>
    <s v="nigeria"/>
    <m/>
    <m/>
    <m/>
    <m/>
    <m/>
    <x v="4"/>
  </r>
  <r>
    <x v="86"/>
    <n v="15304.46295166016"/>
    <n v="15025.273436688751"/>
    <n v="15583.65246663156"/>
    <n v="10.34853390744874"/>
    <n v="10.530882878732941"/>
    <n v="10.16618493616455"/>
    <n v="14.510530482464199"/>
    <n v="14.259610434617359"/>
    <n v="14.761450530311039"/>
    <x v="218"/>
    <n v="9490.6065312973205"/>
    <n v="9935.0246210464302"/>
    <x v="120"/>
    <n v="24744051.092529431"/>
    <n v="25088912.107470579"/>
    <x v="84"/>
    <n v="1674759.078130662"/>
    <n v="1751450.7218693381"/>
    <n v="35990758.399999999"/>
    <n v="35615292.951193638"/>
    <n v="36366223.848806359"/>
    <s v="nigeria"/>
    <m/>
    <m/>
    <m/>
    <m/>
    <m/>
    <x v="4"/>
  </r>
  <r>
    <x v="87"/>
    <n v="15694.92012939453"/>
    <n v="15208.14574676882"/>
    <n v="16181.69451202024"/>
    <n v="10.40743283499067"/>
    <n v="10.74727080035513"/>
    <n v="10.067594869626211"/>
    <n v="14.537945731109501"/>
    <n v="14.020201891512651"/>
    <n v="15.055689570706351"/>
    <x v="219"/>
    <n v="9367.3969736424078"/>
    <n v="10594.56113182634"/>
    <x v="121"/>
    <n v="27637797.47153791"/>
    <n v="27988430.52846209"/>
    <x v="85"/>
    <n v="1939893.7869716899"/>
    <n v="1994794.9630283101"/>
    <n v="38800724.799999997"/>
    <n v="38450536.461392559"/>
    <n v="39150913.138607427"/>
    <s v="nigeria"/>
    <m/>
    <m/>
    <m/>
    <m/>
    <m/>
    <x v="4"/>
  </r>
  <r>
    <x v="88"/>
    <n v="15756.80419921875"/>
    <n v="15261.12021778192"/>
    <n v="16252.48818065558"/>
    <n v="10.248939283719441"/>
    <n v="10.574731478435019"/>
    <n v="9.9231470890038658"/>
    <n v="14.14578371186621"/>
    <n v="13.57794528891143"/>
    <n v="14.713622134820991"/>
    <x v="220"/>
    <n v="9742.1288429116776"/>
    <n v="11139.246645369571"/>
    <x v="122"/>
    <n v="30390366.682172742"/>
    <n v="30887559.71782726"/>
    <x v="86"/>
    <n v="2192883.6491578161"/>
    <n v="2262247.950842184"/>
    <n v="41659592.799999997"/>
    <n v="41269973.330740258"/>
    <n v="42049212.269259743"/>
    <s v="nigeria"/>
    <m/>
    <m/>
    <m/>
    <m/>
    <m/>
    <x v="4"/>
  </r>
  <r>
    <x v="89"/>
    <n v="15907.09378662109"/>
    <n v="15395.46107469151"/>
    <n v="16418.726498550681"/>
    <n v="10.15196131833657"/>
    <n v="10.46684659825074"/>
    <n v="9.8370760384223921"/>
    <n v="13.89984657048139"/>
    <n v="13.38881552302745"/>
    <n v="14.410877617935331"/>
    <x v="221"/>
    <n v="10075.54503494026"/>
    <n v="10823.51150802849"/>
    <x v="123"/>
    <n v="33180294.768448919"/>
    <n v="33696496.431551076"/>
    <x v="87"/>
    <n v="2421687.9916671468"/>
    <n v="2546711.2083328529"/>
    <n v="44606172.799999997"/>
    <n v="44217837.826101638"/>
    <n v="44994507.773898363"/>
    <s v="nigeria"/>
    <m/>
    <m/>
    <m/>
    <m/>
    <m/>
    <x v="4"/>
  </r>
  <r>
    <x v="90"/>
    <n v="15806.90061035156"/>
    <n v="15104.73423096435"/>
    <n v="16509.066989738771"/>
    <n v="9.8993623366270391"/>
    <n v="10.34745315648458"/>
    <n v="9.451271516769495"/>
    <n v="13.448065655412099"/>
    <n v="12.83692621711176"/>
    <n v="14.059205093712441"/>
    <x v="222"/>
    <n v="10272.70186615419"/>
    <n v="11265.82108306456"/>
    <x v="124"/>
    <n v="35938912.062519573"/>
    <n v="36347974.337480433"/>
    <x v="88"/>
    <n v="2665657.96964058"/>
    <n v="2825379.4303594199"/>
    <n v="47596239.200000003"/>
    <n v="47208193.029867843"/>
    <n v="47984285.370132163"/>
    <s v="nigeria"/>
    <m/>
    <m/>
    <m/>
    <m/>
    <m/>
    <x v="4"/>
  </r>
  <r>
    <x v="91"/>
    <n v="15932.14191894531"/>
    <n v="15457.836271033109"/>
    <n v="16406.447566857521"/>
    <n v="9.7965214581591837"/>
    <n v="10.073359154644271"/>
    <n v="9.5196837616740932"/>
    <n v="13.253697012553371"/>
    <n v="12.89257444239799"/>
    <n v="13.614819582708741"/>
    <x v="223"/>
    <n v="10713.240267744461"/>
    <n v="10990.30650959929"/>
    <x v="125"/>
    <n v="38627358.112740047"/>
    <n v="39064675.487259939"/>
    <x v="89"/>
    <n v="2922555.9671274112"/>
    <n v="3113247.9328725892"/>
    <n v="50667759.200000003"/>
    <n v="50329065.92402447"/>
    <n v="51006452.475975543"/>
    <s v="nigeria"/>
    <m/>
    <m/>
    <m/>
    <m/>
    <m/>
    <x v="4"/>
  </r>
  <r>
    <x v="92"/>
    <n v="16054.43624267578"/>
    <n v="15847.02377518534"/>
    <n v="16261.848710166219"/>
    <n v="9.6967805755924008"/>
    <n v="9.823431361805433"/>
    <n v="9.5701297893793686"/>
    <n v="13.01538240903448"/>
    <n v="12.882524437262569"/>
    <n v="13.14824038080639"/>
    <x v="224"/>
    <n v="10709.824832437869"/>
    <n v="11261.885519124629"/>
    <x v="126"/>
    <n v="41297245.823231183"/>
    <n v="41739907.776768818"/>
    <x v="90"/>
    <n v="3223225.7078492991"/>
    <n v="3402737.5921507012"/>
    <n v="53798508.799999997"/>
    <n v="53409092.346565582"/>
    <n v="54187925.253434412"/>
    <s v="nigeria"/>
    <m/>
    <m/>
    <m/>
    <m/>
    <m/>
    <x v="4"/>
  </r>
  <r>
    <x v="93"/>
    <n v="15852.57730712891"/>
    <n v="15470.91793373383"/>
    <n v="16234.23668052398"/>
    <n v="9.4077114287471471"/>
    <n v="9.6228471484666933"/>
    <n v="9.1925757090276008"/>
    <n v="12.545551913649611"/>
    <n v="12.283860985691851"/>
    <n v="12.80724284160738"/>
    <x v="225"/>
    <n v="10742.0185578658"/>
    <n v="11621.622653071699"/>
    <x v="127"/>
    <n v="43949996.328042284"/>
    <n v="44428266.07195773"/>
    <x v="91"/>
    <n v="3539474.3059631991"/>
    <n v="3692352.3940368011"/>
    <n v="56976592.799999997"/>
    <n v="56582125.443045028"/>
    <n v="57371060.156954966"/>
    <s v="nigeria"/>
    <m/>
    <m/>
    <m/>
    <m/>
    <m/>
    <x v="4"/>
  </r>
  <r>
    <x v="94"/>
    <n v="15656.61187744141"/>
    <n v="15359.95879840598"/>
    <n v="15953.26495647684"/>
    <n v="9.1330424351654731"/>
    <n v="9.2937655448406051"/>
    <n v="8.9723193254903411"/>
    <n v="12.10070890261799"/>
    <n v="11.930382271026611"/>
    <n v="12.27103553420937"/>
    <x v="226"/>
    <n v="11049.38853040273"/>
    <n v="11653.14037584727"/>
    <x v="128"/>
    <n v="46578329.469552487"/>
    <n v="47067569.730447523"/>
    <x v="92"/>
    <n v="3829526.0122168418"/>
    <n v="3980920.4877831582"/>
    <n v="60200703.200000003"/>
    <n v="59769750.113635562"/>
    <n v="60631656.286364444"/>
    <s v="nigeria"/>
    <m/>
    <m/>
    <m/>
    <m/>
    <m/>
    <x v="4"/>
  </r>
  <r>
    <x v="95"/>
    <n v="15672.819531249999"/>
    <n v="14994.10987537825"/>
    <n v="16351.529187121751"/>
    <n v="8.9926271277110459"/>
    <n v="9.3613872251840693"/>
    <n v="8.6238670302380225"/>
    <n v="11.87457811647749"/>
    <n v="11.410984817922991"/>
    <n v="12.338171415032001"/>
    <x v="227"/>
    <n v="11081.11227808637"/>
    <n v="12122.381178944879"/>
    <x v="129"/>
    <n v="49195270.557377458"/>
    <n v="49666937.442622542"/>
    <x v="93"/>
    <n v="4095846.8371463669"/>
    <n v="4250074.0628536334"/>
    <n v="63461793.600000001"/>
    <n v="63004437.791515447"/>
    <n v="63919149.408484563"/>
    <s v="nigeria"/>
    <m/>
    <m/>
    <m/>
    <m/>
    <m/>
    <x v="4"/>
  </r>
  <r>
    <x v="96"/>
    <n v="15518.10993652344"/>
    <n v="14583.50769078785"/>
    <n v="16452.712182259031"/>
    <n v="8.7593196627775818"/>
    <n v="9.2894117755924732"/>
    <n v="8.2292275499626903"/>
    <n v="11.53217492189186"/>
    <n v="10.85742908137979"/>
    <n v="12.20692076240393"/>
    <x v="228"/>
    <n v="10921.677070180351"/>
    <n v="12308.3384571634"/>
    <x v="130"/>
    <n v="51742943.655476868"/>
    <n v="52333376.344523132"/>
    <x v="94"/>
    <n v="4322158.2003487526"/>
    <n v="4508192.5996512473"/>
    <n v="66776710.399999999"/>
    <n v="66334276.228253558"/>
    <n v="67219144.571746439"/>
    <s v="nigeria"/>
    <m/>
    <m/>
    <m/>
    <m/>
    <m/>
    <x v="4"/>
  </r>
  <r>
    <x v="97"/>
    <n v="15496.008605957029"/>
    <n v="14694.61731080022"/>
    <n v="16297.39990111384"/>
    <n v="8.6075532956522984"/>
    <n v="9.0486493186364214"/>
    <n v="8.1664572726681754"/>
    <n v="11.30283721303713"/>
    <n v="10.817391612671219"/>
    <n v="11.78828281340305"/>
    <x v="229"/>
    <n v="11156.50319751399"/>
    <n v="12503.75227123601"/>
    <x v="131"/>
    <n v="54363620.289451227"/>
    <n v="54905566.910548769"/>
    <x v="95"/>
    <n v="4548890.5975805046"/>
    <n v="4752519.8024194958"/>
    <n v="70135406.400000006"/>
    <n v="69682865.791962937"/>
    <n v="70587947.008037075"/>
    <s v="nigeria"/>
    <m/>
    <m/>
    <m/>
    <m/>
    <m/>
    <x v="4"/>
  </r>
  <r>
    <x v="98"/>
    <n v="15503.37601318359"/>
    <n v="14635.14975651271"/>
    <n v="16371.60226985448"/>
    <n v="8.4774565375011424"/>
    <n v="8.946189158952965"/>
    <n v="8.0087239160493198"/>
    <n v="11.038112066564571"/>
    <n v="10.34582961398071"/>
    <n v="11.730394519148421"/>
    <x v="230"/>
    <n v="11283.81566425555"/>
    <n v="12314.55640605695"/>
    <x v="132"/>
    <n v="56981637.306229956"/>
    <n v="57432428.293770038"/>
    <x v="96"/>
    <n v="4779469.7782225143"/>
    <n v="4963222.4217774849"/>
    <n v="73522921.599999994"/>
    <n v="73070200.790370747"/>
    <n v="73975642.409629241"/>
    <s v="nigeria"/>
    <m/>
    <m/>
    <m/>
    <m/>
    <m/>
    <x v="4"/>
  </r>
  <r>
    <x v="99"/>
    <n v="15258.787414550779"/>
    <n v="14788.54551667385"/>
    <n v="15729.02931242771"/>
    <n v="8.2189817423410023"/>
    <n v="8.468943728592258"/>
    <n v="7.9690197560897467"/>
    <n v="10.63370791694196"/>
    <n v="10.374605905816169"/>
    <n v="10.89280992806775"/>
    <x v="231"/>
    <n v="11216.01048654258"/>
    <n v="12780.186095488671"/>
    <x v="133"/>
    <n v="59485286.959799662"/>
    <n v="60095804.240200341"/>
    <x v="97"/>
    <n v="5010532.633947623"/>
    <n v="5189000.7660523774"/>
    <n v="76949710.400000006"/>
    <n v="76458099.722385123"/>
    <n v="77441321.077614889"/>
    <s v="nigeria"/>
    <m/>
    <m/>
    <m/>
    <m/>
    <m/>
    <x v="4"/>
  </r>
  <r>
    <x v="100"/>
    <n v="14796.13190917969"/>
    <n v="14340.2167647066"/>
    <n v="15252.04705365277"/>
    <n v="7.8522637627357259"/>
    <n v="8.0989372082355064"/>
    <n v="7.6055903172359454"/>
    <n v="10.090064673455471"/>
    <n v="9.8011043695328581"/>
    <n v="10.37902497737808"/>
    <x v="232"/>
    <n v="11746.095931849641"/>
    <n v="12865.99215408786"/>
    <x v="134"/>
    <n v="62058332.372235186"/>
    <n v="62683278.827764817"/>
    <x v="98"/>
    <n v="5229327.7247819137"/>
    <n v="5431446.0752180871"/>
    <n v="80361382.400000006"/>
    <n v="79826357.119398654"/>
    <n v="80896407.680601358"/>
    <s v="nigeria"/>
    <m/>
    <m/>
    <m/>
    <m/>
    <m/>
    <x v="4"/>
  </r>
  <r>
    <x v="101"/>
    <n v="14734.2479675293"/>
    <n v="14288.211233846259"/>
    <n v="15180.28470121234"/>
    <n v="7.7068848012023734"/>
    <n v="7.9591138626904421"/>
    <n v="7.4546557397143047"/>
    <n v="9.8613967975199355"/>
    <n v="9.4927753263325272"/>
    <n v="10.23001826870734"/>
    <x v="233"/>
    <n v="11630.66308901511"/>
    <n v="12291.862008641139"/>
    <x v="135"/>
    <n v="64724516.66165635"/>
    <n v="65150641.738343664"/>
    <x v="99"/>
    <n v="5429695.1978280935"/>
    <n v="5633700.4021719052"/>
    <n v="83737137.599999994"/>
    <n v="83158938.962639302"/>
    <n v="84315336.237360686"/>
    <s v="nigeria"/>
    <m/>
    <m/>
    <m/>
    <m/>
    <m/>
    <x v="4"/>
  </r>
  <r>
    <x v="102"/>
    <n v="14420.408459472659"/>
    <n v="13811.001386815329"/>
    <n v="15029.815532129989"/>
    <n v="7.4350153537470787"/>
    <n v="7.7484820517740411"/>
    <n v="7.1215486557201162"/>
    <n v="9.3921135091156227"/>
    <n v="8.9501173687870743"/>
    <n v="9.8341096494441711"/>
    <x v="234"/>
    <n v="11460.85436005347"/>
    <n v="12443.98987822778"/>
    <x v="136"/>
    <n v="67282663.577987239"/>
    <n v="67851518.822012767"/>
    <x v="100"/>
    <n v="5591393.5384605797"/>
    <n v="5834547.6615394196"/>
    <n v="87141534.400000006"/>
    <n v="86516216.775142238"/>
    <n v="87766852.024857774"/>
    <s v="nigeria"/>
    <m/>
    <m/>
    <m/>
    <m/>
    <m/>
    <x v="4"/>
  </r>
  <r>
    <x v="103"/>
    <n v="14418.93499755859"/>
    <n v="13830.41998446151"/>
    <n v="15007.45001065567"/>
    <n v="7.3307273455492474"/>
    <n v="7.6315948885621152"/>
    <n v="7.0298598025363797"/>
    <n v="9.2436747583605481"/>
    <n v="8.8076927480897744"/>
    <n v="9.6796567686313217"/>
    <x v="235"/>
    <n v="11115.005873706919"/>
    <n v="12884.13748566808"/>
    <x v="137"/>
    <n v="69897682.960166454"/>
    <n v="70437865.839833558"/>
    <x v="101"/>
    <n v="5747913.3947892589"/>
    <n v="6000958.0052107414"/>
    <n v="90526774.400000006"/>
    <n v="89875214.310278609"/>
    <n v="91178334.489721403"/>
    <s v="nigeria"/>
    <m/>
    <m/>
    <m/>
    <m/>
    <m/>
    <x v="4"/>
  </r>
  <r>
    <x v="104"/>
    <n v="14411.567883300781"/>
    <n v="13750.763146037871"/>
    <n v="15072.37262056369"/>
    <n v="7.2272666706538669"/>
    <n v="7.5704550148195393"/>
    <n v="6.8840783264881944"/>
    <n v="8.9922237880096105"/>
    <n v="8.5193505558834648"/>
    <n v="9.4650970201357563"/>
    <x v="236"/>
    <n v="11417.578460363829"/>
    <n v="12331.082672448671"/>
    <x v="138"/>
    <n v="72546572.173589364"/>
    <n v="73063562.226410642"/>
    <x v="102"/>
    <n v="5905789.7047489677"/>
    <n v="6170217.6952510327"/>
    <n v="93890435.200000003"/>
    <n v="93299455.551009759"/>
    <n v="94481414.848990247"/>
    <s v="nigeria"/>
    <m/>
    <m/>
    <m/>
    <m/>
    <m/>
    <x v="4"/>
  </r>
  <r>
    <x v="105"/>
    <n v="14237.703698730469"/>
    <n v="13409.193245857799"/>
    <n v="15066.214151603141"/>
    <n v="7.0469926502339906"/>
    <n v="7.448271904636008"/>
    <n v="6.6457133958319732"/>
    <n v="8.70740702138092"/>
    <n v="8.212211314805737"/>
    <n v="9.2026027279561031"/>
    <x v="237"/>
    <n v="11526.908712482111"/>
    <n v="12433.92566251789"/>
    <x v="139"/>
    <n v="75075340.618633151"/>
    <n v="75720214.581366837"/>
    <x v="103"/>
    <n v="6050354.3240872379"/>
    <n v="6321399.0759127624"/>
    <n v="97272086.400000006"/>
    <n v="96693011.132334605"/>
    <n v="97851161.667665407"/>
    <s v="nigeria"/>
    <m/>
    <m/>
    <m/>
    <m/>
    <m/>
    <x v="4"/>
  </r>
  <r>
    <x v="106"/>
    <n v="13564.348449707029"/>
    <n v="12818.067891773509"/>
    <n v="14310.62900764056"/>
    <n v="6.628017206261072"/>
    <n v="6.9956530518056637"/>
    <n v="6.2603813607164804"/>
    <n v="8.1003375449832369"/>
    <n v="7.6241749139713004"/>
    <n v="8.5765001759951751"/>
    <x v="238"/>
    <n v="11638.50510050967"/>
    <n v="12060.05915730283"/>
    <x v="140"/>
    <n v="77617029.344312832"/>
    <n v="78304727.45568718"/>
    <x v="104"/>
    <n v="6168963.3960869154"/>
    <n v="6483385.4039130853"/>
    <n v="100649379.2"/>
    <n v="100091415.5024305"/>
    <n v="101207342.89756951"/>
    <s v="nigeria"/>
    <m/>
    <m/>
    <m/>
    <m/>
    <m/>
    <x v="4"/>
  </r>
  <r>
    <x v="107"/>
    <n v="13795.676086425779"/>
    <n v="13384.21317134217"/>
    <n v="14207.139001509389"/>
    <n v="6.6558849914861744"/>
    <n v="6.8617380131820456"/>
    <n v="6.4500319697903006"/>
    <n v="8.0209809632926898"/>
    <n v="7.7579170801177506"/>
    <n v="8.28404484646763"/>
    <x v="239"/>
    <n v="11249.37904272804"/>
    <n v="11794.98482445947"/>
    <x v="141"/>
    <n v="80190947.932723954"/>
    <n v="80987903.267276034"/>
    <x v="105"/>
    <n v="6310759.4414254548"/>
    <n v="6616970.1585745448"/>
    <n v="104008203.2"/>
    <n v="103416937.34380551"/>
    <n v="104599469.0561945"/>
    <s v="nigeria"/>
    <m/>
    <m/>
    <m/>
    <m/>
    <m/>
    <x v="4"/>
  </r>
  <r>
    <x v="108"/>
    <n v="13307.97241210938"/>
    <n v="12934.10544332742"/>
    <n v="13681.83938089133"/>
    <n v="6.3412264532230429"/>
    <n v="6.5232792179192938"/>
    <n v="6.159173688526792"/>
    <n v="7.5769313240279432"/>
    <n v="7.3842357534010796"/>
    <n v="7.7696268946548068"/>
    <x v="240"/>
    <n v="10793.88973346831"/>
    <n v="11946.94825481294"/>
    <x v="142"/>
    <n v="82836585.088744849"/>
    <n v="83544675.711255163"/>
    <x v="106"/>
    <n v="6447220.2709200047"/>
    <n v="6709063.529079996"/>
    <n v="107348145.59999999"/>
    <n v="106726440.9949618"/>
    <n v="107969850.2050382"/>
    <s v="nigeria"/>
    <m/>
    <m/>
    <m/>
    <m/>
    <m/>
    <x v="4"/>
  </r>
  <r>
    <x v="109"/>
    <n v="13315.33924560547"/>
    <n v="12978.494928261969"/>
    <n v="13652.18356294896"/>
    <n v="6.2687950481215093"/>
    <n v="6.4138044712269764"/>
    <n v="6.1237856250160432"/>
    <n v="7.3772013345703424"/>
    <n v="7.1645440503373594"/>
    <n v="7.5898586188033246"/>
    <x v="241"/>
    <n v="10716.61211521829"/>
    <n v="11956.44843165671"/>
    <x v="143"/>
    <n v="85280338.0909684"/>
    <n v="86119284.309031606"/>
    <x v="107"/>
    <n v="6552315.0379338693"/>
    <n v="6816412.7620661315"/>
    <n v="110658884.8"/>
    <n v="110048844.25765359"/>
    <n v="111268925.3423464"/>
    <s v="nigeria"/>
    <m/>
    <m/>
    <m/>
    <m/>
    <m/>
    <x v="4"/>
  </r>
  <r>
    <x v="110"/>
    <n v="13114.953277587891"/>
    <n v="12456.386793328529"/>
    <n v="13773.51976184725"/>
    <n v="6.1023612021896936"/>
    <n v="6.4028563188538294"/>
    <n v="5.8018660855255586"/>
    <n v="7.1084772504940306"/>
    <n v="6.7672525760525613"/>
    <n v="7.4497019249354999"/>
    <x v="242"/>
    <n v="10905.81227815368"/>
    <n v="11360.582936690071"/>
    <x v="144"/>
    <n v="87763408.528851211"/>
    <n v="88584290.671148777"/>
    <x v="108"/>
    <n v="6649818.8901616083"/>
    <n v="6901119.1098383917"/>
    <n v="113979124.8"/>
    <n v="113378074.66068131"/>
    <n v="114580174.9393187"/>
    <s v="nigeria"/>
    <m/>
    <m/>
    <m/>
    <m/>
    <m/>
    <x v="4"/>
  </r>
  <r>
    <x v="0"/>
    <n v="5.8936981201171879"/>
    <n v="-11.28923699045456"/>
    <n v="23.076633230688941"/>
    <n v="3.2042923496840618E-2"/>
    <n v="0.12552534028198939"/>
    <n v="-6.1439493288308202E-2"/>
    <n v="2.9128855087745979E-2"/>
    <n v="-5.3311739245906771E-2"/>
    <n v="0.11156944942139869"/>
    <x v="0"/>
    <n v="0"/>
    <n v="0"/>
    <x v="0"/>
    <n v="0"/>
    <n v="0"/>
    <x v="0"/>
    <n v="0"/>
    <n v="0"/>
    <n v="0"/>
    <n v="0"/>
    <n v="0"/>
    <s v="nigeria"/>
    <m/>
    <m/>
    <m/>
    <m/>
    <m/>
    <x v="5"/>
  </r>
  <r>
    <x v="1"/>
    <n v="11.787396240234379"/>
    <n v="-8.1991064955455393"/>
    <n v="31.773898976014291"/>
    <n v="6.2683254003727554E-2"/>
    <n v="0.1690212187218848"/>
    <n v="-4.3654710714429723E-2"/>
    <n v="5.6921170396226281E-2"/>
    <n v="-4.0441554831656387E-2"/>
    <n v="0.15428389562410891"/>
    <x v="0"/>
    <n v="0"/>
    <n v="0"/>
    <x v="0"/>
    <n v="0"/>
    <n v="0"/>
    <x v="0"/>
    <n v="0"/>
    <n v="0"/>
    <n v="0"/>
    <n v="0"/>
    <n v="0"/>
    <s v="nigeria"/>
    <m/>
    <m/>
    <m/>
    <m/>
    <m/>
    <x v="5"/>
  </r>
  <r>
    <x v="2"/>
    <n v="38.30903778076172"/>
    <n v="-2.735820121989434"/>
    <n v="79.353895683512874"/>
    <n v="0.19956664002637839"/>
    <n v="0.41320384077465089"/>
    <n v="-1.407056072189408E-2"/>
    <n v="0.19993363132583139"/>
    <n v="8.4247444998838961E-4"/>
    <n v="0.39902478820167431"/>
    <x v="0"/>
    <n v="0"/>
    <n v="0"/>
    <x v="0"/>
    <n v="0"/>
    <n v="0"/>
    <x v="0"/>
    <n v="0"/>
    <n v="0"/>
    <n v="0"/>
    <n v="0"/>
    <n v="0"/>
    <s v="nigeria"/>
    <m/>
    <m/>
    <m/>
    <m/>
    <m/>
    <x v="5"/>
  </r>
  <r>
    <x v="3"/>
    <n v="92.8257453918457"/>
    <n v="48.52489008965523"/>
    <n v="137.1266006940362"/>
    <n v="0.47445854524935188"/>
    <n v="0.70105458982950242"/>
    <n v="0.2478625006692014"/>
    <n v="0.48091228577645728"/>
    <n v="0.26395381504632021"/>
    <n v="0.69787075650659447"/>
    <x v="0"/>
    <n v="0"/>
    <n v="0"/>
    <x v="0"/>
    <n v="0"/>
    <n v="0"/>
    <x v="0"/>
    <n v="0"/>
    <n v="0"/>
    <n v="0"/>
    <n v="0"/>
    <n v="0"/>
    <s v="nigeria"/>
    <m/>
    <m/>
    <m/>
    <m/>
    <m/>
    <x v="5"/>
  </r>
  <r>
    <x v="4"/>
    <n v="126.7145095825195"/>
    <n v="85.669651679768378"/>
    <n v="167.7593674852707"/>
    <n v="0.63514446198372598"/>
    <n v="0.84440289663926116"/>
    <n v="0.42588602732819081"/>
    <n v="0.62658870231680097"/>
    <n v="0.4164782183722579"/>
    <n v="0.83669918626134399"/>
    <x v="0"/>
    <n v="0"/>
    <n v="0"/>
    <x v="0"/>
    <n v="0"/>
    <n v="0"/>
    <x v="0"/>
    <n v="0"/>
    <n v="0"/>
    <n v="0"/>
    <n v="0"/>
    <n v="0"/>
    <s v="nigeria"/>
    <m/>
    <m/>
    <m/>
    <m/>
    <m/>
    <x v="5"/>
  </r>
  <r>
    <x v="5"/>
    <n v="160.60327377319339"/>
    <n v="119.5584158704422"/>
    <n v="201.64813167594451"/>
    <n v="0.78903661706862294"/>
    <n v="0.99102910567002866"/>
    <n v="0.58704412846721721"/>
    <n v="0.81566033285486861"/>
    <n v="0.63137464896275297"/>
    <n v="0.99994601674698425"/>
    <x v="0"/>
    <n v="0"/>
    <n v="0"/>
    <x v="0"/>
    <n v="0"/>
    <n v="0"/>
    <x v="0"/>
    <n v="0"/>
    <n v="0"/>
    <n v="0"/>
    <n v="0"/>
    <n v="0"/>
    <s v="nigeria"/>
    <m/>
    <m/>
    <m/>
    <m/>
    <m/>
    <x v="5"/>
  </r>
  <r>
    <x v="6"/>
    <n v="244.5884719848633"/>
    <n v="201.4797866892944"/>
    <n v="287.69715728043218"/>
    <n v="1.1794960036429001"/>
    <n v="1.386787212884665"/>
    <n v="0.97220479440113561"/>
    <n v="1.22954282247004"/>
    <n v="0.9547494327624646"/>
    <n v="1.5043362121776149"/>
    <x v="0"/>
    <n v="0"/>
    <n v="0"/>
    <x v="0"/>
    <n v="0"/>
    <n v="0"/>
    <x v="0"/>
    <n v="0"/>
    <n v="0"/>
    <n v="0"/>
    <n v="0"/>
    <n v="0"/>
    <s v="nigeria"/>
    <m/>
    <m/>
    <m/>
    <m/>
    <m/>
    <x v="5"/>
  </r>
  <r>
    <x v="7"/>
    <n v="338.88765258789061"/>
    <n v="270.40904888851492"/>
    <n v="407.36625628726642"/>
    <n v="1.6011009418090241"/>
    <n v="1.927728278306527"/>
    <n v="1.2744736053115211"/>
    <n v="1.679361875961771"/>
    <n v="1.3362946780126661"/>
    <n v="2.0224290739108759"/>
    <x v="0"/>
    <n v="0"/>
    <n v="0"/>
    <x v="0"/>
    <n v="0"/>
    <n v="0"/>
    <x v="0"/>
    <n v="0"/>
    <n v="0"/>
    <n v="0"/>
    <n v="0"/>
    <n v="0"/>
    <s v="nigeria"/>
    <m/>
    <m/>
    <m/>
    <m/>
    <m/>
    <x v="5"/>
  </r>
  <r>
    <x v="8"/>
    <n v="412.55889205932618"/>
    <n v="328.17396711660831"/>
    <n v="496.94381700204411"/>
    <n v="1.910639251028269"/>
    <n v="2.2982403763981911"/>
    <n v="1.523038125658347"/>
    <n v="2.0282897968272708"/>
    <n v="1.6103459172380941"/>
    <n v="2.446233676416449"/>
    <x v="1"/>
    <n v="-4.4202735900878896"/>
    <n v="7.3671226501464844"/>
    <x v="0"/>
    <n v="0"/>
    <n v="0"/>
    <x v="0"/>
    <n v="0"/>
    <n v="0"/>
    <n v="0"/>
    <n v="0"/>
    <n v="0"/>
    <s v="nigeria"/>
    <m/>
    <m/>
    <m/>
    <m/>
    <m/>
    <x v="5"/>
  </r>
  <r>
    <x v="9"/>
    <n v="540.74684143066406"/>
    <n v="439.26220656969701"/>
    <n v="642.23147629163122"/>
    <n v="2.456049988143016"/>
    <n v="2.92347830886226"/>
    <n v="1.988621667423772"/>
    <n v="2.6366910016541718"/>
    <n v="2.0335854816186978"/>
    <n v="3.2397965216896472"/>
    <x v="1"/>
    <n v="-4.4202735900878913"/>
    <n v="7.3671226501464844"/>
    <x v="0"/>
    <n v="0"/>
    <n v="0"/>
    <x v="0"/>
    <n v="0"/>
    <n v="0"/>
    <n v="0"/>
    <n v="0"/>
    <n v="0"/>
    <s v="nigeria"/>
    <m/>
    <m/>
    <m/>
    <m/>
    <m/>
    <x v="5"/>
  </r>
  <r>
    <x v="10"/>
    <n v="633.5726142883301"/>
    <n v="524.49937085908277"/>
    <n v="742.64585771757743"/>
    <n v="2.821104396092613"/>
    <n v="3.3190503492318442"/>
    <n v="2.3231584429533818"/>
    <n v="3.0423231523036089"/>
    <n v="2.546937553400209"/>
    <n v="3.537708751207008"/>
    <x v="2"/>
    <n v="-2.1855523731003039"/>
    <n v="19.866646733451869"/>
    <x v="0"/>
    <n v="0"/>
    <n v="0"/>
    <x v="0"/>
    <n v="0"/>
    <n v="0"/>
    <n v="0"/>
    <n v="0"/>
    <n v="0"/>
    <s v="nigeria"/>
    <m/>
    <m/>
    <m/>
    <m/>
    <m/>
    <x v="5"/>
  </r>
  <r>
    <x v="11"/>
    <n v="798.59619522094727"/>
    <n v="662.72117859184459"/>
    <n v="934.47121185004994"/>
    <n v="3.4820672336948961"/>
    <n v="4.0747979224187407"/>
    <n v="2.889336544971052"/>
    <n v="3.7589619528130989"/>
    <n v="3.1482099913476449"/>
    <n v="4.3697139142785524"/>
    <x v="3"/>
    <n v="8.8817841970012523E-16"/>
    <n v="11.787396240234379"/>
    <x v="0"/>
    <n v="0"/>
    <n v="0"/>
    <x v="0"/>
    <n v="0"/>
    <n v="0"/>
    <n v="0"/>
    <n v="0"/>
    <n v="0"/>
    <s v="nigeria"/>
    <m/>
    <m/>
    <m/>
    <m/>
    <m/>
    <x v="5"/>
  </r>
  <r>
    <x v="12"/>
    <n v="854.5863098144531"/>
    <n v="767.16866922730969"/>
    <n v="942.00395040159651"/>
    <n v="3.648455990734345"/>
    <n v="4.035882521115731"/>
    <n v="3.2610294603529582"/>
    <n v="4.0247807124183206"/>
    <n v="3.522815950617515"/>
    <n v="4.5267454742191289"/>
    <x v="4"/>
    <n v="32.415339660644527"/>
    <n v="44.202735900878913"/>
    <x v="0"/>
    <n v="0"/>
    <n v="0"/>
    <x v="0"/>
    <n v="0"/>
    <n v="0"/>
    <n v="0"/>
    <n v="0"/>
    <n v="0"/>
    <s v="nigeria"/>
    <m/>
    <m/>
    <m/>
    <m/>
    <m/>
    <x v="5"/>
  </r>
  <r>
    <x v="13"/>
    <n v="1057.918905639649"/>
    <n v="848.38156717601146"/>
    <n v="1267.4562441032861"/>
    <n v="4.4207725959101634"/>
    <n v="5.3114243874418463"/>
    <n v="3.5301208043784809"/>
    <n v="4.9890646833846262"/>
    <n v="3.878140306948096"/>
    <n v="6.0999890598211559"/>
    <x v="5"/>
    <n v="-4.6108167508567064"/>
    <n v="75.335194192262946"/>
    <x v="0"/>
    <n v="0"/>
    <n v="0"/>
    <x v="0"/>
    <n v="0"/>
    <n v="0"/>
    <n v="0"/>
    <n v="0"/>
    <n v="0"/>
    <s v="nigeria"/>
    <m/>
    <m/>
    <m/>
    <m/>
    <m/>
    <x v="5"/>
  </r>
  <r>
    <x v="14"/>
    <n v="1102.1216636657709"/>
    <n v="964.34261721833082"/>
    <n v="1239.900710113212"/>
    <n v="4.5075728647308244"/>
    <n v="5.0991979077678442"/>
    <n v="3.9159478216938028"/>
    <n v="5.2086502878931364"/>
    <n v="4.4604626513351064"/>
    <n v="5.9568379244511647"/>
    <x v="6"/>
    <n v="12.77193225036879"/>
    <n v="119.8362754522679"/>
    <x v="0"/>
    <n v="0"/>
    <n v="0"/>
    <x v="0"/>
    <n v="0"/>
    <n v="0"/>
    <n v="0"/>
    <n v="0"/>
    <n v="0"/>
    <s v="nigeria"/>
    <m/>
    <m/>
    <m/>
    <m/>
    <m/>
    <x v="5"/>
  </r>
  <r>
    <x v="15"/>
    <n v="1326.0821723937991"/>
    <n v="1048.5459292216419"/>
    <n v="1603.618415565956"/>
    <n v="5.3062926252423512"/>
    <n v="6.4496149133043366"/>
    <n v="4.1629703371803659"/>
    <n v="6.1854203926481564"/>
    <n v="4.924097986402824"/>
    <n v="7.4467427988934887"/>
    <x v="7"/>
    <n v="71.28018764978637"/>
    <n v="164.4677371549011"/>
    <x v="0"/>
    <n v="0"/>
    <n v="0"/>
    <x v="0"/>
    <n v="0"/>
    <n v="0"/>
    <n v="0"/>
    <n v="0"/>
    <n v="0"/>
    <s v="nigeria"/>
    <m/>
    <m/>
    <m/>
    <m/>
    <m/>
    <x v="5"/>
  </r>
  <r>
    <x v="16"/>
    <n v="1411.5408134460449"/>
    <n v="1267.5969666002991"/>
    <n v="1555.484660291791"/>
    <n v="5.5227009894306773"/>
    <n v="6.0754190658452432"/>
    <n v="4.9699829130161124"/>
    <n v="6.4764946798104406"/>
    <n v="5.9039824369508773"/>
    <n v="7.0490069226700056"/>
    <x v="8"/>
    <n v="119.1913642441676"/>
    <n v="216.74943012839091"/>
    <x v="0"/>
    <n v="0"/>
    <n v="0"/>
    <x v="0"/>
    <n v="0"/>
    <n v="0"/>
    <n v="0"/>
    <n v="0"/>
    <n v="0"/>
    <s v="nigeria"/>
    <m/>
    <m/>
    <m/>
    <m/>
    <m/>
    <x v="5"/>
  </r>
  <r>
    <x v="17"/>
    <n v="1566.250379943848"/>
    <n v="1355.0617825827751"/>
    <n v="1777.4389773049211"/>
    <n v="5.9934014825183883"/>
    <n v="6.8369856549845478"/>
    <n v="5.1498173100522289"/>
    <n v="7.2028455505810838"/>
    <n v="6.2715450637232832"/>
    <n v="8.1341460374388852"/>
    <x v="9"/>
    <n v="109.6500190286832"/>
    <n v="249.8655769796176"/>
    <x v="0"/>
    <n v="0"/>
    <n v="0"/>
    <x v="0"/>
    <n v="0"/>
    <n v="0"/>
    <n v="0"/>
    <n v="0"/>
    <n v="0"/>
    <s v="nigeria"/>
    <m/>
    <m/>
    <m/>
    <m/>
    <m/>
    <x v="5"/>
  </r>
  <r>
    <x v="18"/>
    <n v="1781.3703720092769"/>
    <n v="1556.6743541969661"/>
    <n v="2006.0663898215889"/>
    <n v="6.6708206723719439"/>
    <n v="7.5456916337260651"/>
    <n v="5.7959497110178226"/>
    <n v="8.0175991602059646"/>
    <n v="7.1001746783131168"/>
    <n v="8.9350236420988125"/>
    <x v="10"/>
    <n v="147.62621451251351"/>
    <n v="338.60391549236931"/>
    <x v="0"/>
    <n v="0"/>
    <n v="0"/>
    <x v="0"/>
    <n v="0"/>
    <n v="0"/>
    <n v="0"/>
    <n v="0"/>
    <n v="0"/>
    <s v="nigeria"/>
    <m/>
    <m/>
    <m/>
    <m/>
    <m/>
    <x v="5"/>
  </r>
  <r>
    <x v="19"/>
    <n v="2017.118334960938"/>
    <n v="1856.4136891724229"/>
    <n v="2177.8229807494522"/>
    <n v="7.3925357014123856"/>
    <n v="7.9756563684111708"/>
    <n v="6.8094150344136022"/>
    <n v="9.0573230675275074"/>
    <n v="8.4826619218848833"/>
    <n v="9.6319842131701314"/>
    <x v="11"/>
    <n v="161.28276497602531"/>
    <n v="531.22684500932621"/>
    <x v="0"/>
    <n v="0"/>
    <n v="0"/>
    <x v="0"/>
    <n v="0"/>
    <n v="0"/>
    <n v="0"/>
    <n v="0"/>
    <n v="0"/>
    <s v="nigeria"/>
    <m/>
    <m/>
    <m/>
    <m/>
    <m/>
    <x v="5"/>
  </r>
  <r>
    <x v="20"/>
    <n v="2171.82787322998"/>
    <n v="1708.1882041363699"/>
    <n v="2635.4675423235899"/>
    <n v="7.7929306795320157"/>
    <n v="9.4829138644319233"/>
    <n v="6.1029474946321081"/>
    <n v="9.6797147877821725"/>
    <n v="7.5518964185246693"/>
    <n v="11.80753315703967"/>
    <x v="12"/>
    <n v="357.2528997474069"/>
    <n v="512.06771792837435"/>
    <x v="0"/>
    <n v="0"/>
    <n v="0"/>
    <x v="0"/>
    <n v="0"/>
    <n v="0"/>
    <n v="0"/>
    <n v="0"/>
    <n v="0"/>
    <s v="nigeria"/>
    <m/>
    <m/>
    <m/>
    <m/>
    <m/>
    <x v="5"/>
  </r>
  <r>
    <x v="21"/>
    <n v="2386.9478843688971"/>
    <n v="2204.8144690100421"/>
    <n v="2569.0812997277521"/>
    <n v="8.3757396966249544"/>
    <n v="8.9817762311312581"/>
    <n v="7.7697031621186508"/>
    <n v="10.575139206831309"/>
    <n v="9.5496756192388226"/>
    <n v="11.600602794423789"/>
    <x v="13"/>
    <n v="374.06582579009421"/>
    <n v="657.33146424896825"/>
    <x v="0"/>
    <n v="0"/>
    <n v="0"/>
    <x v="0"/>
    <n v="0"/>
    <n v="0"/>
    <n v="0"/>
    <n v="0"/>
    <n v="0"/>
    <s v="nigeria"/>
    <m/>
    <m/>
    <m/>
    <m/>
    <m/>
    <x v="5"/>
  </r>
  <r>
    <x v="22"/>
    <n v="2434.0974624633791"/>
    <n v="2305.7825607896302"/>
    <n v="2562.412364137128"/>
    <n v="8.3466416530254666"/>
    <n v="8.8331735512640677"/>
    <n v="7.8601097547868646"/>
    <n v="10.7526236292388"/>
    <n v="10.235870070980161"/>
    <n v="11.26937718749744"/>
    <x v="14"/>
    <n v="375.62193426657501"/>
    <n v="697.03122735451871"/>
    <x v="0"/>
    <n v="0"/>
    <n v="0"/>
    <x v="0"/>
    <n v="0"/>
    <n v="0"/>
    <n v="0"/>
    <n v="0"/>
    <n v="0"/>
    <s v="nigeria"/>
    <m/>
    <m/>
    <m/>
    <m/>
    <m/>
    <x v="5"/>
  </r>
  <r>
    <x v="23"/>
    <n v="2733.202648925781"/>
    <n v="2557.871274145366"/>
    <n v="2908.534023706196"/>
    <n v="9.1574571273415373"/>
    <n v="9.7763023659434101"/>
    <n v="8.5386118887396645"/>
    <n v="11.80984090577142"/>
    <n v="11.125440192491849"/>
    <n v="12.494241619050991"/>
    <x v="15"/>
    <n v="582.81817828421765"/>
    <n v="755.05137737984489"/>
    <x v="0"/>
    <n v="0"/>
    <n v="0"/>
    <x v="0"/>
    <n v="0"/>
    <n v="0"/>
    <n v="0"/>
    <n v="0"/>
    <n v="0"/>
    <s v="nigeria"/>
    <m/>
    <m/>
    <m/>
    <m/>
    <m/>
    <x v="5"/>
  </r>
  <r>
    <x v="24"/>
    <n v="2820.1347290039062"/>
    <n v="2598.1604914872592"/>
    <n v="3042.1089665205532"/>
    <n v="9.2186708449310188"/>
    <n v="9.9798476489316066"/>
    <n v="8.4574940409304311"/>
    <n v="11.94972047924005"/>
    <n v="10.989123290413939"/>
    <n v="12.91031766806617"/>
    <x v="16"/>
    <n v="650.04504030693283"/>
    <n v="879.36971799384833"/>
    <x v="0"/>
    <n v="0"/>
    <n v="0"/>
    <x v="0"/>
    <n v="0"/>
    <n v="0"/>
    <n v="0"/>
    <n v="0"/>
    <n v="0"/>
    <s v="nigeria"/>
    <m/>
    <m/>
    <m/>
    <m/>
    <m/>
    <x v="5"/>
  </r>
  <r>
    <x v="25"/>
    <n v="2867.2843078613282"/>
    <n v="2582.4290200141131"/>
    <n v="3152.1395957085429"/>
    <n v="9.1320915196744359"/>
    <n v="10.085996025163009"/>
    <n v="8.1781870141858608"/>
    <n v="12.183616080095851"/>
    <n v="10.94799625829036"/>
    <n v="13.41923590190134"/>
    <x v="17"/>
    <n v="730.70079388522549"/>
    <n v="1025.621374083524"/>
    <x v="0"/>
    <n v="0"/>
    <n v="0"/>
    <x v="0"/>
    <n v="0"/>
    <n v="0"/>
    <n v="0"/>
    <n v="0"/>
    <n v="0"/>
    <s v="nigeria"/>
    <m/>
    <m/>
    <m/>
    <m/>
    <m/>
    <x v="5"/>
  </r>
  <r>
    <x v="26"/>
    <n v="3016.1001586914058"/>
    <n v="2665.2394356150949"/>
    <n v="3366.9608817677181"/>
    <n v="9.3426251326164582"/>
    <n v="10.4738065165634"/>
    <n v="8.2114437486695149"/>
    <n v="12.553126501013651"/>
    <n v="11.1930097345154"/>
    <n v="13.913243267511911"/>
    <x v="18"/>
    <n v="843.80156447919398"/>
    <n v="1139.427952122368"/>
    <x v="0"/>
    <n v="0"/>
    <n v="0"/>
    <x v="0"/>
    <n v="0"/>
    <n v="0"/>
    <n v="0"/>
    <n v="0"/>
    <n v="0"/>
    <s v="nigeria"/>
    <m/>
    <m/>
    <m/>
    <m/>
    <m/>
    <x v="5"/>
  </r>
  <r>
    <x v="27"/>
    <n v="3237.1138427734381"/>
    <n v="2922.2557422617169"/>
    <n v="3551.971943285158"/>
    <n v="9.7478568818793772"/>
    <n v="10.66984396421064"/>
    <n v="8.8258697995481139"/>
    <n v="13.24970328766387"/>
    <n v="12.05773748620728"/>
    <n v="14.44166908912047"/>
    <x v="19"/>
    <n v="907.4870233406815"/>
    <n v="1273.181384862444"/>
    <x v="0"/>
    <n v="0"/>
    <n v="0"/>
    <x v="0"/>
    <n v="0"/>
    <n v="0"/>
    <n v="0"/>
    <n v="0"/>
    <n v="0"/>
    <s v="nigeria"/>
    <m/>
    <m/>
    <m/>
    <m/>
    <m/>
    <x v="5"/>
  </r>
  <r>
    <x v="28"/>
    <n v="3465.4946777343748"/>
    <n v="3358.5926636951422"/>
    <n v="3572.396691773607"/>
    <n v="10.126788728317081"/>
    <n v="10.464365094587659"/>
    <n v="9.789212362046495"/>
    <n v="13.929131384987169"/>
    <n v="13.566541563356401"/>
    <n v="14.29172120661794"/>
    <x v="20"/>
    <n v="1179.3179871527791"/>
    <n v="1422.7498473198771"/>
    <x v="0"/>
    <n v="0"/>
    <n v="0"/>
    <x v="0"/>
    <n v="0"/>
    <n v="0"/>
    <n v="0"/>
    <n v="0"/>
    <n v="0"/>
    <s v="nigeria"/>
    <m/>
    <m/>
    <m/>
    <m/>
    <m/>
    <x v="5"/>
  </r>
  <r>
    <x v="29"/>
    <n v="3676.1944274902339"/>
    <n v="3351.1047137180522"/>
    <n v="4001.2841412624171"/>
    <n v="10.42362247152402"/>
    <n v="11.402074809150511"/>
    <n v="9.4451701338975393"/>
    <n v="14.458121941724229"/>
    <n v="13.14225601924996"/>
    <n v="15.773987864198499"/>
    <x v="21"/>
    <n v="1176.4223646713331"/>
    <n v="1455.1139512466359"/>
    <x v="0"/>
    <n v="0"/>
    <n v="0"/>
    <x v="0"/>
    <n v="0"/>
    <n v="0"/>
    <n v="0"/>
    <n v="0"/>
    <n v="0"/>
    <s v="nigeria"/>
    <m/>
    <m/>
    <m/>
    <m/>
    <m/>
    <x v="5"/>
  </r>
  <r>
    <x v="30"/>
    <n v="3779.3341186523439"/>
    <n v="3546.3652215353331"/>
    <n v="4012.3030157693552"/>
    <n v="10.38900233236089"/>
    <n v="10.986978089031879"/>
    <n v="9.7910265756898927"/>
    <n v="14.59803132378037"/>
    <n v="13.74511285521141"/>
    <n v="15.450949792349331"/>
    <x v="22"/>
    <n v="1266.553091118519"/>
    <n v="1780.488937690074"/>
    <x v="0"/>
    <n v="0"/>
    <n v="0"/>
    <x v="0"/>
    <n v="0"/>
    <n v="0"/>
    <n v="0"/>
    <n v="0"/>
    <n v="0"/>
    <s v="nigeria"/>
    <m/>
    <m/>
    <m/>
    <m/>
    <m/>
    <x v="5"/>
  </r>
  <r>
    <x v="31"/>
    <n v="3870.6864624023442"/>
    <n v="3566.0615103266609"/>
    <n v="4175.3114144780266"/>
    <n v="10.32347699150607"/>
    <n v="11.1864697077919"/>
    <n v="9.4604842752202458"/>
    <n v="14.697672234277031"/>
    <n v="13.36311561165877"/>
    <n v="16.03222885689528"/>
    <x v="23"/>
    <n v="1415.0342803208789"/>
    <n v="1732.2006317884959"/>
    <x v="0"/>
    <n v="0"/>
    <n v="0"/>
    <x v="0"/>
    <n v="0"/>
    <n v="0"/>
    <n v="0"/>
    <n v="0"/>
    <n v="0"/>
    <s v="nigeria"/>
    <m/>
    <m/>
    <m/>
    <m/>
    <m/>
    <x v="5"/>
  </r>
  <r>
    <x v="32"/>
    <n v="4000.347845458984"/>
    <n v="3695.665904179707"/>
    <n v="4305.0297867382606"/>
    <n v="10.364650878441941"/>
    <n v="11.170989339489781"/>
    <n v="9.5583124173941005"/>
    <n v="14.69282790840964"/>
    <n v="13.60946266607456"/>
    <n v="15.77619315074473"/>
    <x v="24"/>
    <n v="1635.1366123624871"/>
    <n v="1962.966195254701"/>
    <x v="0"/>
    <n v="0"/>
    <n v="0"/>
    <x v="0"/>
    <n v="0"/>
    <n v="0"/>
    <n v="0"/>
    <n v="0"/>
    <n v="0"/>
    <s v="nigeria"/>
    <m/>
    <m/>
    <m/>
    <m/>
    <m/>
    <x v="5"/>
  </r>
  <r>
    <x v="33"/>
    <n v="4234.6223815917974"/>
    <n v="3904.575286320277"/>
    <n v="4564.669476863316"/>
    <n v="10.658914567781769"/>
    <n v="11.46281865604624"/>
    <n v="9.8550104795172917"/>
    <n v="15.229326296807381"/>
    <n v="14.0339558990373"/>
    <n v="16.42469669457746"/>
    <x v="25"/>
    <n v="1666.887462434566"/>
    <n v="2140.4416513349661"/>
    <x v="0"/>
    <n v="0"/>
    <n v="0"/>
    <x v="0"/>
    <n v="0"/>
    <n v="0"/>
    <n v="0"/>
    <n v="0"/>
    <n v="0"/>
    <s v="nigeria"/>
    <m/>
    <m/>
    <m/>
    <m/>
    <m/>
    <x v="5"/>
  </r>
  <r>
    <x v="34"/>
    <n v="4328.9215820312502"/>
    <n v="4068.3961502861321"/>
    <n v="4589.4470137763683"/>
    <n v="10.66734303325708"/>
    <n v="11.343204820118149"/>
    <n v="9.9914812463960132"/>
    <n v="15.27141660164869"/>
    <n v="14.25222997372302"/>
    <n v="16.290603229574359"/>
    <x v="26"/>
    <n v="1763.8632251472011"/>
    <n v="2512.0150707512371"/>
    <x v="0"/>
    <n v="0"/>
    <n v="0"/>
    <x v="0"/>
    <n v="0"/>
    <n v="0"/>
    <n v="0"/>
    <n v="0"/>
    <n v="0"/>
    <s v="nigeria"/>
    <m/>
    <m/>
    <m/>
    <m/>
    <m/>
    <x v="5"/>
  </r>
  <r>
    <x v="35"/>
    <n v="4312.7139038085934"/>
    <n v="4036.8094433133888"/>
    <n v="4588.6183643037984"/>
    <n v="10.335093164476691"/>
    <n v="11.054989566626571"/>
    <n v="9.6151967623267982"/>
    <n v="15.0603138511743"/>
    <n v="13.767680056111789"/>
    <n v="16.35294764623681"/>
    <x v="27"/>
    <n v="1571.1078624508109"/>
    <n v="2642.8865955570018"/>
    <x v="0"/>
    <n v="0"/>
    <n v="0"/>
    <x v="0"/>
    <n v="0"/>
    <n v="0"/>
    <n v="0"/>
    <n v="0"/>
    <n v="0"/>
    <s v="nigeria"/>
    <m/>
    <m/>
    <m/>
    <m/>
    <m/>
    <x v="5"/>
  </r>
  <r>
    <x v="36"/>
    <n v="4591.1911743164064"/>
    <n v="4490.6521785000896"/>
    <n v="4691.7301701327224"/>
    <n v="10.70900113075264"/>
    <n v="10.970531720720659"/>
    <n v="10.44747054078463"/>
    <n v="15.618407391408599"/>
    <n v="15.14670828310752"/>
    <n v="16.09010649970967"/>
    <x v="28"/>
    <n v="2105.0913674809808"/>
    <n v="2306.34204316355"/>
    <x v="0"/>
    <n v="0"/>
    <n v="0"/>
    <x v="0"/>
    <n v="0"/>
    <n v="0"/>
    <n v="0"/>
    <n v="0"/>
    <n v="0"/>
    <s v="nigeria"/>
    <m/>
    <m/>
    <m/>
    <m/>
    <m/>
    <x v="5"/>
  </r>
  <r>
    <x v="37"/>
    <n v="4589.7177612304686"/>
    <n v="4282.622666753563"/>
    <n v="4896.8128557073742"/>
    <n v="10.428837479273049"/>
    <n v="11.1828293635709"/>
    <n v="9.6748455949751957"/>
    <n v="15.427700781297091"/>
    <n v="14.27453374900522"/>
    <n v="16.580867813588959"/>
    <x v="29"/>
    <n v="2034.3560335024399"/>
    <n v="2539.1541471616219"/>
    <x v="0"/>
    <n v="0"/>
    <n v="0"/>
    <x v="0"/>
    <n v="0"/>
    <n v="0"/>
    <n v="0"/>
    <n v="0"/>
    <n v="0"/>
    <s v="nigeria"/>
    <m/>
    <m/>
    <m/>
    <m/>
    <m/>
    <x v="5"/>
  </r>
  <r>
    <x v="38"/>
    <n v="4723.7994628906254"/>
    <n v="4338.7419603276876"/>
    <n v="5108.8569654535631"/>
    <n v="10.458951020230719"/>
    <n v="11.295628827304339"/>
    <n v="9.6222732131571025"/>
    <n v="15.42291692381581"/>
    <n v="14.22258214788115"/>
    <n v="16.623251699750469"/>
    <x v="30"/>
    <n v="2283.2053756028481"/>
    <n v="2643.9268509596518"/>
    <x v="0"/>
    <n v="0"/>
    <n v="0"/>
    <x v="0"/>
    <n v="0"/>
    <n v="0"/>
    <n v="0"/>
    <n v="0"/>
    <n v="0"/>
    <s v="nigeria"/>
    <m/>
    <m/>
    <m/>
    <m/>
    <m/>
    <x v="5"/>
  </r>
  <r>
    <x v="39"/>
    <n v="4934.4991943359373"/>
    <n v="4784.1231640055676"/>
    <n v="5084.8752246663071"/>
    <n v="10.64381710012858"/>
    <n v="10.990621335811699"/>
    <n v="10.29701286444547"/>
    <n v="15.91013851707396"/>
    <n v="15.351483486408631"/>
    <n v="16.468793547739281"/>
    <x v="31"/>
    <n v="2453.5612894898381"/>
    <n v="2909.7048237914119"/>
    <x v="0"/>
    <n v="0"/>
    <n v="0"/>
    <x v="0"/>
    <n v="0"/>
    <n v="0"/>
    <n v="0"/>
    <n v="0"/>
    <n v="0"/>
    <s v="nigeria"/>
    <m/>
    <m/>
    <m/>
    <m/>
    <m/>
    <x v="5"/>
  </r>
  <r>
    <x v="40"/>
    <n v="5109.836724853516"/>
    <n v="4803.7897328485979"/>
    <n v="5415.8837168584341"/>
    <n v="10.730099550310239"/>
    <n v="11.38913476733503"/>
    <n v="10.071064333285451"/>
    <n v="16.086788005968891"/>
    <n v="14.965558920539269"/>
    <n v="17.20801709139851"/>
    <x v="32"/>
    <n v="2255.2709817950649"/>
    <n v="2860.4596822674348"/>
    <x v="0"/>
    <n v="0"/>
    <n v="0"/>
    <x v="0"/>
    <n v="0"/>
    <n v="0"/>
    <n v="0"/>
    <n v="0"/>
    <n v="0"/>
    <s v="nigeria"/>
    <m/>
    <m/>
    <m/>
    <m/>
    <m/>
    <x v="5"/>
  </r>
  <r>
    <x v="41"/>
    <n v="5011.1172912597658"/>
    <n v="4727.6370607272793"/>
    <n v="5294.5975217922523"/>
    <n v="10.249322671230409"/>
    <n v="10.828253804510769"/>
    <n v="9.6703915379500422"/>
    <n v="15.422915971078361"/>
    <n v="14.256335796220011"/>
    <n v="16.589496145936721"/>
    <x v="33"/>
    <n v="2600.5336189800209"/>
    <n v="3134.0356681293538"/>
    <x v="0"/>
    <n v="0"/>
    <n v="0"/>
    <x v="0"/>
    <n v="0"/>
    <n v="0"/>
    <n v="0"/>
    <n v="0"/>
    <n v="0"/>
    <s v="nigeria"/>
    <m/>
    <m/>
    <m/>
    <m/>
    <m/>
    <x v="5"/>
  </r>
  <r>
    <x v="42"/>
    <n v="5302.8554382324219"/>
    <n v="5021.8366376118047"/>
    <n v="5583.8742388530391"/>
    <n v="10.57005129717345"/>
    <n v="11.11629916987579"/>
    <n v="10.02380342447111"/>
    <n v="15.90510569067035"/>
    <n v="15.217249079120201"/>
    <n v="16.59296230222051"/>
    <x v="34"/>
    <n v="2707.3220118523891"/>
    <n v="3018.406723499173"/>
    <x v="0"/>
    <n v="0"/>
    <n v="0"/>
    <x v="0"/>
    <n v="0"/>
    <n v="0"/>
    <n v="0"/>
    <n v="0"/>
    <n v="0"/>
    <s v="nigeria"/>
    <m/>
    <m/>
    <m/>
    <m/>
    <m/>
    <x v="5"/>
  </r>
  <r>
    <x v="43"/>
    <n v="5513.5552185058596"/>
    <n v="5118.0180884610563"/>
    <n v="5909.0923485506628"/>
    <n v="10.71604545290552"/>
    <n v="11.492586623136781"/>
    <n v="9.9395042826742568"/>
    <n v="16.138813728712201"/>
    <n v="15.14163730370313"/>
    <n v="17.13599015372127"/>
    <x v="35"/>
    <n v="2702.4264584034781"/>
    <n v="3135.28259921371"/>
    <x v="0"/>
    <n v="0"/>
    <n v="0"/>
    <x v="0"/>
    <n v="0"/>
    <n v="0"/>
    <n v="0"/>
    <n v="0"/>
    <n v="0"/>
    <s v="nigeria"/>
    <m/>
    <m/>
    <m/>
    <m/>
    <m/>
    <x v="5"/>
  </r>
  <r>
    <x v="44"/>
    <n v="5417.7824951171879"/>
    <n v="4943.2939505366639"/>
    <n v="5892.2710396977118"/>
    <n v="10.256430549698861"/>
    <n v="11.1390872918764"/>
    <n v="9.3737738075213244"/>
    <n v="15.4481345831465"/>
    <n v="14.245113650997549"/>
    <n v="16.651155515295461"/>
    <x v="36"/>
    <n v="2952.4200392261068"/>
    <n v="3268.3795945629549"/>
    <x v="0"/>
    <n v="0"/>
    <n v="0"/>
    <x v="0"/>
    <n v="0"/>
    <n v="0"/>
    <n v="0"/>
    <n v="0"/>
    <n v="0"/>
    <s v="nigeria"/>
    <m/>
    <m/>
    <m/>
    <m/>
    <m/>
    <x v="5"/>
  </r>
  <r>
    <x v="45"/>
    <n v="5682.9990722656248"/>
    <n v="5460.5949248126772"/>
    <n v="5905.4032197185716"/>
    <n v="10.48463623588607"/>
    <n v="10.874492918894241"/>
    <n v="10.094779552877901"/>
    <n v="15.790937939705881"/>
    <n v="15.119244092797709"/>
    <n v="16.462631786614061"/>
    <x v="37"/>
    <n v="2863.9642920710221"/>
    <n v="3259.589272382103"/>
    <x v="0"/>
    <n v="0"/>
    <n v="0"/>
    <x v="0"/>
    <n v="0"/>
    <n v="0"/>
    <n v="0"/>
    <n v="0"/>
    <n v="0"/>
    <s v="nigeria"/>
    <m/>
    <m/>
    <m/>
    <m/>
    <m/>
    <x v="5"/>
  </r>
  <r>
    <x v="46"/>
    <n v="5830.3414611816406"/>
    <n v="5527.5750810219906"/>
    <n v="6133.1078413412906"/>
    <n v="10.489698377530759"/>
    <n v="11.00637028821312"/>
    <n v="9.9730264668484008"/>
    <n v="15.829023192013031"/>
    <n v="15.04154171627653"/>
    <n v="16.616504667749531"/>
    <x v="38"/>
    <n v="2968.383399600184"/>
    <n v="3485.2173328216909"/>
    <x v="0"/>
    <n v="0"/>
    <n v="0"/>
    <x v="0"/>
    <n v="0"/>
    <n v="0"/>
    <n v="0"/>
    <n v="0"/>
    <n v="0"/>
    <s v="nigeria"/>
    <m/>
    <m/>
    <m/>
    <m/>
    <m/>
    <x v="5"/>
  </r>
  <r>
    <x v="47"/>
    <n v="5691.8395812988283"/>
    <n v="5276.6996664808521"/>
    <n v="6106.9794961168054"/>
    <n v="9.9846382961814157"/>
    <n v="10.710031052270271"/>
    <n v="9.2592455400925644"/>
    <n v="15.173153366803749"/>
    <n v="14.082647214742339"/>
    <n v="16.263659518865161"/>
    <x v="39"/>
    <n v="3017.923701403613"/>
    <n v="3588.9132614870109"/>
    <x v="0"/>
    <n v="0"/>
    <n v="0"/>
    <x v="0"/>
    <n v="0"/>
    <n v="0"/>
    <n v="0"/>
    <n v="0"/>
    <n v="0"/>
    <s v="nigeria"/>
    <m/>
    <m/>
    <m/>
    <m/>
    <m/>
    <x v="5"/>
  </r>
  <r>
    <x v="48"/>
    <n v="6029.2538574218752"/>
    <n v="5693.313046425239"/>
    <n v="6365.1946684185114"/>
    <n v="10.31526381437741"/>
    <n v="10.851944047260041"/>
    <n v="9.7785835814947699"/>
    <n v="15.60855195754521"/>
    <n v="14.51740056799504"/>
    <n v="16.69970334709538"/>
    <x v="40"/>
    <n v="2891.6707619420658"/>
    <n v="3364.4910788782458"/>
    <x v="0"/>
    <n v="0"/>
    <n v="0"/>
    <x v="0"/>
    <n v="0"/>
    <n v="0"/>
    <n v="0"/>
    <n v="0"/>
    <n v="0"/>
    <s v="nigeria"/>
    <m/>
    <m/>
    <m/>
    <m/>
    <m/>
    <x v="5"/>
  </r>
  <r>
    <x v="49"/>
    <n v="6153.0215087890629"/>
    <n v="5644.3676785655989"/>
    <n v="6661.6753390125268"/>
    <n v="10.271477047178241"/>
    <n v="11.08777603910697"/>
    <n v="9.4551780552495117"/>
    <n v="15.57192320527404"/>
    <n v="14.2684107672611"/>
    <n v="16.875435643286981"/>
    <x v="41"/>
    <n v="3186.5222108946959"/>
    <n v="3603.0193662537422"/>
    <x v="0"/>
    <n v="0"/>
    <n v="0"/>
    <x v="0"/>
    <n v="0"/>
    <n v="0"/>
    <n v="0"/>
    <n v="0"/>
    <n v="0"/>
    <s v="nigeria"/>
    <m/>
    <m/>
    <m/>
    <m/>
    <m/>
    <x v="5"/>
  </r>
  <r>
    <x v="50"/>
    <n v="6135.3405029296873"/>
    <n v="5754.3639646952761"/>
    <n v="6516.3170411640986"/>
    <n v="9.9856004500222539"/>
    <n v="10.620660732415869"/>
    <n v="9.3505401676286333"/>
    <n v="15.20618192458458"/>
    <n v="14.37317847179567"/>
    <n v="16.039185377373471"/>
    <x v="42"/>
    <n v="3389.5510698176231"/>
    <n v="3727.090751471439"/>
    <x v="0"/>
    <n v="0"/>
    <n v="0"/>
    <x v="0"/>
    <n v="0"/>
    <n v="0"/>
    <n v="0"/>
    <n v="0"/>
    <n v="0"/>
    <s v="nigeria"/>
    <m/>
    <m/>
    <m/>
    <m/>
    <m/>
    <x v="5"/>
  </r>
  <r>
    <x v="51"/>
    <n v="6620.0972717285158"/>
    <n v="6167.7199937435353"/>
    <n v="7072.4745497134963"/>
    <n v="10.500301332939109"/>
    <n v="11.23437473231229"/>
    <n v="9.7662279335659221"/>
    <n v="16.027274779520031"/>
    <n v="14.746414989751591"/>
    <n v="17.30813456928848"/>
    <x v="43"/>
    <n v="3334.941941817699"/>
    <n v="3722.762770096364"/>
    <x v="0"/>
    <n v="0"/>
    <n v="0"/>
    <x v="0"/>
    <n v="0"/>
    <n v="0"/>
    <n v="0"/>
    <n v="0"/>
    <n v="0"/>
    <s v="nigeria"/>
    <m/>
    <m/>
    <m/>
    <m/>
    <m/>
    <x v="5"/>
  </r>
  <r>
    <x v="52"/>
    <n v="6689.3482299804691"/>
    <n v="6381.2647779593872"/>
    <n v="6997.4316820015511"/>
    <n v="10.33082714605766"/>
    <n v="10.80972081931402"/>
    <n v="9.8519334728013082"/>
    <n v="15.735919743631589"/>
    <n v="14.910869049678221"/>
    <n v="16.56097043758496"/>
    <x v="44"/>
    <n v="3424.5278857812041"/>
    <n v="3966.1708446875459"/>
    <x v="0"/>
    <n v="0"/>
    <n v="0"/>
    <x v="0"/>
    <n v="0"/>
    <n v="0"/>
    <n v="0"/>
    <n v="0"/>
    <n v="0"/>
    <s v="nigeria"/>
    <m/>
    <m/>
    <m/>
    <m/>
    <m/>
    <x v="5"/>
  </r>
  <r>
    <x v="53"/>
    <n v="6708.502685546875"/>
    <n v="6200.0879988897914"/>
    <n v="7216.9173722039586"/>
    <n v="10.08437176090651"/>
    <n v="10.833550841074279"/>
    <n v="9.3351926807387287"/>
    <n v="15.397280853148841"/>
    <n v="14.18459014223064"/>
    <n v="16.609971564067038"/>
    <x v="45"/>
    <n v="3478.013479368552"/>
    <n v="4130.7516085220741"/>
    <x v="0"/>
    <n v="0"/>
    <n v="0"/>
    <x v="0"/>
    <n v="0"/>
    <n v="0"/>
    <n v="0"/>
    <n v="0"/>
    <n v="0"/>
    <s v="nigeria"/>
    <m/>
    <m/>
    <m/>
    <m/>
    <m/>
    <x v="5"/>
  </r>
  <r>
    <x v="54"/>
    <n v="7034.1294250488281"/>
    <n v="6443.7734217526286"/>
    <n v="7624.4854283450277"/>
    <n v="10.29585617302684"/>
    <n v="11.16417912833165"/>
    <n v="9.4275332177220275"/>
    <n v="15.739036646731259"/>
    <n v="14.58955035891948"/>
    <n v="16.88852293454303"/>
    <x v="46"/>
    <n v="3465.4524721377479"/>
    <n v="4228.7712095028764"/>
    <x v="0"/>
    <n v="0"/>
    <n v="0"/>
    <x v="0"/>
    <n v="0"/>
    <n v="0"/>
    <n v="0"/>
    <n v="0"/>
    <n v="0"/>
    <s v="nigeria"/>
    <m/>
    <m/>
    <m/>
    <m/>
    <m/>
    <x v="5"/>
  </r>
  <r>
    <x v="55"/>
    <n v="7104.853948974609"/>
    <n v="6870.1026725692864"/>
    <n v="7339.6052253799317"/>
    <n v="10.12694145535065"/>
    <n v="10.4690953729292"/>
    <n v="9.7847875377720968"/>
    <n v="15.489290438118539"/>
    <n v="14.59181863125756"/>
    <n v="16.386762244979518"/>
    <x v="47"/>
    <n v="3728.174435215717"/>
    <n v="4072.1356722061578"/>
    <x v="0"/>
    <n v="0"/>
    <n v="0"/>
    <x v="0"/>
    <n v="0"/>
    <n v="0"/>
    <n v="0"/>
    <n v="0"/>
    <n v="0"/>
    <s v="nigeria"/>
    <m/>
    <m/>
    <m/>
    <m/>
    <m/>
    <x v="5"/>
  </r>
  <r>
    <x v="56"/>
    <n v="7501.2050354003904"/>
    <n v="6721.2415567789794"/>
    <n v="8281.1685140218015"/>
    <n v="10.411882333946179"/>
    <n v="11.501605004960499"/>
    <n v="9.3221596629318526"/>
    <n v="15.893320843461391"/>
    <n v="14.28639415039151"/>
    <n v="17.500247536531269"/>
    <x v="48"/>
    <n v="3411.040833241515"/>
    <n v="4280.2359733991098"/>
    <x v="0"/>
    <n v="0"/>
    <n v="0"/>
    <x v="0"/>
    <n v="0"/>
    <n v="0"/>
    <n v="0"/>
    <n v="0"/>
    <n v="0"/>
    <s v="nigeria"/>
    <m/>
    <m/>
    <m/>
    <m/>
    <m/>
    <x v="5"/>
  </r>
  <r>
    <x v="57"/>
    <n v="7596.9776000976562"/>
    <n v="7176.1451737694861"/>
    <n v="8017.8100264258264"/>
    <n v="10.26776260681334"/>
    <n v="10.831657798939361"/>
    <n v="9.7038674146873234"/>
    <n v="15.72660805469406"/>
    <n v="14.825674979986569"/>
    <n v="16.62754112940156"/>
    <x v="49"/>
    <n v="3877.1718624697291"/>
    <n v="4232.5574099912092"/>
    <x v="0"/>
    <n v="0"/>
    <n v="0"/>
    <x v="0"/>
    <n v="0"/>
    <n v="0"/>
    <n v="0"/>
    <n v="0"/>
    <n v="0"/>
    <s v="nigeria"/>
    <m/>
    <m/>
    <m/>
    <m/>
    <m/>
    <x v="5"/>
  </r>
  <r>
    <x v="58"/>
    <n v="7866.6140869140627"/>
    <n v="7243.2042729118493"/>
    <n v="8490.023900916276"/>
    <n v="10.35332960978325"/>
    <n v="11.18748431582941"/>
    <n v="9.5191749037370919"/>
    <n v="15.85620479020587"/>
    <n v="14.638613259161801"/>
    <n v="17.07379632124994"/>
    <x v="50"/>
    <n v="3852.9584001865642"/>
    <n v="4545.5621076259358"/>
    <x v="0"/>
    <n v="0"/>
    <n v="0"/>
    <x v="0"/>
    <n v="0"/>
    <n v="0"/>
    <n v="0"/>
    <n v="0"/>
    <n v="0"/>
    <s v="nigeria"/>
    <m/>
    <m/>
    <m/>
    <m/>
    <m/>
    <x v="5"/>
  </r>
  <r>
    <x v="59"/>
    <n v="8046.3721313476562"/>
    <n v="7476.3716442247496"/>
    <n v="8616.3726184705629"/>
    <n v="10.31086940488022"/>
    <n v="11.041555986340059"/>
    <n v="9.5801828234203832"/>
    <n v="15.73432770653927"/>
    <n v="14.499391785376851"/>
    <n v="16.96926362770169"/>
    <x v="51"/>
    <n v="4048.6579931072042"/>
    <n v="4541.4076807209212"/>
    <x v="0"/>
    <n v="0"/>
    <n v="0"/>
    <x v="0"/>
    <n v="0"/>
    <n v="0"/>
    <n v="0"/>
    <n v="0"/>
    <n v="0"/>
    <s v="nigeria"/>
    <m/>
    <m/>
    <m/>
    <m/>
    <m/>
    <x v="5"/>
  </r>
  <r>
    <x v="60"/>
    <n v="8342.5303588867191"/>
    <n v="7808.9472628312851"/>
    <n v="8876.1134549421531"/>
    <n v="10.40398890783549"/>
    <n v="11.062946122321961"/>
    <n v="9.7450316933490146"/>
    <n v="15.959582711935941"/>
    <n v="14.910430094291931"/>
    <n v="17.008735329579959"/>
    <x v="52"/>
    <n v="3853.2159564478729"/>
    <n v="4934.2885113255643"/>
    <x v="0"/>
    <n v="0"/>
    <n v="0"/>
    <x v="0"/>
    <n v="0"/>
    <n v="0"/>
    <n v="0"/>
    <n v="0"/>
    <n v="0"/>
    <s v="nigeria"/>
    <m/>
    <m/>
    <m/>
    <m/>
    <m/>
    <x v="5"/>
  </r>
  <r>
    <x v="61"/>
    <n v="8570.9112915039059"/>
    <n v="7980.3198180641766"/>
    <n v="9161.5027649436361"/>
    <n v="10.400893799397631"/>
    <n v="11.116263981855271"/>
    <n v="9.6855236169399852"/>
    <n v="15.982898219956921"/>
    <n v="15.022495864962121"/>
    <n v="16.943300574951721"/>
    <x v="53"/>
    <n v="4307.272735039146"/>
    <n v="4901.6314153514786"/>
    <x v="0"/>
    <n v="0"/>
    <n v="0"/>
    <x v="0"/>
    <n v="0"/>
    <n v="0"/>
    <n v="0"/>
    <n v="0"/>
    <n v="0"/>
    <s v="nigeria"/>
    <m/>
    <m/>
    <m/>
    <m/>
    <m/>
    <x v="5"/>
  </r>
  <r>
    <x v="62"/>
    <n v="9030.6198364257816"/>
    <n v="8363.0817401116674"/>
    <n v="9698.1579327398958"/>
    <n v="10.66390836182722"/>
    <n v="11.455960421229911"/>
    <n v="9.8718563024245256"/>
    <n v="16.317053363143859"/>
    <n v="15.24020113421464"/>
    <n v="17.393905592073079"/>
    <x v="54"/>
    <n v="4425.7883807070593"/>
    <n v="5107.2694806210657"/>
    <x v="0"/>
    <n v="0"/>
    <n v="0"/>
    <x v="0"/>
    <n v="0"/>
    <n v="0"/>
    <n v="0"/>
    <n v="0"/>
    <n v="0"/>
    <s v="nigeria"/>
    <m/>
    <m/>
    <m/>
    <m/>
    <m/>
    <x v="5"/>
  </r>
  <r>
    <x v="63"/>
    <n v="9154.3876159667961"/>
    <n v="8760.0598064555288"/>
    <n v="9548.7154254780635"/>
    <n v="10.526695502897709"/>
    <n v="10.99030328567649"/>
    <n v="10.06308772011892"/>
    <n v="16.05979101043949"/>
    <n v="15.38229745637063"/>
    <n v="16.737284564508361"/>
    <x v="55"/>
    <n v="4269.5066844099647"/>
    <n v="4992.4408985978471"/>
    <x v="0"/>
    <n v="0"/>
    <n v="0"/>
    <x v="0"/>
    <n v="0"/>
    <n v="0"/>
    <n v="0"/>
    <n v="0"/>
    <n v="0"/>
    <s v="nigeria"/>
    <m/>
    <m/>
    <m/>
    <m/>
    <m/>
    <x v="5"/>
  </r>
  <r>
    <x v="64"/>
    <n v="9309.0971618652347"/>
    <n v="8798.466608909057"/>
    <n v="9819.7277148214125"/>
    <n v="10.425138733480511"/>
    <n v="10.986592454284979"/>
    <n v="9.8636850126760311"/>
    <n v="15.83836743011285"/>
    <n v="14.84627986803117"/>
    <n v="16.830454992194529"/>
    <x v="56"/>
    <n v="4728.1963969099716"/>
    <n v="5099.5463276994042"/>
    <x v="0"/>
    <n v="0"/>
    <n v="0"/>
    <x v="0"/>
    <n v="0"/>
    <n v="0"/>
    <n v="0"/>
    <n v="0"/>
    <n v="0"/>
    <s v="nigeria"/>
    <m/>
    <m/>
    <m/>
    <m/>
    <m/>
    <x v="5"/>
  </r>
  <r>
    <x v="65"/>
    <n v="9873.419079589843"/>
    <n v="9310.3932025053928"/>
    <n v="10436.44495667429"/>
    <n v="10.783036953227221"/>
    <n v="11.40161603006498"/>
    <n v="10.164457876389459"/>
    <n v="16.316136941434891"/>
    <n v="15.435039397347859"/>
    <n v="17.197234485521911"/>
    <x v="57"/>
    <n v="4626.5535750850067"/>
    <n v="5357.3725479618679"/>
    <x v="0"/>
    <n v="0"/>
    <n v="0"/>
    <x v="0"/>
    <n v="0"/>
    <n v="0"/>
    <n v="0"/>
    <n v="0"/>
    <n v="0"/>
    <s v="nigeria"/>
    <m/>
    <m/>
    <m/>
    <m/>
    <m/>
    <x v="5"/>
  </r>
  <r>
    <x v="66"/>
    <n v="9811.5351501464847"/>
    <n v="9383.0343544213956"/>
    <n v="10240.03594587157"/>
    <n v="10.45374185679243"/>
    <n v="10.884396191446561"/>
    <n v="10.02308752213829"/>
    <n v="15.90264955421971"/>
    <n v="15.288087969304391"/>
    <n v="16.517211139135021"/>
    <x v="58"/>
    <n v="4759.4565150831268"/>
    <n v="5642.9222446824979"/>
    <x v="0"/>
    <n v="0"/>
    <n v="0"/>
    <x v="0"/>
    <n v="0"/>
    <n v="0"/>
    <n v="0"/>
    <n v="0"/>
    <n v="0"/>
    <s v="nigeria"/>
    <m/>
    <m/>
    <m/>
    <m/>
    <m/>
    <x v="5"/>
  </r>
  <r>
    <x v="67"/>
    <n v="10534.986920166009"/>
    <n v="9947.8309525840687"/>
    <n v="11122.142887747959"/>
    <n v="10.949007729295211"/>
    <n v="11.552027884755351"/>
    <n v="10.345987573835069"/>
    <n v="16.570695324051648"/>
    <n v="15.57995911825728"/>
    <n v="17.561431529846011"/>
    <x v="59"/>
    <n v="5100.9585352134472"/>
    <n v="5560.7430272865531"/>
    <x v="0"/>
    <n v="0"/>
    <n v="0"/>
    <x v="0"/>
    <n v="0"/>
    <n v="0"/>
    <n v="0"/>
    <n v="0"/>
    <n v="0"/>
    <s v="nigeria"/>
    <m/>
    <m/>
    <m/>
    <m/>
    <m/>
    <x v="5"/>
  </r>
  <r>
    <x v="68"/>
    <n v="10451.00167236328"/>
    <n v="9984.262917264814"/>
    <n v="10917.740427461749"/>
    <n v="10.59417318368075"/>
    <n v="11.04669150845797"/>
    <n v="10.14165485890353"/>
    <n v="16.014162369969618"/>
    <n v="15.270014921906849"/>
    <n v="16.758309818032391"/>
    <x v="60"/>
    <n v="5186.8583479351591"/>
    <n v="5966.9671891742146"/>
    <x v="0"/>
    <n v="0"/>
    <n v="0"/>
    <x v="0"/>
    <n v="0"/>
    <n v="0"/>
    <n v="0"/>
    <n v="0"/>
    <n v="0"/>
    <s v="nigeria"/>
    <m/>
    <m/>
    <m/>
    <m/>
    <m/>
    <x v="5"/>
  </r>
  <r>
    <x v="69"/>
    <n v="10928.391455078119"/>
    <n v="10481.615596603489"/>
    <n v="11375.16731355276"/>
    <n v="10.814259033438701"/>
    <n v="11.27245172419334"/>
    <n v="10.356066342684059"/>
    <n v="16.21044967425005"/>
    <n v="15.58880150574808"/>
    <n v="16.83209784275202"/>
    <x v="61"/>
    <n v="5205.6996512669757"/>
    <n v="6192.7146065455236"/>
    <x v="0"/>
    <n v="0"/>
    <n v="0"/>
    <x v="0"/>
    <n v="0"/>
    <n v="0"/>
    <n v="0"/>
    <n v="0"/>
    <n v="0"/>
    <s v="nigeria"/>
    <m/>
    <m/>
    <m/>
    <m/>
    <m/>
    <x v="5"/>
  </r>
  <r>
    <x v="70"/>
    <n v="11226.023211669921"/>
    <n v="10607.22695277301"/>
    <n v="11844.81947056683"/>
    <n v="10.843681590025559"/>
    <n v="11.44773590431241"/>
    <n v="10.239627275738711"/>
    <n v="16.275806089163869"/>
    <n v="15.52680543942904"/>
    <n v="17.024806738898711"/>
    <x v="62"/>
    <n v="5427.1266802064019"/>
    <n v="6224.7165326842223"/>
    <x v="0"/>
    <n v="0"/>
    <n v="0"/>
    <x v="0"/>
    <n v="0"/>
    <n v="0"/>
    <n v="0"/>
    <n v="0"/>
    <n v="0"/>
    <s v="nigeria"/>
    <m/>
    <m/>
    <m/>
    <m/>
    <m/>
    <x v="5"/>
  </r>
  <r>
    <x v="71"/>
    <n v="11451.45745239258"/>
    <n v="11046.05401435155"/>
    <n v="11856.8608904336"/>
    <n v="10.79730544441065"/>
    <n v="11.19991629786872"/>
    <n v="10.39469459095257"/>
    <n v="16.22791745343719"/>
    <n v="15.62663531459075"/>
    <n v="16.829199592283619"/>
    <x v="63"/>
    <n v="5724.1982459954788"/>
    <n v="6484.5998008795204"/>
    <x v="0"/>
    <n v="0"/>
    <n v="0"/>
    <x v="0"/>
    <n v="0"/>
    <n v="0"/>
    <n v="0"/>
    <n v="0"/>
    <n v="0"/>
    <s v="nigeria"/>
    <m/>
    <m/>
    <m/>
    <m/>
    <m/>
    <x v="5"/>
  </r>
  <r>
    <x v="72"/>
    <n v="11859.59615478516"/>
    <n v="11318.995761455069"/>
    <n v="12400.19654811524"/>
    <n v="10.924092111047891"/>
    <n v="11.41123626774106"/>
    <n v="10.43694795435472"/>
    <n v="16.38503814236045"/>
    <n v="15.588623862038959"/>
    <n v="17.181452422681929"/>
    <x v="64"/>
    <n v="5758.9439467798329"/>
    <n v="6868.3067368139164"/>
    <x v="0"/>
    <n v="0"/>
    <n v="0"/>
    <x v="0"/>
    <n v="0"/>
    <n v="0"/>
    <n v="0"/>
    <n v="0"/>
    <n v="0"/>
    <s v="nigeria"/>
    <m/>
    <m/>
    <m/>
    <m/>
    <m/>
    <x v="5"/>
  </r>
  <r>
    <x v="73"/>
    <n v="12298.676635742189"/>
    <n v="11630.80092429563"/>
    <n v="12966.55234718875"/>
    <n v="11.063822752143629"/>
    <n v="11.645643072824971"/>
    <n v="10.482002431462289"/>
    <n v="16.529080490387731"/>
    <n v="15.55122629155936"/>
    <n v="17.506934689216109"/>
    <x v="65"/>
    <n v="5742.0254446648869"/>
    <n v="7129.8139108038631"/>
    <x v="0"/>
    <n v="0"/>
    <n v="0"/>
    <x v="0"/>
    <n v="0"/>
    <n v="0"/>
    <n v="0"/>
    <n v="0"/>
    <n v="0"/>
    <s v="nigeria"/>
    <m/>
    <m/>
    <m/>
    <m/>
    <m/>
    <x v="5"/>
  </r>
  <r>
    <x v="74"/>
    <n v="12622.830078125"/>
    <n v="12050.68574141003"/>
    <n v="13194.97441483997"/>
    <n v="11.09000693750767"/>
    <n v="11.60111010991"/>
    <n v="10.578903765105339"/>
    <n v="16.496074209982861"/>
    <n v="15.644329155674409"/>
    <n v="17.34781926429131"/>
    <x v="66"/>
    <n v="6280.3599184237573"/>
    <n v="7118.9655698574934"/>
    <x v="0"/>
    <n v="0"/>
    <n v="0"/>
    <x v="0"/>
    <n v="0"/>
    <n v="0"/>
    <n v="0"/>
    <n v="0"/>
    <n v="0"/>
    <s v="nigeria"/>
    <m/>
    <m/>
    <m/>
    <m/>
    <m/>
    <x v="5"/>
  </r>
  <r>
    <x v="75"/>
    <n v="12952.877075195311"/>
    <n v="12420.53235844321"/>
    <n v="13485.22179194741"/>
    <n v="11.116591109948949"/>
    <n v="11.567367447955339"/>
    <n v="10.665814771942561"/>
    <n v="16.398026241378169"/>
    <n v="15.7968058849677"/>
    <n v="16.999246597788641"/>
    <x v="67"/>
    <n v="6585.7658146254462"/>
    <n v="7565.0063533433031"/>
    <x v="145"/>
    <n v="163720.06716675061"/>
    <n v="209778.35783324941"/>
    <x v="109"/>
    <n v="12724.741978203991"/>
    <n v="18040.362709296009"/>
    <n v="0"/>
    <n v="0"/>
    <n v="0"/>
    <s v="nigeria"/>
    <m/>
    <m/>
    <m/>
    <m/>
    <m/>
    <x v="5"/>
  </r>
  <r>
    <x v="76"/>
    <n v="13319.760021972659"/>
    <n v="12903.220829312981"/>
    <n v="13736.29921463233"/>
    <n v="11.17158022482179"/>
    <n v="11.5401860436149"/>
    <n v="10.80297440602868"/>
    <n v="16.443804847990521"/>
    <n v="15.982366731206911"/>
    <n v="16.905242964774128"/>
    <x v="243"/>
    <n v="7025.9640612346066"/>
    <n v="7157.2231457966427"/>
    <x v="146"/>
    <n v="833589.02057445422"/>
    <n v="922005.37942554569"/>
    <x v="110"/>
    <n v="67130.113314970629"/>
    <n v="94215.767935029377"/>
    <n v="814509.13749999995"/>
    <n v="777250.3706188685"/>
    <n v="851767.9043811314"/>
    <s v="nigeria"/>
    <m/>
    <m/>
    <m/>
    <m/>
    <m/>
    <x v="5"/>
  </r>
  <r>
    <x v="77"/>
    <n v="13716.11123046875"/>
    <n v="13488.344046092239"/>
    <n v="13943.87841484526"/>
    <n v="11.243227307485469"/>
    <n v="11.42423792500602"/>
    <n v="11.062216689964931"/>
    <n v="16.55532172239003"/>
    <n v="16.245070823422559"/>
    <n v="16.865572621357501"/>
    <x v="244"/>
    <n v="6938.3859224608659"/>
    <n v="7863.6392728516348"/>
    <x v="147"/>
    <n v="1968176.781073265"/>
    <n v="2102933.768926735"/>
    <x v="111"/>
    <n v="165553.757729959"/>
    <n v="182253.992270041"/>
    <n v="14060996"/>
    <n v="13855533.797091531"/>
    <n v="14266458.202908469"/>
    <s v="nigeria"/>
    <m/>
    <m/>
    <m/>
    <m/>
    <m/>
    <x v="5"/>
  </r>
  <r>
    <x v="78"/>
    <n v="13879.661279296881"/>
    <n v="13619.06924905284"/>
    <n v="14140.253309540911"/>
    <n v="11.12214035975834"/>
    <n v="11.348389992246529"/>
    <n v="10.89589072727015"/>
    <n v="16.21944019381996"/>
    <n v="16.008316790336131"/>
    <n v="16.430563597303781"/>
    <x v="245"/>
    <n v="6952.012313835352"/>
    <n v="8191.8473541333988"/>
    <x v="148"/>
    <n v="3592867.300087736"/>
    <n v="3678464.2999122632"/>
    <x v="112"/>
    <n v="292629.31134868739"/>
    <n v="326114.70115131262"/>
    <n v="16066832"/>
    <n v="15786674.63288787"/>
    <n v="16346989.36711213"/>
    <s v="nigeria"/>
    <m/>
    <m/>
    <m/>
    <m/>
    <m/>
    <x v="5"/>
  </r>
  <r>
    <x v="79"/>
    <n v="13976.9072265625"/>
    <n v="13657.5578274237"/>
    <n v="14296.2566257013"/>
    <n v="10.954642364927819"/>
    <n v="11.20378543306297"/>
    <n v="10.70549929679267"/>
    <n v="15.897211741515299"/>
    <n v="15.549821319271789"/>
    <n v="16.24460216375882"/>
    <x v="246"/>
    <n v="7387.4342167636078"/>
    <n v="7989.2264277676422"/>
    <x v="149"/>
    <n v="5547863.2579635391"/>
    <n v="5741051.5420364616"/>
    <x v="113"/>
    <n v="450319.78614755371"/>
    <n v="515009.16385244619"/>
    <n v="18226510.800000001"/>
    <n v="17926077.42778606"/>
    <n v="18526944.172213942"/>
    <s v="nigeria"/>
    <m/>
    <m/>
    <m/>
    <m/>
    <m/>
    <x v="5"/>
  </r>
  <r>
    <x v="80"/>
    <n v="14052.05200195312"/>
    <n v="13509.431796567491"/>
    <n v="14594.672207338759"/>
    <n v="10.77551090726242"/>
    <n v="11.191676005276401"/>
    <n v="10.359345809248429"/>
    <n v="15.57001862296736"/>
    <n v="14.848888523754651"/>
    <n v="16.291148722180079"/>
    <x v="247"/>
    <n v="7796.057248910065"/>
    <n v="8833.013551871185"/>
    <x v="150"/>
    <n v="7875762.7792233871"/>
    <n v="8083721.6207766132"/>
    <x v="114"/>
    <n v="625407.48345024779"/>
    <n v="726919.21654975216"/>
    <n v="20579915.600000001"/>
    <n v="20333888.02983243"/>
    <n v="20825943.170167569"/>
    <s v="nigeria"/>
    <m/>
    <m/>
    <m/>
    <m/>
    <m/>
    <x v="5"/>
  </r>
  <r>
    <x v="81"/>
    <n v="14454.296862792969"/>
    <n v="13729.168851400989"/>
    <n v="15179.42487418495"/>
    <n v="10.8465222249125"/>
    <n v="11.387859965099061"/>
    <n v="10.305184484725951"/>
    <n v="15.649396108262721"/>
    <n v="14.983293412585651"/>
    <n v="16.3154988039398"/>
    <x v="248"/>
    <n v="8133.4825530126427"/>
    <n v="8925.8280426904839"/>
    <x v="151"/>
    <n v="10478379.83090568"/>
    <n v="10663842.16909432"/>
    <x v="115"/>
    <n v="836462.2304842911"/>
    <n v="958510.84451570886"/>
    <n v="23001960.399999999"/>
    <n v="22743552.2763828"/>
    <n v="23260368.523617189"/>
    <s v="nigeria"/>
    <m/>
    <m/>
    <m/>
    <m/>
    <m/>
    <x v="5"/>
  </r>
  <r>
    <x v="82"/>
    <n v="14476.398291015619"/>
    <n v="13970.77542247917"/>
    <n v="14982.02115955208"/>
    <n v="10.63064075937138"/>
    <n v="10.99388843662723"/>
    <n v="10.267393082115531"/>
    <n v="15.170166873787769"/>
    <n v="14.68921067425654"/>
    <n v="15.65112307331901"/>
    <x v="249"/>
    <n v="8269.9579612328562"/>
    <n v="9145.9211403296431"/>
    <x v="152"/>
    <n v="13242619.353245789"/>
    <n v="13468617.44675421"/>
    <x v="116"/>
    <n v="1090295.19599743"/>
    <n v="1203048.85400257"/>
    <n v="25490785.199999999"/>
    <n v="25268512.55916303"/>
    <n v="25713057.840836968"/>
    <s v="nigeria"/>
    <m/>
    <m/>
    <m/>
    <m/>
    <m/>
    <x v="5"/>
  </r>
  <r>
    <x v="83"/>
    <n v="14606.05946044922"/>
    <n v="14117.68218891773"/>
    <n v="15094.43673198071"/>
    <n v="10.500614648344991"/>
    <n v="10.84630538879752"/>
    <n v="10.15492390789246"/>
    <n v="15.033455567962781"/>
    <n v="14.50897205807731"/>
    <n v="15.55793907784826"/>
    <x v="250"/>
    <n v="8445.1497319337759"/>
    <n v="9109.2312250974755"/>
    <x v="153"/>
    <n v="16039278.628298519"/>
    <n v="16405788.17170148"/>
    <x v="117"/>
    <n v="1337846.904568993"/>
    <n v="1476364.445431008"/>
    <n v="28065601.600000001"/>
    <n v="27781235.496181421"/>
    <n v="28349967.703818578"/>
    <s v="nigeria"/>
    <m/>
    <m/>
    <m/>
    <m/>
    <m/>
    <x v="5"/>
  </r>
  <r>
    <x v="84"/>
    <n v="14969.995556640621"/>
    <n v="14464.286572859601"/>
    <n v="15475.70454042165"/>
    <n v="10.540474287689991"/>
    <n v="10.904394450734589"/>
    <n v="10.17655412464538"/>
    <n v="14.92259825382"/>
    <n v="14.41948749052456"/>
    <n v="15.42570901711545"/>
    <x v="251"/>
    <n v="9035.8429956587788"/>
    <n v="9240.5165746537205"/>
    <x v="154"/>
    <n v="18881085.489736412"/>
    <n v="19375468.910263591"/>
    <x v="118"/>
    <n v="1597943.7707118769"/>
    <n v="1778526.129288123"/>
    <n v="30711446.800000001"/>
    <n v="30423322.79523427"/>
    <n v="30999570.804765731"/>
    <s v="nigeria"/>
    <m/>
    <m/>
    <m/>
    <m/>
    <m/>
    <x v="5"/>
  </r>
  <r>
    <x v="85"/>
    <n v="14877.169897460941"/>
    <n v="14205.922044208401"/>
    <n v="15548.41775071347"/>
    <n v="10.26432871426297"/>
    <n v="10.73161037497276"/>
    <n v="9.7970470535531753"/>
    <n v="14.46616554363092"/>
    <n v="13.78053668820769"/>
    <n v="15.15179439905414"/>
    <x v="252"/>
    <n v="9110.7895451353543"/>
    <n v="9831.5583552552707"/>
    <x v="155"/>
    <n v="21889665.095463678"/>
    <n v="22243200.50453632"/>
    <x v="119"/>
    <n v="1895149.9018743411"/>
    <n v="2078168.898125659"/>
    <n v="33395147.600000001"/>
    <n v="33093361.906169161"/>
    <n v="33696933.293830842"/>
    <s v="nigeria"/>
    <m/>
    <m/>
    <m/>
    <m/>
    <m/>
    <x v="5"/>
  </r>
  <r>
    <x v="86"/>
    <n v="14828.546887207031"/>
    <n v="14389.634504276321"/>
    <n v="15267.459270137741"/>
    <n v="10.028959812263031"/>
    <n v="10.31473147800868"/>
    <n v="9.743188146517376"/>
    <n v="14.120991959170411"/>
    <n v="13.62354473899728"/>
    <n v="14.61843917934355"/>
    <x v="253"/>
    <n v="9210.9998551190856"/>
    <n v="10229.365672224671"/>
    <x v="156"/>
    <n v="24784095.404843088"/>
    <n v="25151406.19515691"/>
    <x v="120"/>
    <n v="2208823.1733501991"/>
    <n v="2380958.7266498008"/>
    <n v="36141555.200000003"/>
    <n v="35815210.281533912"/>
    <n v="36467900.118466087"/>
    <s v="nigeria"/>
    <m/>
    <m/>
    <m/>
    <m/>
    <m/>
    <x v="5"/>
  </r>
  <r>
    <x v="87"/>
    <n v="15036.299816894531"/>
    <n v="14717.958228085599"/>
    <n v="15354.64140570346"/>
    <n v="9.9736069992183065"/>
    <n v="10.17385247431311"/>
    <n v="9.773361524123505"/>
    <n v="13.961043764453089"/>
    <n v="13.75020877993922"/>
    <n v="14.17187874896695"/>
    <x v="254"/>
    <n v="9442.0984622186388"/>
    <n v="10375.46374481261"/>
    <x v="157"/>
    <n v="27664809.95612419"/>
    <n v="27939530.843875811"/>
    <x v="121"/>
    <n v="2506287.5733032529"/>
    <n v="2715399.1266967468"/>
    <n v="38979567.200000003"/>
    <n v="38687453.40495047"/>
    <n v="39271680.995049544"/>
    <s v="nigeria"/>
    <m/>
    <m/>
    <m/>
    <m/>
    <m/>
    <x v="5"/>
  </r>
  <r>
    <x v="88"/>
    <n v="14818.232897949219"/>
    <n v="14257.897181675011"/>
    <n v="15378.56861422343"/>
    <n v="9.6424172612024961"/>
    <n v="10.0084192509481"/>
    <n v="9.2764152714568944"/>
    <n v="13.342478943604201"/>
    <n v="12.88218678815006"/>
    <n v="13.802771099058329"/>
    <x v="255"/>
    <n v="9856.725320592428"/>
    <n v="11018.756417688821"/>
    <x v="158"/>
    <n v="30428965.52776897"/>
    <n v="30820101.67223103"/>
    <x v="122"/>
    <n v="2828205.5315058199"/>
    <n v="3047271.768494179"/>
    <n v="41828349.600000001"/>
    <n v="41558098.243525773"/>
    <n v="42098600.95647423"/>
    <s v="nigeria"/>
    <m/>
    <m/>
    <m/>
    <m/>
    <m/>
    <x v="5"/>
  </r>
  <r>
    <x v="89"/>
    <n v="15030.40603027344"/>
    <n v="14763.492367800991"/>
    <n v="15297.31969274589"/>
    <n v="9.5972186576677601"/>
    <n v="9.7690365045887866"/>
    <n v="9.4254008107467335"/>
    <n v="13.219620302569171"/>
    <n v="12.95919542173788"/>
    <n v="13.48004518340046"/>
    <x v="256"/>
    <n v="9924.5166277405933"/>
    <n v="10844.87800116566"/>
    <x v="159"/>
    <n v="33146296.662466891"/>
    <n v="33594150.537533119"/>
    <x v="123"/>
    <n v="3151954.3294258509"/>
    <n v="3383404.8705741488"/>
    <n v="44748800"/>
    <n v="44458526.625469021"/>
    <n v="45039073.374530979"/>
    <s v="nigeria"/>
    <m/>
    <m/>
    <m/>
    <m/>
    <m/>
    <x v="5"/>
  </r>
  <r>
    <x v="90"/>
    <n v="15036.29963378906"/>
    <n v="14414.45185841588"/>
    <n v="15658.147409162249"/>
    <n v="9.4246231359172477"/>
    <n v="9.8218960350346354"/>
    <n v="9.0273502367998599"/>
    <n v="12.86735430974576"/>
    <n v="12.32826821515388"/>
    <n v="13.40644040433763"/>
    <x v="257"/>
    <n v="10101.855338183501"/>
    <n v="11044.73675166025"/>
    <x v="160"/>
    <n v="35892743.887547292"/>
    <n v="36352684.912452713"/>
    <x v="124"/>
    <n v="3499687.270149528"/>
    <n v="3725494.0298504722"/>
    <n v="47730903.200000003"/>
    <n v="47445890.76725392"/>
    <n v="48015915.632746093"/>
    <s v="nigeria"/>
    <m/>
    <m/>
    <m/>
    <m/>
    <m/>
    <x v="5"/>
  </r>
  <r>
    <x v="91"/>
    <n v="14762.24288330078"/>
    <n v="14002.069769036631"/>
    <n v="15522.41599756494"/>
    <n v="9.0852710963363847"/>
    <n v="9.5490656814592842"/>
    <n v="8.6214765112134852"/>
    <n v="12.377115306655559"/>
    <n v="11.809560511384539"/>
    <n v="12.94467010192659"/>
    <x v="258"/>
    <n v="10524.108109469729"/>
    <n v="10981.99970303026"/>
    <x v="161"/>
    <n v="38578964.608625293"/>
    <n v="39044316.991374709"/>
    <x v="125"/>
    <n v="3870432.5406397181"/>
    <n v="4071917.6593602831"/>
    <n v="50791178.399999999"/>
    <n v="50472427.696635507"/>
    <n v="51109929.10336449"/>
    <s v="nigeria"/>
    <m/>
    <m/>
    <m/>
    <m/>
    <m/>
    <x v="5"/>
  </r>
  <r>
    <x v="92"/>
    <n v="15023.03922119141"/>
    <n v="14704.09820093821"/>
    <n v="15341.9802414446"/>
    <n v="9.0822334021302051"/>
    <n v="9.2608223771480276"/>
    <n v="8.9036444271123827"/>
    <n v="12.243909144980201"/>
    <n v="11.946946493922191"/>
    <n v="12.540871796038211"/>
    <x v="259"/>
    <n v="10645.392980429369"/>
    <n v="11506.075281289381"/>
    <x v="162"/>
    <n v="41339678.520393133"/>
    <n v="41714307.079606868"/>
    <x v="126"/>
    <n v="4266457.8097155737"/>
    <n v="4416049.5902844267"/>
    <n v="53897065.600000001"/>
    <n v="53631542.706874453"/>
    <n v="54162588.49312555"/>
    <s v="nigeria"/>
    <m/>
    <m/>
    <m/>
    <m/>
    <m/>
    <x v="5"/>
  </r>
  <r>
    <x v="93"/>
    <n v="14793.184973144531"/>
    <n v="14071.17666326715"/>
    <n v="15515.19328302191"/>
    <n v="8.7897455153272155"/>
    <n v="9.2146630152677513"/>
    <n v="8.3648280153866796"/>
    <n v="11.79094471923537"/>
    <n v="11.10464713638785"/>
    <n v="12.4772423020829"/>
    <x v="260"/>
    <n v="10373.236735085989"/>
    <n v="11569.0048664765"/>
    <x v="163"/>
    <n v="44044145.386832617"/>
    <n v="44284809.813167393"/>
    <x v="127"/>
    <n v="4642571.2007309841"/>
    <n v="4778401.7992690159"/>
    <n v="57065740"/>
    <n v="56771447.584440239"/>
    <n v="57360032.415559761"/>
    <s v="nigeria"/>
    <m/>
    <m/>
    <m/>
    <m/>
    <m/>
    <x v="5"/>
  </r>
  <r>
    <x v="94"/>
    <n v="14432.195812988281"/>
    <n v="13996.400328577391"/>
    <n v="14867.99129739918"/>
    <n v="8.4281982697219355"/>
    <n v="8.6926756039063022"/>
    <n v="8.1637209355375688"/>
    <n v="11.245655214565531"/>
    <n v="10.91302141278331"/>
    <n v="11.57828901634775"/>
    <x v="261"/>
    <n v="10415.91703307462"/>
    <n v="11605.88960755038"/>
    <x v="164"/>
    <n v="46719400.701143458"/>
    <n v="46954485.698856547"/>
    <x v="128"/>
    <n v="4987019.4373698346"/>
    <n v="5142944.3626301661"/>
    <n v="60280120"/>
    <n v="60026014.035230972"/>
    <n v="60534225.964769028"/>
    <s v="nigeria"/>
    <m/>
    <m/>
    <m/>
    <m/>
    <m/>
    <x v="5"/>
  </r>
  <r>
    <x v="95"/>
    <n v="14631.108276367189"/>
    <n v="14280.941109252461"/>
    <n v="14981.275443481911"/>
    <n v="8.4040980838806068"/>
    <n v="8.6019380617704755"/>
    <n v="8.206258105990738"/>
    <n v="11.163369111161851"/>
    <n v="10.85305287464374"/>
    <n v="11.47368534767995"/>
    <x v="262"/>
    <n v="10940.62152196533"/>
    <n v="11455.43511865967"/>
    <x v="165"/>
    <n v="49298100.332363747"/>
    <n v="49538915.667636253"/>
    <x v="129"/>
    <n v="5279797.9043673445"/>
    <n v="5467271.0956326555"/>
    <n v="63532168.799999997"/>
    <n v="63214522.84385284"/>
    <n v="63849814.756147154"/>
    <s v="nigeria"/>
    <m/>
    <m/>
    <m/>
    <m/>
    <m/>
    <x v="5"/>
  </r>
  <r>
    <x v="96"/>
    <n v="14340.84350585938"/>
    <n v="13870.95256044742"/>
    <n v="14810.73445127133"/>
    <n v="8.1042897381865089"/>
    <n v="8.3768867748352918"/>
    <n v="7.831692701537726"/>
    <n v="10.737574945011341"/>
    <n v="10.46203894175061"/>
    <n v="11.01311094827207"/>
    <x v="263"/>
    <n v="10696.712836032881"/>
    <n v="11935.091753810861"/>
    <x v="166"/>
    <n v="51962971.453536272"/>
    <n v="52099313.346463718"/>
    <x v="130"/>
    <n v="5602290.0760728428"/>
    <n v="5774091.1239271564"/>
    <n v="66831955.200000003"/>
    <n v="66499889.269682787"/>
    <n v="67164021.130317226"/>
    <s v="nigeria"/>
    <m/>
    <m/>
    <m/>
    <m/>
    <m/>
    <x v="5"/>
  </r>
  <r>
    <x v="97"/>
    <n v="14233.283319091801"/>
    <n v="13196.427390286721"/>
    <n v="15270.13924789687"/>
    <n v="7.9160700274150857"/>
    <n v="8.4757076380121994"/>
    <n v="7.3564324168179711"/>
    <n v="10.45021899686011"/>
    <n v="9.7307842280413741"/>
    <n v="11.16965376567884"/>
    <x v="264"/>
    <n v="10708.152753229249"/>
    <n v="11626.01990302075"/>
    <x v="167"/>
    <n v="54582559.994133919"/>
    <n v="54697662.405866086"/>
    <x v="131"/>
    <n v="5898676.8221513126"/>
    <n v="6052401.777848687"/>
    <n v="70182262.400000006"/>
    <n v="69845584.498194501"/>
    <n v="70518940.301805511"/>
    <s v="nigeria"/>
    <m/>
    <m/>
    <m/>
    <m/>
    <m/>
    <x v="5"/>
  </r>
  <r>
    <x v="98"/>
    <n v="13892.92217407227"/>
    <n v="13252.40388435728"/>
    <n v="14533.44046378725"/>
    <n v="7.6076568636711643"/>
    <n v="7.9487096559137216"/>
    <n v="7.2666040714286062"/>
    <n v="10.01409124796116"/>
    <n v="9.638084761858833"/>
    <n v="10.390097734063479"/>
    <x v="265"/>
    <n v="10193.56726033676"/>
    <n v="12391.08801310074"/>
    <x v="168"/>
    <n v="57098309.085477144"/>
    <n v="57339302.114522867"/>
    <x v="132"/>
    <n v="6162672.0157282362"/>
    <n v="6323834.3842717642"/>
    <n v="73551366.400000006"/>
    <n v="73205208.0491983"/>
    <n v="73897524.750801712"/>
    <s v="nigeria"/>
    <m/>
    <m/>
    <m/>
    <m/>
    <m/>
    <x v="5"/>
  </r>
  <r>
    <x v="99"/>
    <n v="13664.541241455079"/>
    <n v="13069.78803783468"/>
    <n v="14259.29444507548"/>
    <n v="7.3687740513113891"/>
    <n v="7.702717368940827"/>
    <n v="7.0348307336819511"/>
    <n v="9.5889918105657372"/>
    <n v="9.1535473801820419"/>
    <n v="10.024436240949431"/>
    <x v="266"/>
    <n v="10684.26760021954"/>
    <n v="12183.285329467961"/>
    <x v="169"/>
    <n v="59725737.757151552"/>
    <n v="59910014.242848448"/>
    <x v="133"/>
    <n v="6422496.9171201112"/>
    <n v="6623565.6828798885"/>
    <n v="76942052.799999997"/>
    <n v="76547042.21146667"/>
    <n v="77337063.388533324"/>
    <s v="nigeria"/>
    <m/>
    <m/>
    <m/>
    <m/>
    <m/>
    <x v="5"/>
  </r>
  <r>
    <x v="100"/>
    <n v="13335.967437744141"/>
    <n v="12520.301846781431"/>
    <n v="14151.63302870685"/>
    <n v="7.0858333464916559"/>
    <n v="7.5142189331411462"/>
    <n v="6.6574477598421664"/>
    <n v="9.1505327621172139"/>
    <n v="8.6044958223692589"/>
    <n v="9.6965697018651689"/>
    <x v="267"/>
    <n v="10814.63857432033"/>
    <n v="12265.087402242159"/>
    <x v="170"/>
    <n v="62188626.460308172"/>
    <n v="62606066.339691833"/>
    <x v="134"/>
    <n v="6666873.0196697954"/>
    <n v="6896402.5803302042"/>
    <n v="80329217.599999994"/>
    <n v="79999837.645895675"/>
    <n v="80658597.554104313"/>
    <s v="nigeria"/>
    <m/>
    <m/>
    <m/>
    <m/>
    <m/>
    <x v="5"/>
  </r>
  <r>
    <x v="101"/>
    <n v="13361.015679931639"/>
    <n v="13028.32154857925"/>
    <n v="13693.70981128403"/>
    <n v="6.9955759298419364"/>
    <n v="7.1635901348738464"/>
    <n v="6.8275617248100264"/>
    <n v="8.9916374086567323"/>
    <n v="8.7643016362890354"/>
    <n v="9.2189731810244293"/>
    <x v="268"/>
    <n v="10600.31503577173"/>
    <n v="11757.432815790769"/>
    <x v="171"/>
    <n v="64715204.914520063"/>
    <n v="65210355.085479937"/>
    <x v="135"/>
    <n v="6903765.8693654845"/>
    <n v="7160936.9306345163"/>
    <n v="83732014.400000006"/>
    <n v="83381523.166668043"/>
    <n v="84082505.633331969"/>
    <s v="nigeria"/>
    <m/>
    <m/>
    <m/>
    <m/>
    <m/>
    <x v="5"/>
  </r>
  <r>
    <x v="102"/>
    <n v="12942.56292114258"/>
    <n v="12578.486789200921"/>
    <n v="13306.63905308424"/>
    <n v="6.6799836172749467"/>
    <n v="6.8689264203147022"/>
    <n v="6.4910408142351912"/>
    <n v="8.552783543155039"/>
    <n v="8.3887333111289237"/>
    <n v="8.7168337751811542"/>
    <x v="269"/>
    <n v="10786.706583513231"/>
    <n v="11733.11783054927"/>
    <x v="172"/>
    <n v="67307349.107489794"/>
    <n v="67758065.292510211"/>
    <x v="136"/>
    <n v="7119053.6530420678"/>
    <n v="7383729.7469579326"/>
    <n v="87111492.799999997"/>
    <n v="86759234.717796847"/>
    <n v="87463750.882203147"/>
    <s v="nigeria"/>
    <m/>
    <m/>
    <m/>
    <m/>
    <m/>
    <x v="5"/>
  </r>
  <r>
    <x v="103"/>
    <n v="12936.669140624999"/>
    <n v="12248.909219161669"/>
    <n v="13624.42906208832"/>
    <n v="6.5844194081410574"/>
    <n v="6.9285251252497204"/>
    <n v="6.2403136910323953"/>
    <n v="8.3566335742682458"/>
    <n v="7.8779308534833357"/>
    <n v="8.8353362950531551"/>
    <x v="270"/>
    <n v="10404.210196087481"/>
    <n v="11664.74605391251"/>
    <x v="173"/>
    <n v="69975192.76038453"/>
    <n v="70354503.23961547"/>
    <x v="137"/>
    <n v="7332984.5568733392"/>
    <n v="7585915.8431266611"/>
    <n v="90521430.400000006"/>
    <n v="90112151.621906444"/>
    <n v="90930709.178093567"/>
    <s v="nigeria"/>
    <m/>
    <m/>
    <m/>
    <m/>
    <m/>
    <x v="5"/>
  </r>
  <r>
    <x v="104"/>
    <n v="12627.249975585941"/>
    <n v="12185.418832307219"/>
    <n v="13069.08111886466"/>
    <n v="6.3412423964364493"/>
    <n v="6.5486169894454962"/>
    <n v="6.1338678034274023"/>
    <n v="7.9687513630223368"/>
    <n v="7.7332390301073133"/>
    <n v="8.2042636959373603"/>
    <x v="271"/>
    <n v="10184.05483689508"/>
    <n v="11569.588327167419"/>
    <x v="174"/>
    <n v="72619012.857115299"/>
    <n v="72957191.942884713"/>
    <x v="138"/>
    <n v="7517993.9945607642"/>
    <n v="7785531.6054392355"/>
    <n v="93899769.599999994"/>
    <n v="93516402.275275305"/>
    <n v="94283136.924724683"/>
    <s v="nigeria"/>
    <m/>
    <m/>
    <m/>
    <m/>
    <m/>
    <x v="5"/>
  </r>
  <r>
    <x v="105"/>
    <n v="12354.666339111331"/>
    <n v="12132.966137916221"/>
    <n v="12576.366540306441"/>
    <n v="6.1231045951430296"/>
    <n v="6.2434185483434446"/>
    <n v="6.0027906419426138"/>
    <n v="7.6175133507559369"/>
    <n v="7.4369209995077998"/>
    <n v="7.798105702004074"/>
    <x v="272"/>
    <n v="10331.88861722402"/>
    <n v="11082.866949182229"/>
    <x v="175"/>
    <n v="75242673.614494532"/>
    <n v="75597323.18550548"/>
    <x v="139"/>
    <n v="7724424.9731839448"/>
    <n v="7959409.2268160544"/>
    <n v="97270643.200000003"/>
    <n v="96889933.44631061"/>
    <n v="97651352.953689396"/>
    <s v="nigeria"/>
    <m/>
    <m/>
    <m/>
    <m/>
    <m/>
    <x v="5"/>
  </r>
  <r>
    <x v="106"/>
    <n v="12409.182983398439"/>
    <n v="11914.884495234681"/>
    <n v="12903.4814715622"/>
    <n v="6.0703067234657642"/>
    <n v="6.3173291359383272"/>
    <n v="5.8232843109932011"/>
    <n v="7.4748912274159176"/>
    <n v="7.1643665140741577"/>
    <n v="7.7854159407576793"/>
    <x v="273"/>
    <n v="10105.80854652251"/>
    <n v="11028.996238633739"/>
    <x v="176"/>
    <n v="77835029.618508518"/>
    <n v="78189703.181491494"/>
    <x v="140"/>
    <n v="7903105.9113059305"/>
    <n v="8152243.2886940688"/>
    <n v="100614019.2"/>
    <n v="100197009.47444931"/>
    <n v="101031028.9255507"/>
    <s v="nigeria"/>
    <m/>
    <m/>
    <m/>
    <m/>
    <m/>
    <x v="5"/>
  </r>
  <r>
    <x v="107"/>
    <n v="12030.512841796881"/>
    <n v="11474.658548849109"/>
    <n v="12586.36713474464"/>
    <n v="5.8104327088225514"/>
    <n v="6.0654365448605878"/>
    <n v="5.5554288727845149"/>
    <n v="7.0720030885904652"/>
    <n v="6.7904478041706211"/>
    <n v="7.3535583730103093"/>
    <x v="274"/>
    <n v="10406.72152282376"/>
    <n v="10854.797715457489"/>
    <x v="177"/>
    <n v="80384291.11094211"/>
    <n v="80831913.689057902"/>
    <x v="141"/>
    <n v="8071298.8970625848"/>
    <n v="8305596.7029374149"/>
    <n v="103962718.40000001"/>
    <n v="103515380.82271931"/>
    <n v="104410055.97728071"/>
    <s v="nigeria"/>
    <m/>
    <m/>
    <m/>
    <m/>
    <m/>
    <x v="5"/>
  </r>
  <r>
    <x v="108"/>
    <n v="12089.44992675781"/>
    <n v="11466.06740951533"/>
    <n v="12712.8324440003"/>
    <n v="5.7671955092446936"/>
    <n v="6.0599376491580053"/>
    <n v="5.4744533693313837"/>
    <n v="6.8858530155533817"/>
    <n v="6.5375542143718901"/>
    <n v="7.2341518167348733"/>
    <x v="275"/>
    <n v="9955.123668471273"/>
    <n v="10749.44088230998"/>
    <x v="178"/>
    <n v="83020471.362368688"/>
    <n v="83393291.8376313"/>
    <x v="142"/>
    <n v="8220580.1805184744"/>
    <n v="8440086.6194815263"/>
    <n v="107294673.59999999"/>
    <n v="106910085.2508024"/>
    <n v="107679261.94919761"/>
    <s v="nigeria"/>
    <m/>
    <m/>
    <m/>
    <m/>
    <m/>
    <x v="5"/>
  </r>
  <r>
    <x v="109"/>
    <n v="11769.71686401367"/>
    <n v="11401.58483962725"/>
    <n v="12137.848888400091"/>
    <n v="5.5477801649856611"/>
    <n v="5.7301490549751657"/>
    <n v="5.3654112749961564"/>
    <n v="6.543233309860538"/>
    <n v="6.3052075133594538"/>
    <n v="6.7812591063616221"/>
    <x v="276"/>
    <n v="9848.5271350351995"/>
    <n v="10640.917103246051"/>
    <x v="179"/>
    <n v="85573757.979162648"/>
    <n v="85834942.820837364"/>
    <x v="143"/>
    <n v="8334442.0991468076"/>
    <n v="8580471.1008531917"/>
    <n v="110624323.2"/>
    <n v="110274266.5361197"/>
    <n v="110974379.8638804"/>
    <s v="nigeria"/>
    <m/>
    <m/>
    <m/>
    <m/>
    <m/>
    <x v="5"/>
  </r>
  <r>
    <x v="110"/>
    <n v="11554.597045898439"/>
    <n v="11013.25822117351"/>
    <n v="12095.935870623371"/>
    <n v="5.3816710260456286"/>
    <n v="5.6403237803622543"/>
    <n v="5.1230182717290029"/>
    <n v="6.2879581809900804"/>
    <n v="6.0007010337501292"/>
    <n v="6.5752153282300299"/>
    <x v="277"/>
    <n v="9264.1524216912185"/>
    <n v="10809.786152527529"/>
    <x v="180"/>
    <n v="87988249.71619767"/>
    <n v="88360867.083802342"/>
    <x v="144"/>
    <n v="8430155.5167766809"/>
    <n v="8710488.0832233205"/>
    <n v="113966412.8"/>
    <n v="113641961.779661"/>
    <n v="114290863.82033899"/>
    <s v="nigeria"/>
    <m/>
    <m/>
    <m/>
    <m/>
    <m/>
    <x v="5"/>
  </r>
  <r>
    <x v="0"/>
    <n v="5.8936981201171879"/>
    <n v="-11.28923699045456"/>
    <n v="23.076633230688941"/>
    <n v="3.2042923496840618E-2"/>
    <n v="0.12552534028198939"/>
    <n v="-6.1439493288308202E-2"/>
    <n v="2.9128855087745979E-2"/>
    <n v="-5.3311739245906771E-2"/>
    <n v="0.11156944942139869"/>
    <x v="0"/>
    <n v="0"/>
    <n v="0"/>
    <x v="0"/>
    <n v="0"/>
    <n v="0"/>
    <x v="0"/>
    <n v="0"/>
    <n v="0"/>
    <n v="0"/>
    <n v="0"/>
    <n v="0"/>
    <s v="nigeria"/>
    <m/>
    <m/>
    <m/>
    <m/>
    <m/>
    <x v="6"/>
  </r>
  <r>
    <x v="1"/>
    <n v="11.787396240234379"/>
    <n v="-8.1991064955455393"/>
    <n v="31.773898976014291"/>
    <n v="6.2683254003727554E-2"/>
    <n v="0.1690212187218848"/>
    <n v="-4.3654710714429723E-2"/>
    <n v="5.6921170396226281E-2"/>
    <n v="-4.0441554831656387E-2"/>
    <n v="0.15428389562410891"/>
    <x v="0"/>
    <n v="0"/>
    <n v="0"/>
    <x v="0"/>
    <n v="0"/>
    <n v="0"/>
    <x v="0"/>
    <n v="0"/>
    <n v="0"/>
    <n v="0"/>
    <n v="0"/>
    <n v="0"/>
    <s v="nigeria"/>
    <m/>
    <m/>
    <m/>
    <m/>
    <m/>
    <x v="6"/>
  </r>
  <r>
    <x v="2"/>
    <n v="38.30903778076172"/>
    <n v="-2.735820121989434"/>
    <n v="79.353895683512874"/>
    <n v="0.19956664002637839"/>
    <n v="0.41320384077465089"/>
    <n v="-1.407056072189408E-2"/>
    <n v="0.19993363132583139"/>
    <n v="8.4247444998838961E-4"/>
    <n v="0.39902478820167431"/>
    <x v="0"/>
    <n v="0"/>
    <n v="0"/>
    <x v="0"/>
    <n v="0"/>
    <n v="0"/>
    <x v="0"/>
    <n v="0"/>
    <n v="0"/>
    <n v="0"/>
    <n v="0"/>
    <n v="0"/>
    <s v="nigeria"/>
    <m/>
    <m/>
    <m/>
    <m/>
    <m/>
    <x v="6"/>
  </r>
  <r>
    <x v="3"/>
    <n v="92.8257453918457"/>
    <n v="48.52489008965523"/>
    <n v="137.1266006940362"/>
    <n v="0.47445854524935188"/>
    <n v="0.70105458982950242"/>
    <n v="0.2478625006692014"/>
    <n v="0.48091228577645728"/>
    <n v="0.26395381504632021"/>
    <n v="0.69787075650659447"/>
    <x v="0"/>
    <n v="0"/>
    <n v="0"/>
    <x v="0"/>
    <n v="0"/>
    <n v="0"/>
    <x v="0"/>
    <n v="0"/>
    <n v="0"/>
    <n v="0"/>
    <n v="0"/>
    <n v="0"/>
    <s v="nigeria"/>
    <m/>
    <m/>
    <m/>
    <m/>
    <m/>
    <x v="6"/>
  </r>
  <r>
    <x v="4"/>
    <n v="126.7145095825195"/>
    <n v="85.669651679768378"/>
    <n v="167.7593674852707"/>
    <n v="0.63514446198372598"/>
    <n v="0.84440289663926116"/>
    <n v="0.42588602732819081"/>
    <n v="0.62658870231680097"/>
    <n v="0.4164782183722579"/>
    <n v="0.83669918626134399"/>
    <x v="0"/>
    <n v="0"/>
    <n v="0"/>
    <x v="0"/>
    <n v="0"/>
    <n v="0"/>
    <x v="0"/>
    <n v="0"/>
    <n v="0"/>
    <n v="0"/>
    <n v="0"/>
    <n v="0"/>
    <s v="nigeria"/>
    <m/>
    <m/>
    <m/>
    <m/>
    <m/>
    <x v="6"/>
  </r>
  <r>
    <x v="5"/>
    <n v="160.60327377319339"/>
    <n v="119.5584158704422"/>
    <n v="201.64813167594451"/>
    <n v="0.78903661706862294"/>
    <n v="0.99102910567002866"/>
    <n v="0.58704412846721721"/>
    <n v="0.81566033285486861"/>
    <n v="0.63137464896275297"/>
    <n v="0.99994601674698425"/>
    <x v="0"/>
    <n v="0"/>
    <n v="0"/>
    <x v="0"/>
    <n v="0"/>
    <n v="0"/>
    <x v="0"/>
    <n v="0"/>
    <n v="0"/>
    <n v="0"/>
    <n v="0"/>
    <n v="0"/>
    <s v="nigeria"/>
    <m/>
    <m/>
    <m/>
    <m/>
    <m/>
    <x v="6"/>
  </r>
  <r>
    <x v="6"/>
    <n v="244.5884719848633"/>
    <n v="201.4797866892944"/>
    <n v="287.69715728043218"/>
    <n v="1.1794960036429001"/>
    <n v="1.386787212884665"/>
    <n v="0.97220479440113561"/>
    <n v="1.22954282247004"/>
    <n v="0.9547494327624646"/>
    <n v="1.5043362121776149"/>
    <x v="0"/>
    <n v="0"/>
    <n v="0"/>
    <x v="0"/>
    <n v="0"/>
    <n v="0"/>
    <x v="0"/>
    <n v="0"/>
    <n v="0"/>
    <n v="0"/>
    <n v="0"/>
    <n v="0"/>
    <s v="nigeria"/>
    <m/>
    <m/>
    <m/>
    <m/>
    <m/>
    <x v="6"/>
  </r>
  <r>
    <x v="7"/>
    <n v="338.88765258789061"/>
    <n v="270.40904888851492"/>
    <n v="407.36625628726642"/>
    <n v="1.6011009418090241"/>
    <n v="1.927728278306527"/>
    <n v="1.2744736053115211"/>
    <n v="1.679361875961771"/>
    <n v="1.3362946780126661"/>
    <n v="2.0224290739108759"/>
    <x v="0"/>
    <n v="0"/>
    <n v="0"/>
    <x v="0"/>
    <n v="0"/>
    <n v="0"/>
    <x v="0"/>
    <n v="0"/>
    <n v="0"/>
    <n v="0"/>
    <n v="0"/>
    <n v="0"/>
    <s v="nigeria"/>
    <m/>
    <m/>
    <m/>
    <m/>
    <m/>
    <x v="6"/>
  </r>
  <r>
    <x v="8"/>
    <n v="412.55889205932618"/>
    <n v="328.17396711660831"/>
    <n v="496.94381700204411"/>
    <n v="1.910639251028269"/>
    <n v="2.2982403763981911"/>
    <n v="1.523038125658347"/>
    <n v="2.0282897968272708"/>
    <n v="1.6103459172380941"/>
    <n v="2.446233676416449"/>
    <x v="1"/>
    <n v="-4.4202735900878896"/>
    <n v="7.3671226501464844"/>
    <x v="0"/>
    <n v="0"/>
    <n v="0"/>
    <x v="0"/>
    <n v="0"/>
    <n v="0"/>
    <n v="0"/>
    <n v="0"/>
    <n v="0"/>
    <s v="nigeria"/>
    <m/>
    <m/>
    <m/>
    <m/>
    <m/>
    <x v="6"/>
  </r>
  <r>
    <x v="9"/>
    <n v="540.74684143066406"/>
    <n v="439.26220656969701"/>
    <n v="642.23147629163122"/>
    <n v="2.456049988143016"/>
    <n v="2.92347830886226"/>
    <n v="1.988621667423772"/>
    <n v="2.6366910016541718"/>
    <n v="2.0335854816186978"/>
    <n v="3.2397965216896472"/>
    <x v="1"/>
    <n v="-4.4202735900878913"/>
    <n v="7.3671226501464844"/>
    <x v="0"/>
    <n v="0"/>
    <n v="0"/>
    <x v="0"/>
    <n v="0"/>
    <n v="0"/>
    <n v="0"/>
    <n v="0"/>
    <n v="0"/>
    <s v="nigeria"/>
    <m/>
    <m/>
    <m/>
    <m/>
    <m/>
    <x v="6"/>
  </r>
  <r>
    <x v="10"/>
    <n v="633.5726142883301"/>
    <n v="524.49937085908277"/>
    <n v="742.64585771757743"/>
    <n v="2.821104396092613"/>
    <n v="3.3190503492318442"/>
    <n v="2.3231584429533818"/>
    <n v="3.0423231523036089"/>
    <n v="2.546937553400209"/>
    <n v="3.537708751207008"/>
    <x v="2"/>
    <n v="-2.1855523731003039"/>
    <n v="19.866646733451869"/>
    <x v="0"/>
    <n v="0"/>
    <n v="0"/>
    <x v="0"/>
    <n v="0"/>
    <n v="0"/>
    <n v="0"/>
    <n v="0"/>
    <n v="0"/>
    <s v="nigeria"/>
    <m/>
    <m/>
    <m/>
    <m/>
    <m/>
    <x v="6"/>
  </r>
  <r>
    <x v="11"/>
    <n v="798.59619522094727"/>
    <n v="662.72117859184459"/>
    <n v="934.47121185004994"/>
    <n v="3.4820672336948961"/>
    <n v="4.0747979224187407"/>
    <n v="2.889336544971052"/>
    <n v="3.7589619528130989"/>
    <n v="3.1482099913476449"/>
    <n v="4.3697139142785524"/>
    <x v="3"/>
    <n v="8.8817841970012523E-16"/>
    <n v="11.787396240234379"/>
    <x v="0"/>
    <n v="0"/>
    <n v="0"/>
    <x v="0"/>
    <n v="0"/>
    <n v="0"/>
    <n v="0"/>
    <n v="0"/>
    <n v="0"/>
    <s v="nigeria"/>
    <m/>
    <m/>
    <m/>
    <m/>
    <m/>
    <x v="6"/>
  </r>
  <r>
    <x v="12"/>
    <n v="854.5863098144531"/>
    <n v="767.16866922730969"/>
    <n v="942.00395040159651"/>
    <n v="3.648455990734345"/>
    <n v="4.035882521115731"/>
    <n v="3.2610294603529582"/>
    <n v="4.0247807124183206"/>
    <n v="3.522815950617515"/>
    <n v="4.5267454742191289"/>
    <x v="4"/>
    <n v="32.415339660644527"/>
    <n v="44.202735900878913"/>
    <x v="0"/>
    <n v="0"/>
    <n v="0"/>
    <x v="0"/>
    <n v="0"/>
    <n v="0"/>
    <n v="0"/>
    <n v="0"/>
    <n v="0"/>
    <s v="nigeria"/>
    <m/>
    <m/>
    <m/>
    <m/>
    <m/>
    <x v="6"/>
  </r>
  <r>
    <x v="13"/>
    <n v="1057.918905639649"/>
    <n v="848.38156717601146"/>
    <n v="1267.4562441032861"/>
    <n v="4.4207725959101634"/>
    <n v="5.3114243874418463"/>
    <n v="3.5301208043784809"/>
    <n v="4.9890646833846262"/>
    <n v="3.878140306948096"/>
    <n v="6.0999890598211559"/>
    <x v="5"/>
    <n v="-4.6108167508567064"/>
    <n v="75.335194192262946"/>
    <x v="0"/>
    <n v="0"/>
    <n v="0"/>
    <x v="0"/>
    <n v="0"/>
    <n v="0"/>
    <n v="0"/>
    <n v="0"/>
    <n v="0"/>
    <s v="nigeria"/>
    <m/>
    <m/>
    <m/>
    <m/>
    <m/>
    <x v="6"/>
  </r>
  <r>
    <x v="14"/>
    <n v="1102.1216636657709"/>
    <n v="964.34261721833082"/>
    <n v="1239.900710113212"/>
    <n v="4.5075728647308244"/>
    <n v="5.0991979077678442"/>
    <n v="3.9159478216938028"/>
    <n v="5.2086502878931364"/>
    <n v="4.4604626513351064"/>
    <n v="5.9568379244511647"/>
    <x v="6"/>
    <n v="12.77193225036879"/>
    <n v="119.8362754522679"/>
    <x v="0"/>
    <n v="0"/>
    <n v="0"/>
    <x v="0"/>
    <n v="0"/>
    <n v="0"/>
    <n v="0"/>
    <n v="0"/>
    <n v="0"/>
    <s v="nigeria"/>
    <m/>
    <m/>
    <m/>
    <m/>
    <m/>
    <x v="6"/>
  </r>
  <r>
    <x v="15"/>
    <n v="1326.0821723937991"/>
    <n v="1048.5459292216419"/>
    <n v="1603.618415565956"/>
    <n v="5.3062926252423512"/>
    <n v="6.4496149133043366"/>
    <n v="4.1629703371803659"/>
    <n v="6.1854203926481564"/>
    <n v="4.924097986402824"/>
    <n v="7.4467427988934887"/>
    <x v="7"/>
    <n v="71.28018764978637"/>
    <n v="164.4677371549011"/>
    <x v="0"/>
    <n v="0"/>
    <n v="0"/>
    <x v="0"/>
    <n v="0"/>
    <n v="0"/>
    <n v="0"/>
    <n v="0"/>
    <n v="0"/>
    <s v="nigeria"/>
    <m/>
    <m/>
    <m/>
    <m/>
    <m/>
    <x v="6"/>
  </r>
  <r>
    <x v="16"/>
    <n v="1411.5408134460449"/>
    <n v="1267.5969666002991"/>
    <n v="1555.484660291791"/>
    <n v="5.5227009894306773"/>
    <n v="6.0754190658452432"/>
    <n v="4.9699829130161124"/>
    <n v="6.4764946798104406"/>
    <n v="5.9039824369508773"/>
    <n v="7.0490069226700056"/>
    <x v="8"/>
    <n v="119.1913642441676"/>
    <n v="216.74943012839091"/>
    <x v="0"/>
    <n v="0"/>
    <n v="0"/>
    <x v="0"/>
    <n v="0"/>
    <n v="0"/>
    <n v="0"/>
    <n v="0"/>
    <n v="0"/>
    <s v="nigeria"/>
    <m/>
    <m/>
    <m/>
    <m/>
    <m/>
    <x v="6"/>
  </r>
  <r>
    <x v="17"/>
    <n v="1566.250379943848"/>
    <n v="1355.0617825827751"/>
    <n v="1777.4389773049211"/>
    <n v="5.9934014825183883"/>
    <n v="6.8369856549845478"/>
    <n v="5.1498173100522289"/>
    <n v="7.2028455505810838"/>
    <n v="6.2715450637232832"/>
    <n v="8.1341460374388852"/>
    <x v="9"/>
    <n v="109.6500190286832"/>
    <n v="249.8655769796176"/>
    <x v="0"/>
    <n v="0"/>
    <n v="0"/>
    <x v="0"/>
    <n v="0"/>
    <n v="0"/>
    <n v="0"/>
    <n v="0"/>
    <n v="0"/>
    <s v="nigeria"/>
    <m/>
    <m/>
    <m/>
    <m/>
    <m/>
    <x v="6"/>
  </r>
  <r>
    <x v="18"/>
    <n v="1781.3703720092769"/>
    <n v="1556.6743541969661"/>
    <n v="2006.0663898215889"/>
    <n v="6.6708206723719439"/>
    <n v="7.5456916337260651"/>
    <n v="5.7959497110178226"/>
    <n v="8.0175991602059646"/>
    <n v="7.1001746783131168"/>
    <n v="8.9350236420988125"/>
    <x v="10"/>
    <n v="147.62621451251351"/>
    <n v="338.60391549236931"/>
    <x v="0"/>
    <n v="0"/>
    <n v="0"/>
    <x v="0"/>
    <n v="0"/>
    <n v="0"/>
    <n v="0"/>
    <n v="0"/>
    <n v="0"/>
    <s v="nigeria"/>
    <m/>
    <m/>
    <m/>
    <m/>
    <m/>
    <x v="6"/>
  </r>
  <r>
    <x v="19"/>
    <n v="2017.118334960938"/>
    <n v="1856.4136891724229"/>
    <n v="2177.8229807494522"/>
    <n v="7.3925357014123856"/>
    <n v="7.9756563684111708"/>
    <n v="6.8094150344136022"/>
    <n v="9.0573230675275074"/>
    <n v="8.4826619218848833"/>
    <n v="9.6319842131701314"/>
    <x v="11"/>
    <n v="161.28276497602531"/>
    <n v="531.22684500932621"/>
    <x v="0"/>
    <n v="0"/>
    <n v="0"/>
    <x v="0"/>
    <n v="0"/>
    <n v="0"/>
    <n v="0"/>
    <n v="0"/>
    <n v="0"/>
    <s v="nigeria"/>
    <m/>
    <m/>
    <m/>
    <m/>
    <m/>
    <x v="6"/>
  </r>
  <r>
    <x v="20"/>
    <n v="2171.82787322998"/>
    <n v="1708.1882041363699"/>
    <n v="2635.4675423235899"/>
    <n v="7.7929306795320157"/>
    <n v="9.4829138644319233"/>
    <n v="6.1029474946321081"/>
    <n v="9.6797147877821725"/>
    <n v="7.5518964185246693"/>
    <n v="11.80753315703967"/>
    <x v="12"/>
    <n v="357.2528997474069"/>
    <n v="512.06771792837435"/>
    <x v="0"/>
    <n v="0"/>
    <n v="0"/>
    <x v="0"/>
    <n v="0"/>
    <n v="0"/>
    <n v="0"/>
    <n v="0"/>
    <n v="0"/>
    <s v="nigeria"/>
    <m/>
    <m/>
    <m/>
    <m/>
    <m/>
    <x v="6"/>
  </r>
  <r>
    <x v="21"/>
    <n v="2386.9478843688971"/>
    <n v="2204.8144690100421"/>
    <n v="2569.0812997277521"/>
    <n v="8.3757396966249544"/>
    <n v="8.9817762311312581"/>
    <n v="7.7697031621186508"/>
    <n v="10.575139206831309"/>
    <n v="9.5496756192388226"/>
    <n v="11.600602794423789"/>
    <x v="13"/>
    <n v="374.06582579009421"/>
    <n v="657.33146424896825"/>
    <x v="0"/>
    <n v="0"/>
    <n v="0"/>
    <x v="0"/>
    <n v="0"/>
    <n v="0"/>
    <n v="0"/>
    <n v="0"/>
    <n v="0"/>
    <s v="nigeria"/>
    <m/>
    <m/>
    <m/>
    <m/>
    <m/>
    <x v="6"/>
  </r>
  <r>
    <x v="22"/>
    <n v="2434.0974624633791"/>
    <n v="2305.7825607896302"/>
    <n v="2562.412364137128"/>
    <n v="8.3466416530254666"/>
    <n v="8.8331735512640677"/>
    <n v="7.8601097547868646"/>
    <n v="10.7526236292388"/>
    <n v="10.235870070980161"/>
    <n v="11.26937718749744"/>
    <x v="14"/>
    <n v="375.62193426657501"/>
    <n v="697.03122735451871"/>
    <x v="0"/>
    <n v="0"/>
    <n v="0"/>
    <x v="0"/>
    <n v="0"/>
    <n v="0"/>
    <n v="0"/>
    <n v="0"/>
    <n v="0"/>
    <s v="nigeria"/>
    <m/>
    <m/>
    <m/>
    <m/>
    <m/>
    <x v="6"/>
  </r>
  <r>
    <x v="23"/>
    <n v="2733.202648925781"/>
    <n v="2557.871274145366"/>
    <n v="2908.534023706196"/>
    <n v="9.1574571273415373"/>
    <n v="9.7763023659434101"/>
    <n v="8.5386118887396645"/>
    <n v="11.80984090577142"/>
    <n v="11.125440192491849"/>
    <n v="12.494241619050991"/>
    <x v="15"/>
    <n v="582.81817828421765"/>
    <n v="755.05137737984489"/>
    <x v="0"/>
    <n v="0"/>
    <n v="0"/>
    <x v="0"/>
    <n v="0"/>
    <n v="0"/>
    <n v="0"/>
    <n v="0"/>
    <n v="0"/>
    <s v="nigeria"/>
    <m/>
    <m/>
    <m/>
    <m/>
    <m/>
    <x v="6"/>
  </r>
  <r>
    <x v="24"/>
    <n v="2820.1347290039062"/>
    <n v="2598.1604914872592"/>
    <n v="3042.1089665205532"/>
    <n v="9.2186708449310188"/>
    <n v="9.9798476489316066"/>
    <n v="8.4574940409304311"/>
    <n v="11.94972047924005"/>
    <n v="10.989123290413939"/>
    <n v="12.91031766806617"/>
    <x v="16"/>
    <n v="650.04504030693283"/>
    <n v="879.36971799384833"/>
    <x v="0"/>
    <n v="0"/>
    <n v="0"/>
    <x v="0"/>
    <n v="0"/>
    <n v="0"/>
    <n v="0"/>
    <n v="0"/>
    <n v="0"/>
    <s v="nigeria"/>
    <m/>
    <m/>
    <m/>
    <m/>
    <m/>
    <x v="6"/>
  </r>
  <r>
    <x v="25"/>
    <n v="2867.2843078613282"/>
    <n v="2582.4290200141131"/>
    <n v="3152.1395957085429"/>
    <n v="9.1320915196744359"/>
    <n v="10.085996025163009"/>
    <n v="8.1781870141858608"/>
    <n v="12.183616080095851"/>
    <n v="10.94799625829036"/>
    <n v="13.41923590190134"/>
    <x v="17"/>
    <n v="730.70079388522549"/>
    <n v="1025.621374083524"/>
    <x v="0"/>
    <n v="0"/>
    <n v="0"/>
    <x v="0"/>
    <n v="0"/>
    <n v="0"/>
    <n v="0"/>
    <n v="0"/>
    <n v="0"/>
    <s v="nigeria"/>
    <m/>
    <m/>
    <m/>
    <m/>
    <m/>
    <x v="6"/>
  </r>
  <r>
    <x v="26"/>
    <n v="3016.1001586914058"/>
    <n v="2665.2394356150949"/>
    <n v="3366.9608817677181"/>
    <n v="9.3426251326164582"/>
    <n v="10.4738065165634"/>
    <n v="8.2114437486695149"/>
    <n v="12.553126501013651"/>
    <n v="11.1930097345154"/>
    <n v="13.913243267511911"/>
    <x v="18"/>
    <n v="843.80156447919398"/>
    <n v="1139.427952122368"/>
    <x v="0"/>
    <n v="0"/>
    <n v="0"/>
    <x v="0"/>
    <n v="0"/>
    <n v="0"/>
    <n v="0"/>
    <n v="0"/>
    <n v="0"/>
    <s v="nigeria"/>
    <m/>
    <m/>
    <m/>
    <m/>
    <m/>
    <x v="6"/>
  </r>
  <r>
    <x v="27"/>
    <n v="3237.1138427734381"/>
    <n v="2922.2557422617169"/>
    <n v="3551.971943285158"/>
    <n v="9.7478568818793772"/>
    <n v="10.66984396421064"/>
    <n v="8.8258697995481139"/>
    <n v="13.24970328766387"/>
    <n v="12.05773748620728"/>
    <n v="14.44166908912047"/>
    <x v="19"/>
    <n v="907.4870233406815"/>
    <n v="1273.181384862444"/>
    <x v="0"/>
    <n v="0"/>
    <n v="0"/>
    <x v="0"/>
    <n v="0"/>
    <n v="0"/>
    <n v="0"/>
    <n v="0"/>
    <n v="0"/>
    <s v="nigeria"/>
    <m/>
    <m/>
    <m/>
    <m/>
    <m/>
    <x v="6"/>
  </r>
  <r>
    <x v="28"/>
    <n v="3465.4946777343748"/>
    <n v="3358.5926636951422"/>
    <n v="3572.396691773607"/>
    <n v="10.126788728317081"/>
    <n v="10.464365094587659"/>
    <n v="9.789212362046495"/>
    <n v="13.929131384987169"/>
    <n v="13.566541563356401"/>
    <n v="14.29172120661794"/>
    <x v="20"/>
    <n v="1179.3179871527791"/>
    <n v="1422.7498473198771"/>
    <x v="0"/>
    <n v="0"/>
    <n v="0"/>
    <x v="0"/>
    <n v="0"/>
    <n v="0"/>
    <n v="0"/>
    <n v="0"/>
    <n v="0"/>
    <s v="nigeria"/>
    <m/>
    <m/>
    <m/>
    <m/>
    <m/>
    <x v="6"/>
  </r>
  <r>
    <x v="29"/>
    <n v="3676.1944274902339"/>
    <n v="3351.1047137180522"/>
    <n v="4001.2841412624171"/>
    <n v="10.42362247152402"/>
    <n v="11.402074809150511"/>
    <n v="9.4451701338975393"/>
    <n v="14.458121941724229"/>
    <n v="13.14225601924996"/>
    <n v="15.773987864198499"/>
    <x v="21"/>
    <n v="1176.4223646713331"/>
    <n v="1455.1139512466359"/>
    <x v="0"/>
    <n v="0"/>
    <n v="0"/>
    <x v="0"/>
    <n v="0"/>
    <n v="0"/>
    <n v="0"/>
    <n v="0"/>
    <n v="0"/>
    <s v="nigeria"/>
    <m/>
    <m/>
    <m/>
    <m/>
    <m/>
    <x v="6"/>
  </r>
  <r>
    <x v="30"/>
    <n v="3779.3341186523439"/>
    <n v="3546.3652215353331"/>
    <n v="4012.3030157693552"/>
    <n v="10.38900233236089"/>
    <n v="10.986978089031879"/>
    <n v="9.7910265756898927"/>
    <n v="14.59803132378037"/>
    <n v="13.74511285521141"/>
    <n v="15.450949792349331"/>
    <x v="22"/>
    <n v="1266.553091118519"/>
    <n v="1780.488937690074"/>
    <x v="0"/>
    <n v="0"/>
    <n v="0"/>
    <x v="0"/>
    <n v="0"/>
    <n v="0"/>
    <n v="0"/>
    <n v="0"/>
    <n v="0"/>
    <s v="nigeria"/>
    <m/>
    <m/>
    <m/>
    <m/>
    <m/>
    <x v="6"/>
  </r>
  <r>
    <x v="31"/>
    <n v="3870.6864624023442"/>
    <n v="3566.0615103266609"/>
    <n v="4175.3114144780266"/>
    <n v="10.32347699150607"/>
    <n v="11.1864697077919"/>
    <n v="9.4604842752202458"/>
    <n v="14.697672234277031"/>
    <n v="13.36311561165877"/>
    <n v="16.03222885689528"/>
    <x v="23"/>
    <n v="1415.0342803208789"/>
    <n v="1732.2006317884959"/>
    <x v="0"/>
    <n v="0"/>
    <n v="0"/>
    <x v="0"/>
    <n v="0"/>
    <n v="0"/>
    <n v="0"/>
    <n v="0"/>
    <n v="0"/>
    <s v="nigeria"/>
    <m/>
    <m/>
    <m/>
    <m/>
    <m/>
    <x v="6"/>
  </r>
  <r>
    <x v="32"/>
    <n v="4000.347845458984"/>
    <n v="3695.665904179707"/>
    <n v="4305.0297867382606"/>
    <n v="10.364650878441941"/>
    <n v="11.170989339489781"/>
    <n v="9.5583124173941005"/>
    <n v="14.69282790840964"/>
    <n v="13.60946266607456"/>
    <n v="15.77619315074473"/>
    <x v="24"/>
    <n v="1635.1366123624871"/>
    <n v="1962.966195254701"/>
    <x v="0"/>
    <n v="0"/>
    <n v="0"/>
    <x v="0"/>
    <n v="0"/>
    <n v="0"/>
    <n v="0"/>
    <n v="0"/>
    <n v="0"/>
    <s v="nigeria"/>
    <m/>
    <m/>
    <m/>
    <m/>
    <m/>
    <x v="6"/>
  </r>
  <r>
    <x v="33"/>
    <n v="4234.6223815917974"/>
    <n v="3904.575286320277"/>
    <n v="4564.669476863316"/>
    <n v="10.658914567781769"/>
    <n v="11.46281865604624"/>
    <n v="9.8550104795172917"/>
    <n v="15.229326296807381"/>
    <n v="14.0339558990373"/>
    <n v="16.42469669457746"/>
    <x v="25"/>
    <n v="1666.887462434566"/>
    <n v="2140.4416513349661"/>
    <x v="0"/>
    <n v="0"/>
    <n v="0"/>
    <x v="0"/>
    <n v="0"/>
    <n v="0"/>
    <n v="0"/>
    <n v="0"/>
    <n v="0"/>
    <s v="nigeria"/>
    <m/>
    <m/>
    <m/>
    <m/>
    <m/>
    <x v="6"/>
  </r>
  <r>
    <x v="34"/>
    <n v="4328.9215820312502"/>
    <n v="4068.3961502861321"/>
    <n v="4589.4470137763683"/>
    <n v="10.66734303325708"/>
    <n v="11.343204820118149"/>
    <n v="9.9914812463960132"/>
    <n v="15.27141660164869"/>
    <n v="14.25222997372302"/>
    <n v="16.290603229574359"/>
    <x v="26"/>
    <n v="1763.8632251472011"/>
    <n v="2512.0150707512371"/>
    <x v="0"/>
    <n v="0"/>
    <n v="0"/>
    <x v="0"/>
    <n v="0"/>
    <n v="0"/>
    <n v="0"/>
    <n v="0"/>
    <n v="0"/>
    <s v="nigeria"/>
    <m/>
    <m/>
    <m/>
    <m/>
    <m/>
    <x v="6"/>
  </r>
  <r>
    <x v="35"/>
    <n v="4312.7139038085934"/>
    <n v="4036.8094433133888"/>
    <n v="4588.6183643037984"/>
    <n v="10.335093164476691"/>
    <n v="11.054989566626571"/>
    <n v="9.6151967623267982"/>
    <n v="15.0603138511743"/>
    <n v="13.767680056111789"/>
    <n v="16.35294764623681"/>
    <x v="27"/>
    <n v="1571.1078624508109"/>
    <n v="2642.8865955570018"/>
    <x v="0"/>
    <n v="0"/>
    <n v="0"/>
    <x v="0"/>
    <n v="0"/>
    <n v="0"/>
    <n v="0"/>
    <n v="0"/>
    <n v="0"/>
    <s v="nigeria"/>
    <m/>
    <m/>
    <m/>
    <m/>
    <m/>
    <x v="6"/>
  </r>
  <r>
    <x v="36"/>
    <n v="4591.1911743164064"/>
    <n v="4490.6521785000896"/>
    <n v="4691.7301701327224"/>
    <n v="10.70900113075264"/>
    <n v="10.970531720720659"/>
    <n v="10.44747054078463"/>
    <n v="15.618407391408599"/>
    <n v="15.14670828310752"/>
    <n v="16.09010649970967"/>
    <x v="28"/>
    <n v="2105.0913674809808"/>
    <n v="2306.34204316355"/>
    <x v="0"/>
    <n v="0"/>
    <n v="0"/>
    <x v="0"/>
    <n v="0"/>
    <n v="0"/>
    <n v="0"/>
    <n v="0"/>
    <n v="0"/>
    <s v="nigeria"/>
    <m/>
    <m/>
    <m/>
    <m/>
    <m/>
    <x v="6"/>
  </r>
  <r>
    <x v="37"/>
    <n v="4589.7177612304686"/>
    <n v="4282.622666753563"/>
    <n v="4896.8128557073742"/>
    <n v="10.428837479273049"/>
    <n v="11.1828293635709"/>
    <n v="9.6748455949751957"/>
    <n v="15.427700781297091"/>
    <n v="14.27453374900522"/>
    <n v="16.580867813588959"/>
    <x v="29"/>
    <n v="2034.3560335024399"/>
    <n v="2539.1541471616219"/>
    <x v="0"/>
    <n v="0"/>
    <n v="0"/>
    <x v="0"/>
    <n v="0"/>
    <n v="0"/>
    <n v="0"/>
    <n v="0"/>
    <n v="0"/>
    <s v="nigeria"/>
    <m/>
    <m/>
    <m/>
    <m/>
    <m/>
    <x v="6"/>
  </r>
  <r>
    <x v="38"/>
    <n v="4723.7994628906254"/>
    <n v="4338.7419603276876"/>
    <n v="5108.8569654535631"/>
    <n v="10.458951020230719"/>
    <n v="11.295628827304339"/>
    <n v="9.6222732131571025"/>
    <n v="15.42291692381581"/>
    <n v="14.22258214788115"/>
    <n v="16.623251699750469"/>
    <x v="30"/>
    <n v="2283.2053756028481"/>
    <n v="2643.9268509596518"/>
    <x v="0"/>
    <n v="0"/>
    <n v="0"/>
    <x v="0"/>
    <n v="0"/>
    <n v="0"/>
    <n v="0"/>
    <n v="0"/>
    <n v="0"/>
    <s v="nigeria"/>
    <m/>
    <m/>
    <m/>
    <m/>
    <m/>
    <x v="6"/>
  </r>
  <r>
    <x v="39"/>
    <n v="4934.4991943359373"/>
    <n v="4784.1231640055676"/>
    <n v="5084.8752246663071"/>
    <n v="10.64381710012858"/>
    <n v="10.990621335811699"/>
    <n v="10.29701286444547"/>
    <n v="15.91013851707396"/>
    <n v="15.351483486408631"/>
    <n v="16.468793547739281"/>
    <x v="31"/>
    <n v="2453.5612894898381"/>
    <n v="2909.7048237914119"/>
    <x v="0"/>
    <n v="0"/>
    <n v="0"/>
    <x v="0"/>
    <n v="0"/>
    <n v="0"/>
    <n v="0"/>
    <n v="0"/>
    <n v="0"/>
    <s v="nigeria"/>
    <m/>
    <m/>
    <m/>
    <m/>
    <m/>
    <x v="6"/>
  </r>
  <r>
    <x v="40"/>
    <n v="5109.836724853516"/>
    <n v="4803.7897328485979"/>
    <n v="5415.8837168584341"/>
    <n v="10.730099550310239"/>
    <n v="11.38913476733503"/>
    <n v="10.071064333285451"/>
    <n v="16.086788005968891"/>
    <n v="14.965558920539269"/>
    <n v="17.20801709139851"/>
    <x v="32"/>
    <n v="2255.2709817950649"/>
    <n v="2860.4596822674348"/>
    <x v="0"/>
    <n v="0"/>
    <n v="0"/>
    <x v="0"/>
    <n v="0"/>
    <n v="0"/>
    <n v="0"/>
    <n v="0"/>
    <n v="0"/>
    <s v="nigeria"/>
    <m/>
    <m/>
    <m/>
    <m/>
    <m/>
    <x v="6"/>
  </r>
  <r>
    <x v="41"/>
    <n v="5011.1172912597658"/>
    <n v="4727.6370607272793"/>
    <n v="5294.5975217922523"/>
    <n v="10.249322671230409"/>
    <n v="10.828253804510769"/>
    <n v="9.6703915379500422"/>
    <n v="15.422915971078361"/>
    <n v="14.256335796220011"/>
    <n v="16.589496145936721"/>
    <x v="33"/>
    <n v="2600.5336189800209"/>
    <n v="3134.0356681293538"/>
    <x v="0"/>
    <n v="0"/>
    <n v="0"/>
    <x v="0"/>
    <n v="0"/>
    <n v="0"/>
    <n v="0"/>
    <n v="0"/>
    <n v="0"/>
    <s v="nigeria"/>
    <m/>
    <m/>
    <m/>
    <m/>
    <m/>
    <x v="6"/>
  </r>
  <r>
    <x v="42"/>
    <n v="5302.8554382324219"/>
    <n v="5021.8366376118047"/>
    <n v="5583.8742388530391"/>
    <n v="10.57005129717345"/>
    <n v="11.11629916987579"/>
    <n v="10.02380342447111"/>
    <n v="15.90510569067035"/>
    <n v="15.217249079120201"/>
    <n v="16.59296230222051"/>
    <x v="34"/>
    <n v="2707.3220118523891"/>
    <n v="3018.406723499173"/>
    <x v="0"/>
    <n v="0"/>
    <n v="0"/>
    <x v="0"/>
    <n v="0"/>
    <n v="0"/>
    <n v="0"/>
    <n v="0"/>
    <n v="0"/>
    <s v="nigeria"/>
    <m/>
    <m/>
    <m/>
    <m/>
    <m/>
    <x v="6"/>
  </r>
  <r>
    <x v="43"/>
    <n v="5513.5552185058596"/>
    <n v="5118.0180884610563"/>
    <n v="5909.0923485506628"/>
    <n v="10.71604545290552"/>
    <n v="11.492586623136781"/>
    <n v="9.9395042826742568"/>
    <n v="16.138813728712201"/>
    <n v="15.14163730370313"/>
    <n v="17.13599015372127"/>
    <x v="35"/>
    <n v="2702.4264584034781"/>
    <n v="3135.28259921371"/>
    <x v="0"/>
    <n v="0"/>
    <n v="0"/>
    <x v="0"/>
    <n v="0"/>
    <n v="0"/>
    <n v="0"/>
    <n v="0"/>
    <n v="0"/>
    <s v="nigeria"/>
    <m/>
    <m/>
    <m/>
    <m/>
    <m/>
    <x v="6"/>
  </r>
  <r>
    <x v="44"/>
    <n v="5417.7824951171879"/>
    <n v="4943.2939505366639"/>
    <n v="5892.2710396977118"/>
    <n v="10.256430549698861"/>
    <n v="11.1390872918764"/>
    <n v="9.3737738075213244"/>
    <n v="15.4481345831465"/>
    <n v="14.245113650997549"/>
    <n v="16.651155515295461"/>
    <x v="36"/>
    <n v="2952.4200392261068"/>
    <n v="3268.3795945629549"/>
    <x v="0"/>
    <n v="0"/>
    <n v="0"/>
    <x v="0"/>
    <n v="0"/>
    <n v="0"/>
    <n v="0"/>
    <n v="0"/>
    <n v="0"/>
    <s v="nigeria"/>
    <m/>
    <m/>
    <m/>
    <m/>
    <m/>
    <x v="6"/>
  </r>
  <r>
    <x v="45"/>
    <n v="5682.9990722656248"/>
    <n v="5460.5949248126772"/>
    <n v="5905.4032197185716"/>
    <n v="10.48463623588607"/>
    <n v="10.874492918894241"/>
    <n v="10.094779552877901"/>
    <n v="15.790937939705881"/>
    <n v="15.119244092797709"/>
    <n v="16.462631786614061"/>
    <x v="37"/>
    <n v="2863.9642920710221"/>
    <n v="3259.589272382103"/>
    <x v="0"/>
    <n v="0"/>
    <n v="0"/>
    <x v="0"/>
    <n v="0"/>
    <n v="0"/>
    <n v="0"/>
    <n v="0"/>
    <n v="0"/>
    <s v="nigeria"/>
    <m/>
    <m/>
    <m/>
    <m/>
    <m/>
    <x v="6"/>
  </r>
  <r>
    <x v="46"/>
    <n v="5830.3414611816406"/>
    <n v="5527.5750810219906"/>
    <n v="6133.1078413412906"/>
    <n v="10.489698377530759"/>
    <n v="11.00637028821312"/>
    <n v="9.9730264668484008"/>
    <n v="15.829023192013031"/>
    <n v="15.04154171627653"/>
    <n v="16.616504667749531"/>
    <x v="38"/>
    <n v="2968.383399600184"/>
    <n v="3485.2173328216909"/>
    <x v="0"/>
    <n v="0"/>
    <n v="0"/>
    <x v="0"/>
    <n v="0"/>
    <n v="0"/>
    <n v="0"/>
    <n v="0"/>
    <n v="0"/>
    <s v="nigeria"/>
    <m/>
    <m/>
    <m/>
    <m/>
    <m/>
    <x v="6"/>
  </r>
  <r>
    <x v="47"/>
    <n v="5691.8395812988283"/>
    <n v="5276.6996664808521"/>
    <n v="6106.9794961168054"/>
    <n v="9.9846382961814157"/>
    <n v="10.710031052270271"/>
    <n v="9.2592455400925644"/>
    <n v="15.173153366803749"/>
    <n v="14.082647214742339"/>
    <n v="16.263659518865161"/>
    <x v="39"/>
    <n v="3017.923701403613"/>
    <n v="3588.9132614870109"/>
    <x v="0"/>
    <n v="0"/>
    <n v="0"/>
    <x v="0"/>
    <n v="0"/>
    <n v="0"/>
    <n v="0"/>
    <n v="0"/>
    <n v="0"/>
    <s v="nigeria"/>
    <m/>
    <m/>
    <m/>
    <m/>
    <m/>
    <x v="6"/>
  </r>
  <r>
    <x v="48"/>
    <n v="6029.2538574218752"/>
    <n v="5693.313046425239"/>
    <n v="6365.1946684185114"/>
    <n v="10.31526381437741"/>
    <n v="10.851944047260041"/>
    <n v="9.7785835814947699"/>
    <n v="15.60855195754521"/>
    <n v="14.51740056799504"/>
    <n v="16.69970334709538"/>
    <x v="40"/>
    <n v="2891.6707619420658"/>
    <n v="3364.4910788782458"/>
    <x v="0"/>
    <n v="0"/>
    <n v="0"/>
    <x v="0"/>
    <n v="0"/>
    <n v="0"/>
    <n v="0"/>
    <n v="0"/>
    <n v="0"/>
    <s v="nigeria"/>
    <m/>
    <m/>
    <m/>
    <m/>
    <m/>
    <x v="6"/>
  </r>
  <r>
    <x v="49"/>
    <n v="6153.0215087890629"/>
    <n v="5644.3676785655989"/>
    <n v="6661.6753390125268"/>
    <n v="10.271477047178241"/>
    <n v="11.08777603910697"/>
    <n v="9.4551780552495117"/>
    <n v="15.57192320527404"/>
    <n v="14.2684107672611"/>
    <n v="16.875435643286981"/>
    <x v="41"/>
    <n v="3186.5222108946959"/>
    <n v="3603.0193662537422"/>
    <x v="0"/>
    <n v="0"/>
    <n v="0"/>
    <x v="0"/>
    <n v="0"/>
    <n v="0"/>
    <n v="0"/>
    <n v="0"/>
    <n v="0"/>
    <s v="nigeria"/>
    <m/>
    <m/>
    <m/>
    <m/>
    <m/>
    <x v="6"/>
  </r>
  <r>
    <x v="50"/>
    <n v="6135.3405029296873"/>
    <n v="5754.3639646952761"/>
    <n v="6516.3170411640986"/>
    <n v="9.9856004500222539"/>
    <n v="10.620660732415869"/>
    <n v="9.3505401676286333"/>
    <n v="15.20618192458458"/>
    <n v="14.37317847179567"/>
    <n v="16.039185377373471"/>
    <x v="42"/>
    <n v="3389.5510698176231"/>
    <n v="3727.090751471439"/>
    <x v="0"/>
    <n v="0"/>
    <n v="0"/>
    <x v="0"/>
    <n v="0"/>
    <n v="0"/>
    <n v="0"/>
    <n v="0"/>
    <n v="0"/>
    <s v="nigeria"/>
    <m/>
    <m/>
    <m/>
    <m/>
    <m/>
    <x v="6"/>
  </r>
  <r>
    <x v="51"/>
    <n v="6620.0972717285158"/>
    <n v="6167.7199937435353"/>
    <n v="7072.4745497134963"/>
    <n v="10.500301332939109"/>
    <n v="11.23437473231229"/>
    <n v="9.7662279335659221"/>
    <n v="16.027274779520031"/>
    <n v="14.746414989751591"/>
    <n v="17.30813456928848"/>
    <x v="43"/>
    <n v="3334.941941817699"/>
    <n v="3722.762770096364"/>
    <x v="0"/>
    <n v="0"/>
    <n v="0"/>
    <x v="0"/>
    <n v="0"/>
    <n v="0"/>
    <n v="0"/>
    <n v="0"/>
    <n v="0"/>
    <s v="nigeria"/>
    <m/>
    <m/>
    <m/>
    <m/>
    <m/>
    <x v="6"/>
  </r>
  <r>
    <x v="52"/>
    <n v="6689.3482299804691"/>
    <n v="6381.2647779593872"/>
    <n v="6997.4316820015511"/>
    <n v="10.33082714605766"/>
    <n v="10.80972081931402"/>
    <n v="9.8519334728013082"/>
    <n v="15.735919743631589"/>
    <n v="14.910869049678221"/>
    <n v="16.56097043758496"/>
    <x v="44"/>
    <n v="3424.5278857812041"/>
    <n v="3966.1708446875459"/>
    <x v="0"/>
    <n v="0"/>
    <n v="0"/>
    <x v="0"/>
    <n v="0"/>
    <n v="0"/>
    <n v="0"/>
    <n v="0"/>
    <n v="0"/>
    <s v="nigeria"/>
    <m/>
    <m/>
    <m/>
    <m/>
    <m/>
    <x v="6"/>
  </r>
  <r>
    <x v="53"/>
    <n v="6708.502685546875"/>
    <n v="6200.0879988897914"/>
    <n v="7216.9173722039586"/>
    <n v="10.08437176090651"/>
    <n v="10.833550841074279"/>
    <n v="9.3351926807387287"/>
    <n v="15.397280853148841"/>
    <n v="14.18459014223064"/>
    <n v="16.609971564067038"/>
    <x v="45"/>
    <n v="3478.013479368552"/>
    <n v="4130.7516085220741"/>
    <x v="0"/>
    <n v="0"/>
    <n v="0"/>
    <x v="0"/>
    <n v="0"/>
    <n v="0"/>
    <n v="0"/>
    <n v="0"/>
    <n v="0"/>
    <s v="nigeria"/>
    <m/>
    <m/>
    <m/>
    <m/>
    <m/>
    <x v="6"/>
  </r>
  <r>
    <x v="54"/>
    <n v="7034.1294250488281"/>
    <n v="6443.7734217526286"/>
    <n v="7624.4854283450277"/>
    <n v="10.29585617302684"/>
    <n v="11.16417912833165"/>
    <n v="9.4275332177220275"/>
    <n v="15.739036646731259"/>
    <n v="14.58955035891948"/>
    <n v="16.88852293454303"/>
    <x v="46"/>
    <n v="3465.4524721377479"/>
    <n v="4228.7712095028764"/>
    <x v="0"/>
    <n v="0"/>
    <n v="0"/>
    <x v="0"/>
    <n v="0"/>
    <n v="0"/>
    <n v="0"/>
    <n v="0"/>
    <n v="0"/>
    <s v="nigeria"/>
    <m/>
    <m/>
    <m/>
    <m/>
    <m/>
    <x v="6"/>
  </r>
  <r>
    <x v="55"/>
    <n v="7104.853948974609"/>
    <n v="6870.1026725692864"/>
    <n v="7339.6052253799317"/>
    <n v="10.12694145535065"/>
    <n v="10.4690953729292"/>
    <n v="9.7847875377720968"/>
    <n v="15.489290438118539"/>
    <n v="14.59181863125756"/>
    <n v="16.386762244979518"/>
    <x v="47"/>
    <n v="3728.174435215717"/>
    <n v="4072.1356722061578"/>
    <x v="0"/>
    <n v="0"/>
    <n v="0"/>
    <x v="0"/>
    <n v="0"/>
    <n v="0"/>
    <n v="0"/>
    <n v="0"/>
    <n v="0"/>
    <s v="nigeria"/>
    <m/>
    <m/>
    <m/>
    <m/>
    <m/>
    <x v="6"/>
  </r>
  <r>
    <x v="56"/>
    <n v="7501.2050354003904"/>
    <n v="6721.2415567789794"/>
    <n v="8281.1685140218015"/>
    <n v="10.411882333946179"/>
    <n v="11.501605004960499"/>
    <n v="9.3221596629318526"/>
    <n v="15.893320843461391"/>
    <n v="14.28639415039151"/>
    <n v="17.500247536531269"/>
    <x v="48"/>
    <n v="3411.040833241515"/>
    <n v="4280.2359733991098"/>
    <x v="0"/>
    <n v="0"/>
    <n v="0"/>
    <x v="0"/>
    <n v="0"/>
    <n v="0"/>
    <n v="0"/>
    <n v="0"/>
    <n v="0"/>
    <s v="nigeria"/>
    <m/>
    <m/>
    <m/>
    <m/>
    <m/>
    <x v="6"/>
  </r>
  <r>
    <x v="57"/>
    <n v="7596.9776000976562"/>
    <n v="7176.1451737694861"/>
    <n v="8017.8100264258264"/>
    <n v="10.26776260681334"/>
    <n v="10.831657798939361"/>
    <n v="9.7038674146873234"/>
    <n v="15.72660805469406"/>
    <n v="14.825674979986569"/>
    <n v="16.62754112940156"/>
    <x v="49"/>
    <n v="3877.1718624697291"/>
    <n v="4232.5574099912092"/>
    <x v="0"/>
    <n v="0"/>
    <n v="0"/>
    <x v="0"/>
    <n v="0"/>
    <n v="0"/>
    <n v="0"/>
    <n v="0"/>
    <n v="0"/>
    <s v="nigeria"/>
    <m/>
    <m/>
    <m/>
    <m/>
    <m/>
    <x v="6"/>
  </r>
  <r>
    <x v="58"/>
    <n v="7866.6140869140627"/>
    <n v="7243.2042729118493"/>
    <n v="8490.023900916276"/>
    <n v="10.35332960978325"/>
    <n v="11.18748431582941"/>
    <n v="9.5191749037370919"/>
    <n v="15.85620479020587"/>
    <n v="14.638613259161801"/>
    <n v="17.07379632124994"/>
    <x v="50"/>
    <n v="3852.9584001865642"/>
    <n v="4545.5621076259358"/>
    <x v="0"/>
    <n v="0"/>
    <n v="0"/>
    <x v="0"/>
    <n v="0"/>
    <n v="0"/>
    <n v="0"/>
    <n v="0"/>
    <n v="0"/>
    <s v="nigeria"/>
    <m/>
    <m/>
    <m/>
    <m/>
    <m/>
    <x v="6"/>
  </r>
  <r>
    <x v="59"/>
    <n v="8046.3721313476562"/>
    <n v="7476.3716442247496"/>
    <n v="8616.3726184705629"/>
    <n v="10.31086940488022"/>
    <n v="11.041555986340059"/>
    <n v="9.5801828234203832"/>
    <n v="15.73432770653927"/>
    <n v="14.499391785376851"/>
    <n v="16.96926362770169"/>
    <x v="51"/>
    <n v="4048.6579931072042"/>
    <n v="4541.4076807209212"/>
    <x v="0"/>
    <n v="0"/>
    <n v="0"/>
    <x v="0"/>
    <n v="0"/>
    <n v="0"/>
    <n v="0"/>
    <n v="0"/>
    <n v="0"/>
    <s v="nigeria"/>
    <m/>
    <m/>
    <m/>
    <m/>
    <m/>
    <x v="6"/>
  </r>
  <r>
    <x v="60"/>
    <n v="8342.5303588867191"/>
    <n v="7808.9472628312851"/>
    <n v="8876.1134549421531"/>
    <n v="10.40398890783549"/>
    <n v="11.062946122321961"/>
    <n v="9.7450316933490146"/>
    <n v="15.959582711935941"/>
    <n v="14.910430094291931"/>
    <n v="17.008735329579959"/>
    <x v="52"/>
    <n v="3853.2159564478729"/>
    <n v="4934.2885113255643"/>
    <x v="0"/>
    <n v="0"/>
    <n v="0"/>
    <x v="0"/>
    <n v="0"/>
    <n v="0"/>
    <n v="0"/>
    <n v="0"/>
    <n v="0"/>
    <s v="nigeria"/>
    <m/>
    <m/>
    <m/>
    <m/>
    <m/>
    <x v="6"/>
  </r>
  <r>
    <x v="61"/>
    <n v="8570.9112915039059"/>
    <n v="7980.3198180641766"/>
    <n v="9161.5027649436361"/>
    <n v="10.400893799397631"/>
    <n v="11.116263981855271"/>
    <n v="9.6855236169399852"/>
    <n v="15.982898219956921"/>
    <n v="15.022495864962121"/>
    <n v="16.943300574951721"/>
    <x v="53"/>
    <n v="4307.272735039146"/>
    <n v="4901.6314153514786"/>
    <x v="0"/>
    <n v="0"/>
    <n v="0"/>
    <x v="0"/>
    <n v="0"/>
    <n v="0"/>
    <n v="0"/>
    <n v="0"/>
    <n v="0"/>
    <s v="nigeria"/>
    <m/>
    <m/>
    <m/>
    <m/>
    <m/>
    <x v="6"/>
  </r>
  <r>
    <x v="62"/>
    <n v="9030.6198364257816"/>
    <n v="8363.0817401116674"/>
    <n v="9698.1579327398958"/>
    <n v="10.66390836182722"/>
    <n v="11.455960421229911"/>
    <n v="9.8718563024245256"/>
    <n v="16.317053363143859"/>
    <n v="15.24020113421464"/>
    <n v="17.393905592073079"/>
    <x v="54"/>
    <n v="4425.7883807070593"/>
    <n v="5107.2694806210657"/>
    <x v="0"/>
    <n v="0"/>
    <n v="0"/>
    <x v="0"/>
    <n v="0"/>
    <n v="0"/>
    <n v="0"/>
    <n v="0"/>
    <n v="0"/>
    <s v="nigeria"/>
    <m/>
    <m/>
    <m/>
    <m/>
    <m/>
    <x v="6"/>
  </r>
  <r>
    <x v="63"/>
    <n v="9154.3876159667961"/>
    <n v="8760.0598064555288"/>
    <n v="9548.7154254780635"/>
    <n v="10.526695502897709"/>
    <n v="10.99030328567649"/>
    <n v="10.06308772011892"/>
    <n v="16.05979101043949"/>
    <n v="15.38229745637063"/>
    <n v="16.737284564508361"/>
    <x v="55"/>
    <n v="4269.5066844099647"/>
    <n v="4992.4408985978471"/>
    <x v="0"/>
    <n v="0"/>
    <n v="0"/>
    <x v="0"/>
    <n v="0"/>
    <n v="0"/>
    <n v="0"/>
    <n v="0"/>
    <n v="0"/>
    <s v="nigeria"/>
    <m/>
    <m/>
    <m/>
    <m/>
    <m/>
    <x v="6"/>
  </r>
  <r>
    <x v="64"/>
    <n v="9309.0971618652347"/>
    <n v="8798.466608909057"/>
    <n v="9819.7277148214125"/>
    <n v="10.425138733480511"/>
    <n v="10.986592454284979"/>
    <n v="9.8636850126760311"/>
    <n v="15.83836743011285"/>
    <n v="14.84627986803117"/>
    <n v="16.830454992194529"/>
    <x v="56"/>
    <n v="4728.1963969099716"/>
    <n v="5099.5463276994042"/>
    <x v="0"/>
    <n v="0"/>
    <n v="0"/>
    <x v="0"/>
    <n v="0"/>
    <n v="0"/>
    <n v="0"/>
    <n v="0"/>
    <n v="0"/>
    <s v="nigeria"/>
    <m/>
    <m/>
    <m/>
    <m/>
    <m/>
    <x v="6"/>
  </r>
  <r>
    <x v="65"/>
    <n v="9873.419079589843"/>
    <n v="9310.3932025053928"/>
    <n v="10436.44495667429"/>
    <n v="10.783036953227221"/>
    <n v="11.40161603006498"/>
    <n v="10.164457876389459"/>
    <n v="16.316136941434891"/>
    <n v="15.435039397347859"/>
    <n v="17.197234485521911"/>
    <x v="57"/>
    <n v="4626.5535750850067"/>
    <n v="5357.3725479618679"/>
    <x v="0"/>
    <n v="0"/>
    <n v="0"/>
    <x v="0"/>
    <n v="0"/>
    <n v="0"/>
    <n v="0"/>
    <n v="0"/>
    <n v="0"/>
    <s v="nigeria"/>
    <m/>
    <m/>
    <m/>
    <m/>
    <m/>
    <x v="6"/>
  </r>
  <r>
    <x v="66"/>
    <n v="9811.5351501464847"/>
    <n v="9383.0343544213956"/>
    <n v="10240.03594587157"/>
    <n v="10.45374185679243"/>
    <n v="10.884396191446561"/>
    <n v="10.02308752213829"/>
    <n v="15.90264955421971"/>
    <n v="15.288087969304391"/>
    <n v="16.517211139135021"/>
    <x v="58"/>
    <n v="4759.4565150831268"/>
    <n v="5642.9222446824979"/>
    <x v="0"/>
    <n v="0"/>
    <n v="0"/>
    <x v="0"/>
    <n v="0"/>
    <n v="0"/>
    <n v="0"/>
    <n v="0"/>
    <n v="0"/>
    <s v="nigeria"/>
    <m/>
    <m/>
    <m/>
    <m/>
    <m/>
    <x v="6"/>
  </r>
  <r>
    <x v="67"/>
    <n v="10534.986920166009"/>
    <n v="9947.8309525840687"/>
    <n v="11122.142887747959"/>
    <n v="10.949007729295211"/>
    <n v="11.552027884755351"/>
    <n v="10.345987573835069"/>
    <n v="16.570695324051648"/>
    <n v="15.57995911825728"/>
    <n v="17.561431529846011"/>
    <x v="59"/>
    <n v="5100.9585352134472"/>
    <n v="5560.7430272865531"/>
    <x v="0"/>
    <n v="0"/>
    <n v="0"/>
    <x v="0"/>
    <n v="0"/>
    <n v="0"/>
    <n v="0"/>
    <n v="0"/>
    <n v="0"/>
    <s v="nigeria"/>
    <m/>
    <m/>
    <m/>
    <m/>
    <m/>
    <x v="6"/>
  </r>
  <r>
    <x v="68"/>
    <n v="10451.00167236328"/>
    <n v="9984.262917264814"/>
    <n v="10917.740427461749"/>
    <n v="10.59417318368075"/>
    <n v="11.04669150845797"/>
    <n v="10.14165485890353"/>
    <n v="16.014162369969618"/>
    <n v="15.270014921906849"/>
    <n v="16.758309818032391"/>
    <x v="60"/>
    <n v="5186.8583479351591"/>
    <n v="5966.9671891742146"/>
    <x v="0"/>
    <n v="0"/>
    <n v="0"/>
    <x v="0"/>
    <n v="0"/>
    <n v="0"/>
    <n v="0"/>
    <n v="0"/>
    <n v="0"/>
    <s v="nigeria"/>
    <m/>
    <m/>
    <m/>
    <m/>
    <m/>
    <x v="6"/>
  </r>
  <r>
    <x v="69"/>
    <n v="10928.391455078119"/>
    <n v="10481.615596603489"/>
    <n v="11375.16731355276"/>
    <n v="10.814259033438701"/>
    <n v="11.27245172419334"/>
    <n v="10.356066342684059"/>
    <n v="16.21044967425005"/>
    <n v="15.58880150574808"/>
    <n v="16.83209784275202"/>
    <x v="61"/>
    <n v="5205.6996512669757"/>
    <n v="6192.7146065455236"/>
    <x v="0"/>
    <n v="0"/>
    <n v="0"/>
    <x v="0"/>
    <n v="0"/>
    <n v="0"/>
    <n v="0"/>
    <n v="0"/>
    <n v="0"/>
    <s v="nigeria"/>
    <m/>
    <m/>
    <m/>
    <m/>
    <m/>
    <x v="6"/>
  </r>
  <r>
    <x v="70"/>
    <n v="11226.023211669921"/>
    <n v="10607.22695277301"/>
    <n v="11844.81947056683"/>
    <n v="10.843681590025559"/>
    <n v="11.44773590431241"/>
    <n v="10.239627275738711"/>
    <n v="16.275806089163869"/>
    <n v="15.52680543942904"/>
    <n v="17.024806738898711"/>
    <x v="62"/>
    <n v="5427.1266802064019"/>
    <n v="6224.7165326842223"/>
    <x v="0"/>
    <n v="0"/>
    <n v="0"/>
    <x v="0"/>
    <n v="0"/>
    <n v="0"/>
    <n v="0"/>
    <n v="0"/>
    <n v="0"/>
    <s v="nigeria"/>
    <m/>
    <m/>
    <m/>
    <m/>
    <m/>
    <x v="6"/>
  </r>
  <r>
    <x v="71"/>
    <n v="11451.45745239258"/>
    <n v="11046.05401435155"/>
    <n v="11856.8608904336"/>
    <n v="10.79730544441065"/>
    <n v="11.19991629786872"/>
    <n v="10.39469459095257"/>
    <n v="16.22791745343719"/>
    <n v="15.62663531459075"/>
    <n v="16.829199592283619"/>
    <x v="63"/>
    <n v="5724.1982459954788"/>
    <n v="6484.5998008795204"/>
    <x v="0"/>
    <n v="0"/>
    <n v="0"/>
    <x v="0"/>
    <n v="0"/>
    <n v="0"/>
    <n v="0"/>
    <n v="0"/>
    <n v="0"/>
    <s v="nigeria"/>
    <m/>
    <m/>
    <m/>
    <m/>
    <m/>
    <x v="6"/>
  </r>
  <r>
    <x v="72"/>
    <n v="11859.59615478516"/>
    <n v="11318.995761455069"/>
    <n v="12400.19654811524"/>
    <n v="10.924092111047891"/>
    <n v="11.41123626774106"/>
    <n v="10.43694795435472"/>
    <n v="16.38503814236045"/>
    <n v="15.588623862038959"/>
    <n v="17.181452422681929"/>
    <x v="64"/>
    <n v="5758.9439467798329"/>
    <n v="6868.3067368139164"/>
    <x v="0"/>
    <n v="0"/>
    <n v="0"/>
    <x v="0"/>
    <n v="0"/>
    <n v="0"/>
    <n v="0"/>
    <n v="0"/>
    <n v="0"/>
    <s v="nigeria"/>
    <m/>
    <m/>
    <m/>
    <m/>
    <m/>
    <x v="6"/>
  </r>
  <r>
    <x v="73"/>
    <n v="12298.676635742189"/>
    <n v="11630.80092429563"/>
    <n v="12966.55234718875"/>
    <n v="11.063822752143629"/>
    <n v="11.645643072824971"/>
    <n v="10.482002431462289"/>
    <n v="16.529080490387731"/>
    <n v="15.55122629155936"/>
    <n v="17.506934689216109"/>
    <x v="65"/>
    <n v="5742.0254446648869"/>
    <n v="7129.8139108038631"/>
    <x v="0"/>
    <n v="0"/>
    <n v="0"/>
    <x v="0"/>
    <n v="0"/>
    <n v="0"/>
    <n v="0"/>
    <n v="0"/>
    <n v="0"/>
    <s v="nigeria"/>
    <m/>
    <m/>
    <m/>
    <m/>
    <m/>
    <x v="6"/>
  </r>
  <r>
    <x v="74"/>
    <n v="12622.830078125"/>
    <n v="12050.68574141003"/>
    <n v="13194.97441483997"/>
    <n v="11.09000693750767"/>
    <n v="11.60111010991"/>
    <n v="10.578903765105339"/>
    <n v="16.496074209982861"/>
    <n v="15.644329155674409"/>
    <n v="17.34781926429131"/>
    <x v="66"/>
    <n v="6280.3599184237573"/>
    <n v="7118.9655698574934"/>
    <x v="0"/>
    <n v="0"/>
    <n v="0"/>
    <x v="0"/>
    <n v="0"/>
    <n v="0"/>
    <n v="0"/>
    <n v="0"/>
    <n v="0"/>
    <s v="nigeria"/>
    <m/>
    <m/>
    <m/>
    <m/>
    <m/>
    <x v="6"/>
  </r>
  <r>
    <x v="75"/>
    <n v="12955.82393798828"/>
    <n v="12432.42853296576"/>
    <n v="13479.219343010809"/>
    <n v="11.119566144059419"/>
    <n v="11.562740279686119"/>
    <n v="10.676392008432719"/>
    <n v="16.401812198217009"/>
    <n v="15.808257316600519"/>
    <n v="16.9953670798335"/>
    <x v="67"/>
    <n v="6585.7658146254462"/>
    <n v="7565.0063533433031"/>
    <x v="181"/>
    <n v="171317.4653655343"/>
    <n v="197059.33463446569"/>
    <x v="145"/>
    <n v="14529.91732031404"/>
    <n v="22299.810023435959"/>
    <n v="0"/>
    <n v="0"/>
    <n v="0"/>
    <s v="nigeria"/>
    <m/>
    <m/>
    <m/>
    <m/>
    <m/>
    <x v="6"/>
  </r>
  <r>
    <x v="76"/>
    <n v="13302.078979492189"/>
    <n v="12928.79322105647"/>
    <n v="13675.364737927899"/>
    <n v="11.15642349049558"/>
    <n v="11.497194981772081"/>
    <n v="10.81565199921908"/>
    <n v="16.403160035366952"/>
    <n v="16.021504134953069"/>
    <n v="16.784815935780831"/>
    <x v="278"/>
    <n v="6973.231585888946"/>
    <n v="7289.5205625485532"/>
    <x v="182"/>
    <n v="830395.42328067613"/>
    <n v="888993.95171932387"/>
    <x v="146"/>
    <n v="75765.187128794132"/>
    <n v="89753.428496205874"/>
    <n v="817603.3"/>
    <n v="760390.35442349617"/>
    <n v="874816.24557650392"/>
    <s v="nigeria"/>
    <m/>
    <m/>
    <m/>
    <m/>
    <m/>
    <x v="6"/>
  </r>
  <r>
    <x v="77"/>
    <n v="13657.174194335939"/>
    <n v="13289.77366453518"/>
    <n v="14024.57472413669"/>
    <n v="11.20063280683201"/>
    <n v="11.496873164271801"/>
    <n v="10.904392449392221"/>
    <n v="16.460356106736711"/>
    <n v="15.859630002732191"/>
    <n v="17.06108221074124"/>
    <x v="279"/>
    <n v="7040.4352633390918"/>
    <n v="7693.8121975984086"/>
    <x v="183"/>
    <n v="1969420.0795563799"/>
    <n v="2090462.9704436189"/>
    <x v="147"/>
    <n v="185907.122553144"/>
    <n v="200330.50869685601"/>
    <n v="14036142.199999999"/>
    <n v="13865391.53855285"/>
    <n v="14206892.86144715"/>
    <s v="nigeria"/>
    <m/>
    <m/>
    <m/>
    <m/>
    <m/>
    <x v="6"/>
  </r>
  <r>
    <x v="78"/>
    <n v="13808.93674316406"/>
    <n v="13443.52739927216"/>
    <n v="14174.34608705597"/>
    <n v="11.070354173071211"/>
    <n v="11.39007383858541"/>
    <n v="10.75063450755702"/>
    <n v="16.184041662169228"/>
    <n v="15.88182022367004"/>
    <n v="16.48626310066842"/>
    <x v="280"/>
    <n v="6871.4924136144664"/>
    <n v="8260.5799496667823"/>
    <x v="184"/>
    <n v="3555395.6836984148"/>
    <n v="3744340.5163015849"/>
    <x v="148"/>
    <n v="335028.77169094892"/>
    <n v="359048.45330905111"/>
    <n v="16028582.199999999"/>
    <n v="15796063.56035354"/>
    <n v="16261100.83964646"/>
    <s v="nigeria"/>
    <m/>
    <m/>
    <m/>
    <m/>
    <m/>
    <x v="6"/>
  </r>
  <r>
    <x v="79"/>
    <n v="14053.52554931641"/>
    <n v="13687.167002026499"/>
    <n v="14419.884096606311"/>
    <n v="11.019257207836951"/>
    <n v="11.32737137498469"/>
    <n v="10.71114304068921"/>
    <n v="15.992990357818909"/>
    <n v="15.573690293212289"/>
    <n v="16.412290422425531"/>
    <x v="281"/>
    <n v="7388.5090815580852"/>
    <n v="8055.9290043794144"/>
    <x v="185"/>
    <n v="5535677.7190720029"/>
    <n v="5760902.0809279978"/>
    <x v="149"/>
    <n v="536159.31333816284"/>
    <n v="561017.43666183716"/>
    <n v="18177105.600000001"/>
    <n v="17924161.188368991"/>
    <n v="18430050.011631019"/>
    <s v="nigeria"/>
    <m/>
    <m/>
    <m/>
    <m/>
    <m/>
    <x v="6"/>
  </r>
  <r>
    <x v="80"/>
    <n v="13962.173107910159"/>
    <n v="13469.91684065884"/>
    <n v="14454.42937516148"/>
    <n v="10.70593272814846"/>
    <n v="11.07005916838164"/>
    <n v="10.341806287915279"/>
    <n v="15.469626049154551"/>
    <n v="14.850106141912461"/>
    <n v="16.089145956396639"/>
    <x v="282"/>
    <n v="7972.1642411396406"/>
    <n v="8712.8965498759826"/>
    <x v="186"/>
    <n v="7895553.8277719803"/>
    <n v="8072912.7722280193"/>
    <x v="150"/>
    <n v="736585.87245696085"/>
    <n v="794782.72754303925"/>
    <n v="20525236"/>
    <n v="20259546.944231421"/>
    <n v="20790925.055768579"/>
    <s v="nigeria"/>
    <m/>
    <m/>
    <m/>
    <m/>
    <m/>
    <x v="6"/>
  </r>
  <r>
    <x v="81"/>
    <n v="14184.66031494141"/>
    <n v="13447.26454474367"/>
    <n v="14922.05608513914"/>
    <n v="10.642935421104969"/>
    <n v="11.18705602710074"/>
    <n v="10.09881481510919"/>
    <n v="15.358978143098049"/>
    <n v="14.619772261616241"/>
    <n v="16.098184024579862"/>
    <x v="283"/>
    <n v="8018.0981024101411"/>
    <n v="8882.0823663398587"/>
    <x v="187"/>
    <n v="10432894.111028809"/>
    <n v="10631741.488971191"/>
    <x v="151"/>
    <n v="992078.25589171948"/>
    <n v="1036211.69410828"/>
    <n v="22947691.600000001"/>
    <n v="22668125.848009959"/>
    <n v="23227257.351990052"/>
    <s v="nigeria"/>
    <m/>
    <m/>
    <m/>
    <m/>
    <m/>
    <x v="6"/>
  </r>
  <r>
    <x v="82"/>
    <n v="14281.90621337891"/>
    <n v="13591.462374875349"/>
    <n v="14972.35005188246"/>
    <n v="10.488386789225149"/>
    <n v="10.98625705465653"/>
    <n v="9.9905165237937759"/>
    <n v="14.95466158482259"/>
    <n v="14.196602675638131"/>
    <n v="15.71272049400705"/>
    <x v="284"/>
    <n v="8336.8800860035444"/>
    <n v="9014.1684003245791"/>
    <x v="188"/>
    <n v="13207014.314121019"/>
    <n v="13397386.48587898"/>
    <x v="152"/>
    <n v="1251037.228750529"/>
    <n v="1319658.2212494719"/>
    <n v="25449614.399999999"/>
    <n v="25149274.260287441"/>
    <n v="25749954.539712559"/>
    <s v="nigeria"/>
    <m/>
    <m/>
    <m/>
    <m/>
    <m/>
    <x v="6"/>
  </r>
  <r>
    <x v="83"/>
    <n v="14321.688769531251"/>
    <n v="13876.23624065739"/>
    <n v="14767.141298405109"/>
    <n v="10.299793598102269"/>
    <n v="10.62426801992952"/>
    <n v="9.9753191762750308"/>
    <n v="14.776728670518519"/>
    <n v="14.26414767035773"/>
    <n v="15.289309670679311"/>
    <x v="285"/>
    <n v="8433.165989527597"/>
    <n v="9109.428004613028"/>
    <x v="189"/>
    <n v="16045973.54920931"/>
    <n v="16255686.850790691"/>
    <x v="153"/>
    <n v="1533977.8292974471"/>
    <n v="1627442.770702553"/>
    <n v="28003693.600000001"/>
    <n v="27621230.168479338"/>
    <n v="28386157.031520661"/>
    <s v="nigeria"/>
    <m/>
    <m/>
    <m/>
    <m/>
    <m/>
    <x v="6"/>
  </r>
  <r>
    <x v="84"/>
    <n v="14709.199609375"/>
    <n v="14177.00157719842"/>
    <n v="15241.397641551581"/>
    <n v="10.36036809092"/>
    <n v="10.73366308786704"/>
    <n v="9.9870730939729526"/>
    <n v="14.67366258324814"/>
    <n v="14.22285367443847"/>
    <n v="15.124471492057809"/>
    <x v="286"/>
    <n v="9029.9348764035112"/>
    <n v="9208.1155142214902"/>
    <x v="190"/>
    <n v="18902845.960517719"/>
    <n v="19217214.839482281"/>
    <x v="154"/>
    <n v="1830166.4786499571"/>
    <n v="1947446.121350043"/>
    <n v="30632268.800000001"/>
    <n v="30296475.95524383"/>
    <n v="30968061.644756172"/>
    <s v="nigeria"/>
    <m/>
    <m/>
    <m/>
    <m/>
    <m/>
    <x v="6"/>
  </r>
  <r>
    <x v="85"/>
    <n v="14610.479956054691"/>
    <n v="14085.775060806751"/>
    <n v="15135.18485130262"/>
    <n v="10.080584205848441"/>
    <n v="10.44211202496747"/>
    <n v="9.7190563867294131"/>
    <n v="14.19758703684958"/>
    <n v="13.611442755735171"/>
    <n v="14.783731317963991"/>
    <x v="287"/>
    <n v="9046.5710583040091"/>
    <n v="9851.5739612272409"/>
    <x v="191"/>
    <n v="21827941.811894629"/>
    <n v="22093342.188105371"/>
    <x v="155"/>
    <n v="2175295.7614341211"/>
    <n v="2248363.2385658789"/>
    <n v="33307475.199999999"/>
    <n v="32970747.627411351"/>
    <n v="33644202.77258864"/>
    <s v="nigeria"/>
    <m/>
    <m/>
    <m/>
    <m/>
    <m/>
    <x v="6"/>
  </r>
  <r>
    <x v="86"/>
    <n v="14555.96328125"/>
    <n v="14326.29794836944"/>
    <n v="14785.628614130561"/>
    <n v="9.8440073989602066"/>
    <n v="10.01897502375744"/>
    <n v="9.669039774162977"/>
    <n v="13.801640130949981"/>
    <n v="13.509868598197709"/>
    <n v="14.093411663702261"/>
    <x v="288"/>
    <n v="9454.2205094798228"/>
    <n v="9871.2176741139265"/>
    <x v="192"/>
    <n v="24646036.186967611"/>
    <n v="25083147.013032399"/>
    <x v="156"/>
    <n v="2520510.2443634998"/>
    <n v="2580441.0556365"/>
    <n v="36054081.600000001"/>
    <n v="35735549.078730099"/>
    <n v="36372614.121269897"/>
    <s v="nigeria"/>
    <m/>
    <m/>
    <m/>
    <m/>
    <m/>
    <x v="6"/>
  </r>
  <r>
    <x v="87"/>
    <n v="14672.363891601561"/>
    <n v="14274.746874390579"/>
    <n v="15069.980908812549"/>
    <n v="9.7296157720388248"/>
    <n v="9.9867367461895977"/>
    <n v="9.4724947978880518"/>
    <n v="13.593957291305459"/>
    <n v="13.240917126860669"/>
    <n v="13.946997455750241"/>
    <x v="289"/>
    <n v="9332.4337315683679"/>
    <n v="10272.95542858788"/>
    <x v="193"/>
    <n v="27531324.220004279"/>
    <n v="27942214.179995719"/>
    <x v="157"/>
    <n v="2857928.6466223132"/>
    <n v="2961520.2533776872"/>
    <n v="38865725.600000001"/>
    <n v="38493659.403993763"/>
    <n v="39237791.796006247"/>
    <s v="nigeria"/>
    <m/>
    <m/>
    <m/>
    <m/>
    <m/>
    <x v="6"/>
  </r>
  <r>
    <x v="88"/>
    <n v="14575.1177734375"/>
    <n v="14045.700861503899"/>
    <n v="15104.5346853711"/>
    <n v="9.4818510559615419"/>
    <n v="9.8152600905572847"/>
    <n v="9.1484420213657991"/>
    <n v="13.13369580005493"/>
    <n v="12.559245230571319"/>
    <n v="13.708146369538531"/>
    <x v="290"/>
    <n v="9852.0549669584634"/>
    <n v="10772.944349447789"/>
    <x v="194"/>
    <n v="30463110.89170533"/>
    <n v="30765269.90829467"/>
    <x v="158"/>
    <n v="3220383.863978737"/>
    <n v="3332871.8360212632"/>
    <n v="41744064.799999997"/>
    <n v="41353808.287568703"/>
    <n v="42134321.312431298"/>
    <s v="nigeria"/>
    <m/>
    <m/>
    <m/>
    <m/>
    <m/>
    <x v="6"/>
  </r>
  <r>
    <x v="89"/>
    <n v="14407.147473144531"/>
    <n v="13929.55747560919"/>
    <n v="14884.737470679869"/>
    <n v="9.1951084838511399"/>
    <n v="9.480930293554799"/>
    <n v="8.9092866741474808"/>
    <n v="12.694440182216461"/>
    <n v="12.37033480104385"/>
    <n v="13.018545563389081"/>
    <x v="291"/>
    <n v="10005.21225796816"/>
    <n v="10663.989988125601"/>
    <x v="195"/>
    <n v="33262942.117155701"/>
    <n v="33514320.28284429"/>
    <x v="159"/>
    <n v="3587853.5227800421"/>
    <n v="3727601.3772199582"/>
    <n v="44697808.799999997"/>
    <n v="44332828.560266607"/>
    <n v="45062789.03973338"/>
    <s v="nigeria"/>
    <m/>
    <m/>
    <m/>
    <m/>
    <m/>
    <x v="6"/>
  </r>
  <r>
    <x v="90"/>
    <n v="14520.601269531249"/>
    <n v="14036.294930646691"/>
    <n v="15004.90760841581"/>
    <n v="9.0997631727070569"/>
    <n v="9.4036414577253478"/>
    <n v="8.7958848876887661"/>
    <n v="12.439263421081209"/>
    <n v="12.06057791869139"/>
    <n v="12.81794892347104"/>
    <x v="292"/>
    <n v="10207.75634747919"/>
    <n v="11124.487207208311"/>
    <x v="196"/>
    <n v="35933452.338145047"/>
    <n v="36304237.261854947"/>
    <x v="160"/>
    <n v="3949847.162219116"/>
    <n v="4132920.1377808838"/>
    <n v="47684428"/>
    <n v="47355860.411171153"/>
    <n v="48012995.588828847"/>
    <s v="nigeria"/>
    <m/>
    <m/>
    <m/>
    <m/>
    <m/>
    <x v="6"/>
  </r>
  <r>
    <x v="91"/>
    <n v="14424.828808593749"/>
    <n v="14007.352628188481"/>
    <n v="14842.30498899902"/>
    <n v="8.8775525717295913"/>
    <n v="9.1191583106466041"/>
    <n v="8.6359468328125786"/>
    <n v="12.11335311995145"/>
    <n v="11.758657952810941"/>
    <n v="12.468048287091969"/>
    <x v="293"/>
    <n v="10234.083464348179"/>
    <n v="10762.21946533932"/>
    <x v="197"/>
    <n v="38673854.878674991"/>
    <n v="39011887.521325007"/>
    <x v="161"/>
    <n v="4352011.0990512418"/>
    <n v="4525079.5009487579"/>
    <n v="50751619.200000003"/>
    <n v="50448735.821533903"/>
    <n v="51054502.578466102"/>
    <s v="nigeria"/>
    <m/>
    <m/>
    <m/>
    <m/>
    <m/>
    <x v="6"/>
  </r>
  <r>
    <x v="92"/>
    <n v="14598.692858886719"/>
    <n v="14079.628569405901"/>
    <n v="15117.75714836754"/>
    <n v="8.8269355834873693"/>
    <n v="9.1334045420447616"/>
    <n v="8.520466624929977"/>
    <n v="11.96296920158651"/>
    <n v="11.53051820159709"/>
    <n v="12.395420201575931"/>
    <x v="294"/>
    <n v="10109.213442134371"/>
    <n v="11279.02034692813"/>
    <x v="198"/>
    <n v="41360628.496958308"/>
    <n v="41706933.103041694"/>
    <x v="162"/>
    <n v="4741232.7050765203"/>
    <n v="4940174.0949234804"/>
    <n v="53858651.200000003"/>
    <n v="53516099.912846908"/>
    <n v="54201202.487153098"/>
    <s v="nigeria"/>
    <m/>
    <m/>
    <m/>
    <m/>
    <m/>
    <x v="6"/>
  </r>
  <r>
    <x v="93"/>
    <n v="14348.210595703131"/>
    <n v="13911.857694118809"/>
    <n v="14784.56349728744"/>
    <n v="8.525019883296455"/>
    <n v="8.7816836546204637"/>
    <n v="8.2683561119724462"/>
    <n v="11.430978853756651"/>
    <n v="10.89238135278881"/>
    <n v="11.96957635472449"/>
    <x v="295"/>
    <n v="10077.680418849041"/>
    <n v="11413.693116307209"/>
    <x v="199"/>
    <n v="44033738.914787307"/>
    <n v="44325909.085212693"/>
    <x v="163"/>
    <n v="5118707.473211905"/>
    <n v="5380172.526788095"/>
    <n v="57017302.399999999"/>
    <n v="56743203.469020396"/>
    <n v="57291401.330979601"/>
    <s v="nigeria"/>
    <m/>
    <m/>
    <m/>
    <m/>
    <m/>
    <x v="6"/>
  </r>
  <r>
    <x v="94"/>
    <n v="13991.64163818359"/>
    <n v="13503.99345700941"/>
    <n v="14479.28981935778"/>
    <n v="8.1724979607380401"/>
    <n v="8.4443564172818046"/>
    <n v="7.9006395041942756"/>
    <n v="10.91184388864283"/>
    <n v="10.487967194680341"/>
    <n v="11.335720582605321"/>
    <x v="296"/>
    <n v="10326.756099916311"/>
    <n v="11485.824075864941"/>
    <x v="200"/>
    <n v="46644354.816508017"/>
    <n v="47032054.783491977"/>
    <x v="164"/>
    <n v="5479095.2269987212"/>
    <n v="5780293.1730012791"/>
    <n v="60247532"/>
    <n v="59970325.209064417"/>
    <n v="60524738.790935583"/>
    <s v="nigeria"/>
    <m/>
    <m/>
    <m/>
    <m/>
    <m/>
    <x v="6"/>
  </r>
  <r>
    <x v="95"/>
    <n v="13776.52158203125"/>
    <n v="13010.964075459249"/>
    <n v="14542.07908860325"/>
    <n v="7.9133939953488106"/>
    <n v="8.3691819145130228"/>
    <n v="7.4576060761845984"/>
    <n v="10.564708874752879"/>
    <n v="9.9645951861857576"/>
    <n v="11.16482256332001"/>
    <x v="297"/>
    <n v="11012.8104187843"/>
    <n v="11097.4014952782"/>
    <x v="201"/>
    <n v="49287778.399965636"/>
    <n v="49660204.00003437"/>
    <x v="165"/>
    <n v="5833996.2698805416"/>
    <n v="6139398.5301194591"/>
    <n v="63500528.799999997"/>
    <n v="63218027.226724662"/>
    <n v="63783030.373275332"/>
    <s v="nigeria"/>
    <m/>
    <m/>
    <m/>
    <m/>
    <m/>
    <x v="6"/>
  </r>
  <r>
    <x v="96"/>
    <n v="13663.067889404299"/>
    <n v="13262.512969617939"/>
    <n v="14063.62280919066"/>
    <n v="7.7203016859392477"/>
    <n v="7.9509309128580794"/>
    <n v="7.4896724590204169"/>
    <n v="10.25091415540402"/>
    <n v="9.9052257632070599"/>
    <n v="10.59660254760097"/>
    <x v="298"/>
    <n v="10620.510618038081"/>
    <n v="11421.92385461817"/>
    <x v="202"/>
    <n v="51805411.214836568"/>
    <n v="52315459.185163438"/>
    <x v="166"/>
    <n v="6151527.3944867477"/>
    <n v="6508106.4055132531"/>
    <n v="66820424.799999997"/>
    <n v="66579883.434129097"/>
    <n v="67060966.165870897"/>
    <s v="nigeria"/>
    <m/>
    <m/>
    <m/>
    <m/>
    <m/>
    <x v="6"/>
  </r>
  <r>
    <x v="97"/>
    <n v="13558.454681396481"/>
    <n v="12552.002828999421"/>
    <n v="14564.90653379355"/>
    <n v="7.541240144303484"/>
    <n v="8.0861769041550549"/>
    <n v="6.9963033844519131"/>
    <n v="9.9704616524309735"/>
    <n v="9.3706383201961536"/>
    <n v="10.57028498466579"/>
    <x v="299"/>
    <n v="10710.85128628422"/>
    <n v="11308.00867465328"/>
    <x v="203"/>
    <n v="54385547.3967437"/>
    <n v="54874727.803256303"/>
    <x v="167"/>
    <n v="6450193.7494783634"/>
    <n v="6849969.4505216358"/>
    <n v="70192521.599999994"/>
    <n v="69984840.76489535"/>
    <n v="70400202.435104638"/>
    <s v="nigeria"/>
    <m/>
    <m/>
    <m/>
    <m/>
    <m/>
    <x v="6"/>
  </r>
  <r>
    <x v="98"/>
    <n v="13157.68296508789"/>
    <n v="12633.50789863908"/>
    <n v="13681.8580315367"/>
    <n v="7.2058287560935526"/>
    <n v="7.4814080241904319"/>
    <n v="6.9302494879966732"/>
    <n v="9.4439526853792621"/>
    <n v="8.9965201508768367"/>
    <n v="9.8913852198816876"/>
    <x v="300"/>
    <n v="10603.313462683671"/>
    <n v="11524.57989669133"/>
    <x v="204"/>
    <n v="56942817.072257623"/>
    <n v="57502362.12774238"/>
    <x v="168"/>
    <n v="6753802.7534291381"/>
    <n v="7148293.2465708619"/>
    <n v="73591526.400000006"/>
    <n v="73380068.57884562"/>
    <n v="73802984.221154392"/>
    <s v="nigeria"/>
    <m/>
    <m/>
    <m/>
    <m/>
    <m/>
    <x v="6"/>
  </r>
  <r>
    <x v="99"/>
    <n v="12942.56286010742"/>
    <n v="11978.1995274609"/>
    <n v="13906.926192753939"/>
    <n v="6.9800809633323571"/>
    <n v="7.487904091368728"/>
    <n v="6.4722578352959861"/>
    <n v="9.1387670049474821"/>
    <n v="8.4669801579812383"/>
    <n v="9.8105538519137259"/>
    <x v="301"/>
    <n v="10702.331825590771"/>
    <n v="11175.078916596731"/>
    <x v="205"/>
    <n v="59429492.497008801"/>
    <n v="60167841.902991213"/>
    <x v="169"/>
    <n v="7081305.1767081115"/>
    <n v="7461930.4232918881"/>
    <n v="76953537.599999994"/>
    <n v="76736243.587750778"/>
    <n v="77170831.61224921"/>
    <s v="nigeria"/>
    <m/>
    <m/>
    <m/>
    <m/>
    <m/>
    <x v="6"/>
  </r>
  <r>
    <x v="100"/>
    <n v="12839.42313842773"/>
    <n v="12027.011165747521"/>
    <n v="13651.83511110795"/>
    <n v="6.8216500642612106"/>
    <n v="7.2530892117400816"/>
    <n v="6.3902109167823387"/>
    <n v="8.8541478401965552"/>
    <n v="8.2721461370246505"/>
    <n v="9.4361495433684599"/>
    <x v="302"/>
    <n v="10026.38814912755"/>
    <n v="11653.5836282162"/>
    <x v="206"/>
    <n v="61992793.546649322"/>
    <n v="62806692.853350677"/>
    <x v="170"/>
    <n v="7333813.8275318677"/>
    <n v="7782798.9724681331"/>
    <n v="80329662.400000006"/>
    <n v="80124581.480815023"/>
    <n v="80534743.319184989"/>
    <s v="nigeria"/>
    <m/>
    <m/>
    <m/>
    <m/>
    <m/>
    <x v="6"/>
  </r>
  <r>
    <x v="101"/>
    <n v="12512.32279052734"/>
    <n v="11797.34858950231"/>
    <n v="13227.296991552381"/>
    <n v="6.5507796242944547"/>
    <n v="6.9341705881306526"/>
    <n v="6.1673886604582568"/>
    <n v="8.4411226812713469"/>
    <n v="7.9884775789623266"/>
    <n v="8.8937677835803672"/>
    <x v="303"/>
    <n v="10620.02055092135"/>
    <n v="11151.303863141149"/>
    <x v="207"/>
    <n v="64605223.929883189"/>
    <n v="65340728.070116811"/>
    <x v="171"/>
    <n v="7615407.837085695"/>
    <n v="8056173.162914305"/>
    <n v="83706054.400000006"/>
    <n v="83503819.720475048"/>
    <n v="83908289.079524964"/>
    <s v="nigeria"/>
    <m/>
    <m/>
    <m/>
    <m/>
    <m/>
    <x v="6"/>
  </r>
  <r>
    <x v="102"/>
    <n v="12519.689935302729"/>
    <n v="11858.543647581069"/>
    <n v="13180.8362230244"/>
    <n v="6.461084360255656"/>
    <n v="6.8151836933952348"/>
    <n v="6.1069850271160773"/>
    <n v="8.2860823382116582"/>
    <n v="7.89880694475921"/>
    <n v="8.6733577316641064"/>
    <x v="304"/>
    <n v="10415.04702260157"/>
    <n v="11320.915184429679"/>
    <x v="208"/>
    <n v="67045346.693822518"/>
    <n v="68014710.906177476"/>
    <x v="172"/>
    <n v="7857573.8415762987"/>
    <n v="8302273.5584237017"/>
    <n v="87086017.599999994"/>
    <n v="86855026.077905864"/>
    <n v="87317009.122094125"/>
    <s v="nigeria"/>
    <m/>
    <m/>
    <m/>
    <m/>
    <m/>
    <x v="6"/>
  </r>
  <r>
    <x v="103"/>
    <n v="12096.81685180664"/>
    <n v="11744.05538325232"/>
    <n v="12449.578320360961"/>
    <n v="6.1554507536212366"/>
    <n v="6.3219768343150227"/>
    <n v="5.9889246729274506"/>
    <n v="7.8051573867139608"/>
    <n v="7.5444906566520338"/>
    <n v="8.0658241167758877"/>
    <x v="305"/>
    <n v="10112.2304827279"/>
    <n v="11323.15281805335"/>
    <x v="209"/>
    <n v="69749298.346472651"/>
    <n v="70583850.453527361"/>
    <x v="173"/>
    <n v="8092617.5052003954"/>
    <n v="8515325.6947996039"/>
    <n v="90452136"/>
    <n v="90159373.925428852"/>
    <n v="90744898.074571148"/>
    <s v="nigeria"/>
    <m/>
    <m/>
    <m/>
    <m/>
    <m/>
    <x v="6"/>
  </r>
  <r>
    <x v="104"/>
    <n v="11902.324902343749"/>
    <n v="10945.183318376299"/>
    <n v="12859.466486311199"/>
    <n v="5.9751523008475784"/>
    <n v="6.4495364281761951"/>
    <n v="5.50076817351896"/>
    <n v="7.5284528678147682"/>
    <n v="6.988075374971098"/>
    <n v="8.0688303606584384"/>
    <x v="306"/>
    <n v="9861.2393520618771"/>
    <n v="11096.75400731312"/>
    <x v="210"/>
    <n v="72301292.974076167"/>
    <n v="73255372.625923827"/>
    <x v="174"/>
    <n v="8285772.7457293198"/>
    <n v="8761256.054270681"/>
    <n v="93864313.599999994"/>
    <n v="93594877.027974293"/>
    <n v="94133750.172025695"/>
    <s v="nigeria"/>
    <m/>
    <m/>
    <m/>
    <m/>
    <m/>
    <x v="6"/>
  </r>
  <r>
    <x v="105"/>
    <n v="11743.19478759766"/>
    <n v="11256.027887648719"/>
    <n v="12230.36168754659"/>
    <n v="5.8162934418383054"/>
    <n v="6.0425745004178166"/>
    <n v="5.5900123832587916"/>
    <n v="7.2131368632766453"/>
    <n v="6.9695982199971223"/>
    <n v="7.4566755065561683"/>
    <x v="307"/>
    <n v="9867.3528418443439"/>
    <n v="10975.713466749399"/>
    <x v="211"/>
    <n v="74963082.320681646"/>
    <n v="75847151.279318348"/>
    <x v="175"/>
    <n v="8473289.6120182164"/>
    <n v="8996388.7879817821"/>
    <n v="97238392"/>
    <n v="96946109.721098244"/>
    <n v="97530674.278901756"/>
    <s v="nigeria"/>
    <m/>
    <m/>
    <m/>
    <m/>
    <m/>
    <x v="6"/>
  </r>
  <r>
    <x v="106"/>
    <n v="11802.13193359375"/>
    <n v="11535.120694196879"/>
    <n v="12069.14317299062"/>
    <n v="5.769573226214165"/>
    <n v="5.8869013114399618"/>
    <n v="5.6522451409883683"/>
    <n v="7.1085230701648783"/>
    <n v="6.9957708182575686"/>
    <n v="7.2212753220721879"/>
    <x v="308"/>
    <n v="10084.017264292121"/>
    <n v="10747.261837270389"/>
    <x v="212"/>
    <n v="77512339.299397185"/>
    <n v="78510844.700602815"/>
    <x v="176"/>
    <n v="8690724.4762773104"/>
    <n v="9186441.9237226881"/>
    <n v="100579576"/>
    <n v="100287616.09901629"/>
    <n v="100871535.90098371"/>
    <s v="nigeria"/>
    <m/>
    <m/>
    <m/>
    <m/>
    <m/>
    <x v="6"/>
  </r>
  <r>
    <x v="107"/>
    <n v="11307.06127929688"/>
    <n v="10695.180293671539"/>
    <n v="11918.942264922211"/>
    <n v="5.4581388161430011"/>
    <n v="5.7630318246566592"/>
    <n v="5.153245807629343"/>
    <n v="6.6433560566704362"/>
    <n v="6.2131059152767296"/>
    <n v="7.0736061980641427"/>
    <x v="309"/>
    <n v="9334.8273068959516"/>
    <n v="10432.6386110728"/>
    <x v="213"/>
    <n v="80139939.074586526"/>
    <n v="81063379.32541348"/>
    <x v="177"/>
    <n v="8869617.1217428278"/>
    <n v="9357182.4782571737"/>
    <n v="103899076.8"/>
    <n v="103586115.99581289"/>
    <n v="104212037.6041871"/>
    <s v="nigeria"/>
    <m/>
    <m/>
    <m/>
    <m/>
    <m/>
    <x v="6"/>
  </r>
  <r>
    <x v="108"/>
    <n v="11352.73762207031"/>
    <n v="10768.77033642982"/>
    <n v="11936.704907710809"/>
    <n v="5.4127572450547961"/>
    <n v="5.6885320802657118"/>
    <n v="5.1369824098438803"/>
    <n v="6.5124841082213294"/>
    <n v="6.1900061850219261"/>
    <n v="6.8349620314207327"/>
    <x v="310"/>
    <n v="9164.6145146131621"/>
    <n v="10535.07376663684"/>
    <x v="214"/>
    <n v="82676807.713341504"/>
    <n v="83730248.286658496"/>
    <x v="178"/>
    <n v="9003063.670883581"/>
    <n v="9515565.9291164204"/>
    <n v="107222513.59999999"/>
    <n v="106953495.7148976"/>
    <n v="107491531.4851024"/>
    <s v="nigeria"/>
    <m/>
    <m/>
    <m/>
    <m/>
    <m/>
    <x v="6"/>
  </r>
  <r>
    <x v="109"/>
    <n v="11198.02822265625"/>
    <n v="10686.85355152941"/>
    <n v="11709.202893783089"/>
    <n v="5.275015094916629"/>
    <n v="5.5257541868777826"/>
    <n v="5.0242760029554754"/>
    <n v="6.2664370088454788"/>
    <n v="5.9772546923227594"/>
    <n v="6.5556193253681982"/>
    <x v="311"/>
    <n v="9045.8734178987397"/>
    <n v="10082.12580085126"/>
    <x v="215"/>
    <n v="85149626.522454366"/>
    <n v="86261064.677545622"/>
    <x v="179"/>
    <n v="9117510.9967226051"/>
    <n v="9701389.4032773934"/>
    <n v="110560515.2"/>
    <n v="110214319.40975779"/>
    <n v="110906710.9902422"/>
    <s v="nigeria"/>
    <m/>
    <m/>
    <m/>
    <m/>
    <m/>
    <x v="6"/>
  </r>
  <r>
    <x v="110"/>
    <n v="10652.861022949221"/>
    <n v="10167.92738417926"/>
    <n v="11137.79466171917"/>
    <n v="4.9597903419491312"/>
    <n v="5.1779082601418258"/>
    <n v="4.7416724237564356"/>
    <n v="5.8175276406145544"/>
    <n v="5.5922000826904421"/>
    <n v="6.0428551985386667"/>
    <x v="312"/>
    <n v="9109.5348210077154"/>
    <n v="10018.464593054779"/>
    <x v="216"/>
    <n v="87673184.144673005"/>
    <n v="88754707.055326983"/>
    <x v="180"/>
    <n v="9242425.7710569222"/>
    <n v="9812901.4289430771"/>
    <n v="113898065.59999999"/>
    <n v="113546939.7242834"/>
    <n v="114249191.47571661"/>
    <s v="nigeria"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1">
  <r>
    <x v="0"/>
    <n v="0"/>
    <n v="0"/>
    <n v="0"/>
    <x v="0"/>
    <x v="0"/>
    <n v="2.6861797583079279E-2"/>
    <x v="0"/>
    <s v="nigeria"/>
    <m/>
  </r>
  <r>
    <x v="1"/>
    <n v="14.734245300292971"/>
    <n v="7.7986363003599748E-2"/>
    <n v="6.9872690392186881E-2"/>
    <x v="0"/>
    <x v="0"/>
    <n v="2.2336010118080951E-2"/>
    <x v="0"/>
    <s v="nigeria"/>
    <n v="0"/>
  </r>
  <r>
    <x v="2"/>
    <n v="29.468490600585941"/>
    <n v="0.1528826464720533"/>
    <n v="0.15229686987177571"/>
    <x v="0"/>
    <x v="0"/>
    <n v="2.441513171947798E-2"/>
    <x v="0"/>
    <s v="nigeria"/>
    <n v="0"/>
  </r>
  <r>
    <x v="3"/>
    <n v="139.9753303527832"/>
    <n v="0.71186242817769918"/>
    <n v="0.70842898907524021"/>
    <x v="0"/>
    <x v="0"/>
    <n v="2.5590883280203629E-2"/>
    <x v="0"/>
    <s v="nigeria"/>
    <n v="0"/>
  </r>
  <r>
    <x v="4"/>
    <n v="125.24108505249021"/>
    <n v="0.62423556937066249"/>
    <n v="0.64620127355454238"/>
    <x v="0"/>
    <x v="0"/>
    <n v="2.6439174341541059E-2"/>
    <x v="0"/>
    <s v="nigeria"/>
    <n v="0"/>
  </r>
  <r>
    <x v="5"/>
    <n v="139.9753303527832"/>
    <n v="0.6845192366109828"/>
    <n v="0.74434011651273779"/>
    <x v="0"/>
    <x v="0"/>
    <n v="2.7577266359235599E-2"/>
    <x v="0"/>
    <s v="nigeria"/>
    <n v="0"/>
  </r>
  <r>
    <x v="6"/>
    <n v="279.95066070556641"/>
    <n v="1.3414475118029181"/>
    <n v="1.4849004419559479"/>
    <x v="0"/>
    <x v="0"/>
    <n v="2.892459281401441E-2"/>
    <x v="0"/>
    <s v="nigeria"/>
    <n v="0"/>
  </r>
  <r>
    <x v="7"/>
    <n v="412.55889129638672"/>
    <n v="1.9404687188726579"/>
    <n v="2.0936166746229219"/>
    <x v="0"/>
    <x v="0"/>
    <n v="3.0008074458116641E-2"/>
    <x v="0"/>
    <s v="nigeria"/>
    <n v="0"/>
  </r>
  <r>
    <x v="8"/>
    <n v="397.82463455200201"/>
    <n v="1.834327770605841"/>
    <n v="1.856489424718925"/>
    <x v="0"/>
    <x v="0"/>
    <n v="3.079705864662291E-2"/>
    <x v="0"/>
    <s v="nigeria"/>
    <n v="0"/>
  </r>
  <r>
    <x v="9"/>
    <n v="589.3698616027832"/>
    <n v="2.665879746901413"/>
    <n v="2.869820358281034"/>
    <x v="0"/>
    <x v="0"/>
    <n v="3.1236720205189989E-2"/>
    <x v="0"/>
    <s v="nigeria"/>
    <n v="0"/>
  </r>
  <r>
    <x v="10"/>
    <n v="618.83836364746094"/>
    <n v="2.7450054730169269"/>
    <n v="3.063194970786161"/>
    <x v="1"/>
    <x v="0"/>
    <n v="3.214367423194707E-2"/>
    <x v="0"/>
    <s v="nigeria"/>
    <n v="7.3671226501464844"/>
  </r>
  <r>
    <x v="11"/>
    <n v="574.63562774658203"/>
    <n v="2.4908713241646701"/>
    <n v="2.6716938574556059"/>
    <x v="0"/>
    <x v="0"/>
    <n v="3.2386451799951373E-2"/>
    <x v="0"/>
    <s v="nigeria"/>
    <n v="7.3671226501464844"/>
  </r>
  <r>
    <x v="12"/>
    <n v="920.89042663574219"/>
    <n v="3.915374849653972"/>
    <n v="4.234058187640267"/>
    <x v="2"/>
    <x v="0"/>
    <n v="3.2622544792940578E-2"/>
    <x v="0"/>
    <s v="nigeria"/>
    <n v="58.936981201171875"/>
  </r>
  <r>
    <x v="13"/>
    <n v="972.46025085449219"/>
    <n v="4.0533613623279496"/>
    <n v="4.6278842392388313"/>
    <x v="3"/>
    <x v="0"/>
    <n v="3.2562583460381427E-2"/>
    <x v="0"/>
    <s v="nigeria"/>
    <n v="132.60820770263672"/>
  </r>
  <r>
    <x v="14"/>
    <n v="1222.9424591064451"/>
    <n v="4.9855004153832692"/>
    <n v="5.669722685184901"/>
    <x v="4"/>
    <x v="0"/>
    <n v="3.27284303660818E-2"/>
    <x v="0"/>
    <s v="nigeria"/>
    <n v="228.38080215454102"/>
  </r>
  <r>
    <x v="15"/>
    <n v="1230.3096084594731"/>
    <n v="4.900458639856037"/>
    <n v="5.6728172731292297"/>
    <x v="5"/>
    <x v="0"/>
    <n v="3.2395076854839971E-2"/>
    <x v="0"/>
    <s v="nigeria"/>
    <n v="338.88764190673828"/>
  </r>
  <r>
    <x v="16"/>
    <n v="1591.298580169678"/>
    <n v="6.2066090090191421"/>
    <n v="7.3109555564716029"/>
    <x v="6"/>
    <x v="0"/>
    <n v="3.2384010415242678E-2"/>
    <x v="0"/>
    <s v="nigeria"/>
    <n v="515.69858932495117"/>
  </r>
  <r>
    <x v="17"/>
    <n v="1841.7807312011721"/>
    <n v="7.0272948840263858"/>
    <n v="8.5975649139645292"/>
    <x v="7"/>
    <x v="0"/>
    <n v="3.3040242015764568E-2"/>
    <x v="0"/>
    <s v="nigeria"/>
    <n v="714.61090087890625"/>
  </r>
  <r>
    <x v="18"/>
    <n v="1591.2985992431641"/>
    <n v="5.9550317531256551"/>
    <n v="7.2445115007491214"/>
    <x v="8"/>
    <x v="0"/>
    <n v="3.2966002308029263E-2"/>
    <x v="0"/>
    <s v="nigeria"/>
    <n v="898.78897094726562"/>
  </r>
  <r>
    <x v="19"/>
    <n v="1856.5150604248049"/>
    <n v="6.7893351807894318"/>
    <n v="8.3799812839797916"/>
    <x v="9"/>
    <x v="0"/>
    <n v="3.3071819958233259E-2"/>
    <x v="0"/>
    <s v="nigeria"/>
    <n v="1193.4739074707031"/>
  </r>
  <r>
    <x v="20"/>
    <n v="2092.2629699707031"/>
    <n v="7.489652538352483"/>
    <n v="9.3807483944784966"/>
    <x v="10"/>
    <x v="0"/>
    <n v="3.3029017390131053E-2"/>
    <x v="0"/>
    <s v="nigeria"/>
    <n v="1620.7670593261719"/>
  </r>
  <r>
    <x v="21"/>
    <n v="2372.2136840820308"/>
    <n v="8.3180153730925532"/>
    <n v="10.663658995379709"/>
    <x v="11"/>
    <x v="0"/>
    <n v="3.3224317950074189E-2"/>
    <x v="0"/>
    <s v="nigeria"/>
    <n v="2055.4273681640625"/>
  </r>
  <r>
    <x v="22"/>
    <n v="2438.5177307128911"/>
    <n v="8.3537878986947121"/>
    <n v="10.54942251948987"/>
    <x v="12"/>
    <x v="0"/>
    <n v="3.3269566615187547E-2"/>
    <x v="0"/>
    <s v="nigeria"/>
    <n v="2607.9616394042969"/>
  </r>
  <r>
    <x v="23"/>
    <n v="2733.2026672363281"/>
    <n v="9.145685027770428"/>
    <n v="11.855503642953201"/>
    <x v="13"/>
    <x v="0"/>
    <n v="3.2921373578385371E-2"/>
    <x v="0"/>
    <s v="nigeria"/>
    <n v="3322.5726013183594"/>
  </r>
  <r>
    <x v="24"/>
    <n v="2865.8108215332031"/>
    <n v="9.3492416683141055"/>
    <n v="12.47489183140503"/>
    <x v="14"/>
    <x v="0"/>
    <n v="3.2626463324134998E-2"/>
    <x v="0"/>
    <s v="nigeria"/>
    <n v="4007.7150573730469"/>
  </r>
  <r>
    <x v="25"/>
    <n v="3123.6601867675781"/>
    <n v="9.9250415600600181"/>
    <n v="13.45126567420815"/>
    <x v="15"/>
    <x v="0"/>
    <n v="3.2454514118348578E-2"/>
    <x v="0"/>
    <s v="nigeria"/>
    <n v="4862.3013610839844"/>
  </r>
  <r>
    <x v="26"/>
    <n v="2924.7478332519531"/>
    <n v="9.0451050224727396"/>
    <n v="12.18397159613175"/>
    <x v="16"/>
    <x v="0"/>
    <n v="3.2359481685019613E-2"/>
    <x v="0"/>
    <s v="nigeria"/>
    <n v="5812.6602172851562"/>
  </r>
  <r>
    <x v="27"/>
    <n v="3116.2930603027339"/>
    <n v="9.3587768445317199"/>
    <n v="12.8922411339209"/>
    <x v="17"/>
    <x v="0"/>
    <n v="3.196541989064644E-2"/>
    <x v="0"/>
    <s v="nigeria"/>
    <n v="6947.1971435546875"/>
  </r>
  <r>
    <x v="28"/>
    <n v="3204.6985168457031"/>
    <n v="9.3449540660377277"/>
    <n v="12.95396849814807"/>
    <x v="18"/>
    <x v="0"/>
    <n v="3.175071680817905E-2"/>
    <x v="0"/>
    <s v="nigeria"/>
    <n v="8302.7477416992188"/>
  </r>
  <r>
    <x v="29"/>
    <n v="3241.5341796875"/>
    <n v="9.1679360797091451"/>
    <n v="12.62858235030067"/>
    <x v="19"/>
    <x v="0"/>
    <n v="3.1658783655394727E-2"/>
    <x v="0"/>
    <s v="nigeria"/>
    <n v="9606.728515625"/>
  </r>
  <r>
    <x v="30"/>
    <n v="3779.3340759277339"/>
    <n v="10.365487352322569"/>
    <n v="14.56347570151976"/>
    <x v="20"/>
    <x v="0"/>
    <n v="3.1338064461749873E-2"/>
    <x v="0"/>
    <s v="nigeria"/>
    <n v="11198.027069091797"/>
  </r>
  <r>
    <x v="31"/>
    <n v="3433.079345703125"/>
    <n v="9.1373036766775009"/>
    <n v="12.97398544317851"/>
    <x v="21"/>
    <x v="0"/>
    <n v="3.1235965519782621E-2"/>
    <x v="0"/>
    <s v="nigeria"/>
    <n v="12774.591369628906"/>
  </r>
  <r>
    <x v="32"/>
    <n v="3801.435546875"/>
    <n v="9.8408264415007309"/>
    <n v="14.074924476479829"/>
    <x v="22"/>
    <x v="0"/>
    <n v="3.0804496003704211E-2"/>
    <x v="0"/>
    <s v="nigeria"/>
    <n v="14454.295379638672"/>
  </r>
  <r>
    <x v="33"/>
    <n v="3897.2081604003911"/>
    <n v="9.7958933277128377"/>
    <n v="13.997035661549599"/>
    <x v="23"/>
    <x v="0"/>
    <n v="3.0956773605583309E-2"/>
    <x v="0"/>
    <s v="nigeria"/>
    <n v="16325.544677734375"/>
  </r>
  <r>
    <x v="34"/>
    <n v="4088.7533264160161"/>
    <n v="10.05848913038038"/>
    <n v="14.6418847595121"/>
    <x v="24"/>
    <x v="0"/>
    <n v="3.0934921588308441E-2"/>
    <x v="0"/>
    <s v="nigeria"/>
    <n v="18115.755523681641"/>
  </r>
  <r>
    <x v="35"/>
    <n v="4280.2985229492188"/>
    <n v="10.25068685195887"/>
    <n v="15.172334243549781"/>
    <x v="25"/>
    <x v="0"/>
    <n v="3.056763216130421E-2"/>
    <x v="0"/>
    <s v="nigeria"/>
    <n v="20141.71435546875"/>
  </r>
  <r>
    <x v="36"/>
    <n v="4059.284912109375"/>
    <n v="9.4583928573769693"/>
    <n v="13.8962695190429"/>
    <x v="26"/>
    <x v="0"/>
    <n v="3.0542866356187821E-2"/>
    <x v="0"/>
    <s v="nigeria"/>
    <n v="22462.358215332031"/>
  </r>
  <r>
    <x v="37"/>
    <n v="4169.7917175292969"/>
    <n v="9.476170067642105"/>
    <n v="13.92149334020012"/>
    <x v="27"/>
    <x v="0"/>
    <n v="3.037058599517271E-2"/>
    <x v="0"/>
    <s v="nigeria"/>
    <n v="24701.963684082031"/>
  </r>
  <r>
    <x v="38"/>
    <n v="4619.1863403320312"/>
    <n v="10.233089221048751"/>
    <n v="15.109241878862051"/>
    <x v="28"/>
    <x v="0"/>
    <n v="3.0297661147537892E-2"/>
    <x v="0"/>
    <s v="nigeria"/>
    <n v="27162.582946777344"/>
  </r>
  <r>
    <x v="39"/>
    <n v="4714.9589538574219"/>
    <n v="10.187191126320601"/>
    <n v="15.4178720184021"/>
    <x v="29"/>
    <x v="0"/>
    <n v="3.0077231542404791E-2"/>
    <x v="0"/>
    <s v="nigeria"/>
    <n v="29461.125427246094"/>
  </r>
  <r>
    <x v="40"/>
    <n v="4685.4903564453116"/>
    <n v="9.8760802043620206"/>
    <n v="14.611952194753121"/>
    <x v="30"/>
    <x v="0"/>
    <n v="2.9857437919945839E-2"/>
    <x v="0"/>
    <s v="nigeria"/>
    <n v="32032.251586914062"/>
  </r>
  <r>
    <x v="41"/>
    <n v="4773.8958435058594"/>
    <n v="9.8126142741951181"/>
    <n v="14.59984771889674"/>
    <x v="31"/>
    <x v="0"/>
    <n v="3.0147800395926679E-2"/>
    <x v="0"/>
    <s v="nigeria"/>
    <n v="34794.923034667969"/>
  </r>
  <r>
    <x v="42"/>
    <n v="5260.1261291503906"/>
    <n v="10.540733895748"/>
    <n v="15.632821402039861"/>
    <x v="32"/>
    <x v="0"/>
    <n v="3.0085285586693499E-2"/>
    <x v="0"/>
    <s v="nigeria"/>
    <n v="37439.720458984375"/>
  </r>
  <r>
    <x v="43"/>
    <n v="5017.010986328125"/>
    <n v="9.7985281163126778"/>
    <n v="14.56700849535048"/>
    <x v="33"/>
    <x v="0"/>
    <n v="3.0318005995084201E-2"/>
    <x v="0"/>
    <s v="nigeria"/>
    <n v="40482.342712402344"/>
  </r>
  <r>
    <x v="44"/>
    <n v="5223.2904968261719"/>
    <n v="9.9418777010403971"/>
    <n v="14.775437234253619"/>
    <x v="34"/>
    <x v="0"/>
    <n v="3.0745936663001992E-2"/>
    <x v="0"/>
    <s v="nigeria"/>
    <n v="43075.570251464844"/>
  </r>
  <r>
    <x v="45"/>
    <n v="5186.4548034667969"/>
    <n v="9.6239723661212118"/>
    <n v="14.530458393957"/>
    <x v="35"/>
    <x v="0"/>
    <n v="3.111436811587277E-2"/>
    <x v="0"/>
    <s v="nigeria"/>
    <n v="45963.482849121094"/>
  </r>
  <r>
    <x v="46"/>
    <n v="5473.772705078125"/>
    <n v="9.8950927288449186"/>
    <n v="14.79051878728905"/>
    <x v="36"/>
    <x v="0"/>
    <n v="3.130910305812093E-2"/>
    <x v="0"/>
    <s v="nigeria"/>
    <n v="48888.231079101562"/>
  </r>
  <r>
    <x v="47"/>
    <n v="5672.6851501464844"/>
    <n v="10.000813933722871"/>
    <n v="15.217043730474851"/>
    <x v="37"/>
    <x v="0"/>
    <n v="3.1331870975925623E-2"/>
    <x v="0"/>
    <s v="nigeria"/>
    <n v="52070.828735351562"/>
  </r>
  <r>
    <x v="48"/>
    <n v="5532.7096252441406"/>
    <n v="9.5126932990000572"/>
    <n v="14.28375066640926"/>
    <x v="38"/>
    <x v="0"/>
    <n v="3.1373210374743637E-2"/>
    <x v="0"/>
    <s v="nigeria"/>
    <n v="55083.982482910156"/>
  </r>
  <r>
    <x v="49"/>
    <n v="5952.6357727050781"/>
    <n v="9.9807725168114025"/>
    <n v="15.157661857085801"/>
    <x v="39"/>
    <x v="0"/>
    <n v="3.1809472012315182E-2"/>
    <x v="0"/>
    <s v="nigeria"/>
    <n v="58141.338989257812"/>
  </r>
  <r>
    <x v="50"/>
    <n v="6166.2823791503906"/>
    <n v="10.077166085635699"/>
    <n v="15.19245876674062"/>
    <x v="40"/>
    <x v="0"/>
    <n v="3.2209535064468567E-2"/>
    <x v="0"/>
    <s v="nigeria"/>
    <n v="61471.278930664062"/>
  </r>
  <r>
    <x v="51"/>
    <n v="6041.0412902832031"/>
    <n v="9.6147582212045961"/>
    <n v="14.53041969890111"/>
    <x v="41"/>
    <x v="0"/>
    <n v="3.236296505948219E-2"/>
    <x v="0"/>
    <s v="nigeria"/>
    <n v="64801.219116210938"/>
  </r>
  <r>
    <x v="52"/>
    <n v="6416.7646789550781"/>
    <n v="9.9497984173233966"/>
    <n v="15.254127262540869"/>
    <x v="42"/>
    <x v="0"/>
    <n v="3.2354648295672028E-2"/>
    <x v="0"/>
    <s v="nigeria"/>
    <n v="68278.501586914062"/>
  </r>
  <r>
    <x v="53"/>
    <n v="6394.6630859375"/>
    <n v="9.6491852215612024"/>
    <n v="14.52768708018132"/>
    <x v="43"/>
    <x v="0"/>
    <n v="3.2335559182122789E-2"/>
    <x v="0"/>
    <s v="nigeria"/>
    <n v="71615.808898925781"/>
  </r>
  <r>
    <x v="54"/>
    <n v="7079.8057250976562"/>
    <n v="10.4091182603749"/>
    <n v="15.78243459313868"/>
    <x v="44"/>
    <x v="0"/>
    <n v="3.2467861122219187E-2"/>
    <x v="0"/>
    <s v="nigeria"/>
    <n v="75225.699401855469"/>
  </r>
  <r>
    <x v="55"/>
    <n v="6932.4632873535156"/>
    <n v="9.9166075381368692"/>
    <n v="15.03156370292947"/>
    <x v="45"/>
    <x v="0"/>
    <n v="3.2484660892669111E-2"/>
    <x v="0"/>
    <s v="nigeria"/>
    <n v="78761.919128417969"/>
  </r>
  <r>
    <x v="56"/>
    <n v="6740.9179077148438"/>
    <n v="9.3950825164768137"/>
    <n v="14.28350855014919"/>
    <x v="46"/>
    <x v="0"/>
    <n v="3.2046681141392759E-2"/>
    <x v="0"/>
    <s v="nigeria"/>
    <n v="82622.291687011719"/>
  </r>
  <r>
    <x v="57"/>
    <n v="6763.0196228027344"/>
    <n v="9.1822010123970941"/>
    <n v="13.771513808761471"/>
    <x v="47"/>
    <x v="0"/>
    <n v="3.2097225115771538E-2"/>
    <x v="0"/>
    <s v="nigeria"/>
    <n v="86261.650939941406"/>
  </r>
  <r>
    <x v="58"/>
    <n v="7713.3777770996094"/>
    <n v="10.201038670508741"/>
    <n v="15.558816862958849"/>
    <x v="48"/>
    <x v="0"/>
    <n v="3.228709333834346E-2"/>
    <x v="0"/>
    <s v="nigeria"/>
    <n v="90409.341186523438"/>
  </r>
  <r>
    <x v="59"/>
    <n v="7543.9341430664062"/>
    <n v="9.7056033594332725"/>
    <n v="14.782945955314551"/>
    <x v="49"/>
    <x v="0"/>
    <n v="3.2360538869092202E-2"/>
    <x v="0"/>
    <s v="nigeria"/>
    <n v="94601.234313964844"/>
  </r>
  <r>
    <x v="60"/>
    <n v="7691.2764892578116"/>
    <n v="9.6361948420626309"/>
    <n v="14.59232210532319"/>
    <x v="50"/>
    <x v="0"/>
    <n v="3.2049774688064088E-2"/>
    <x v="0"/>
    <s v="nigeria"/>
    <n v="99397.231628417969"/>
  </r>
  <r>
    <x v="61"/>
    <n v="7632.339599609375"/>
    <n v="9.3099588431171973"/>
    <n v="14.387339605757131"/>
    <x v="51"/>
    <x v="0"/>
    <n v="3.2118639784652223E-2"/>
    <x v="0"/>
    <s v="nigeria"/>
    <n v="103640.69451904297"/>
  </r>
  <r>
    <x v="62"/>
    <n v="8442.7232055664062"/>
    <n v="10.01161550630095"/>
    <n v="15.10130454459695"/>
    <x v="52"/>
    <x v="0"/>
    <n v="3.1781275192279669E-2"/>
    <x v="0"/>
    <s v="nigeria"/>
    <n v="108134.63970947266"/>
  </r>
  <r>
    <x v="63"/>
    <n v="8457.4573974609375"/>
    <n v="9.7642634406271771"/>
    <n v="14.9904633386885"/>
    <x v="53"/>
    <x v="0"/>
    <n v="3.1661729769640302E-2"/>
    <x v="0"/>
    <s v="nigeria"/>
    <n v="112731.72467041016"/>
  </r>
  <r>
    <x v="64"/>
    <n v="8619.5344848632812"/>
    <n v="9.6859896690284319"/>
    <n v="14.63860235872327"/>
    <x v="54"/>
    <x v="0"/>
    <n v="3.1544416282144598E-2"/>
    <x v="0"/>
    <s v="nigeria"/>
    <n v="117314.07550048828"/>
  </r>
  <r>
    <x v="65"/>
    <n v="8626.901611328125"/>
    <n v="9.4518654546855956"/>
    <n v="14.15031768938276"/>
    <x v="55"/>
    <x v="0"/>
    <n v="3.1564148342558128E-2"/>
    <x v="0"/>
    <s v="nigeria"/>
    <n v="121808.02056884766"/>
  </r>
  <r>
    <x v="66"/>
    <n v="9393.0824890136719"/>
    <n v="10.039363028218229"/>
    <n v="15.23953380643821"/>
    <x v="56"/>
    <x v="0"/>
    <n v="3.1599498968453432E-2"/>
    <x v="0"/>
    <s v="nigeria"/>
    <n v="126847.13311767578"/>
  </r>
  <r>
    <x v="67"/>
    <n v="10159.26342773438"/>
    <n v="10.59310104920522"/>
    <n v="16.132643030962718"/>
    <x v="57"/>
    <x v="0"/>
    <n v="3.1642185829609148E-2"/>
    <x v="0"/>
    <s v="nigeria"/>
    <n v="132151.46221923828"/>
  </r>
  <r>
    <x v="68"/>
    <n v="10122.42779541016"/>
    <n v="10.29351643174056"/>
    <n v="15.58634703324571"/>
    <x v="58"/>
    <x v="0"/>
    <n v="3.1441850461826022E-2"/>
    <x v="0"/>
    <s v="nigeria"/>
    <n v="137220.04327392578"/>
  </r>
  <r>
    <x v="69"/>
    <n v="10417.112884521481"/>
    <n v="10.339604766880671"/>
    <n v="15.50912470362843"/>
    <x v="59"/>
    <x v="0"/>
    <n v="3.1664655043630287E-2"/>
    <x v="0"/>
    <s v="nigeria"/>
    <n v="142517.00518798828"/>
  </r>
  <r>
    <x v="70"/>
    <n v="10498.15130615234"/>
    <n v="10.166753101650221"/>
    <n v="15.184128696026701"/>
    <x v="60"/>
    <x v="0"/>
    <n v="3.1693242349988722E-2"/>
    <x v="0"/>
    <s v="nigeria"/>
    <n v="148329.66595458984"/>
  </r>
  <r>
    <x v="71"/>
    <n v="10549.72122192383"/>
    <n v="9.9674047464824405"/>
    <n v="14.97153512319608"/>
    <x v="61"/>
    <x v="0"/>
    <n v="3.138978871916745E-2"/>
    <x v="0"/>
    <s v="nigeria"/>
    <n v="154171.79534912109"/>
  </r>
  <r>
    <x v="72"/>
    <n v="10881.24163818359"/>
    <n v="10.044798297154029"/>
    <n v="14.949195982874301"/>
    <x v="62"/>
    <x v="0"/>
    <n v="3.1712114217740693E-2"/>
    <x v="0"/>
    <s v="nigeria"/>
    <n v="160190.73565673828"/>
  </r>
  <r>
    <x v="73"/>
    <n v="10881.241851806641"/>
    <n v="9.8070548648063998"/>
    <n v="14.521295323825919"/>
    <x v="63"/>
    <x v="0"/>
    <n v="3.1737264722887758E-2"/>
    <x v="0"/>
    <s v="nigeria"/>
    <n v="166136.00482177734"/>
  </r>
  <r>
    <x v="74"/>
    <n v="11352.73803710938"/>
    <n v="9.9941147819043277"/>
    <n v="14.959297920495979"/>
    <x v="64"/>
    <x v="0"/>
    <n v="3.1800520253026522E-2"/>
    <x v="0"/>
    <s v="nigeria"/>
    <n v="172383.32635498047"/>
  </r>
  <r>
    <x v="75"/>
    <n v="12229.42553710938"/>
    <n v="10.515975117300259"/>
    <n v="15.45300697983885"/>
    <x v="65"/>
    <x v="0"/>
    <n v="3.1764173090832633E-2"/>
    <x v="0"/>
    <s v="nigeria"/>
    <n v="178822.19281005859"/>
  </r>
  <r>
    <x v="76"/>
    <n v="12185.22290039062"/>
    <n v="10.23967674136963"/>
    <n v="15.242293086088919"/>
    <x v="66"/>
    <x v="0"/>
    <n v="3.1571700297943789E-2"/>
    <x v="0"/>
    <s v="nigeria"/>
    <n v="185224.22381591797"/>
  </r>
  <r>
    <x v="77"/>
    <n v="12104.184967041019"/>
    <n v="9.9433335319816045"/>
    <n v="14.529987629193091"/>
    <x v="67"/>
    <x v="0"/>
    <n v="3.1802691839739612E-2"/>
    <x v="0"/>
    <s v="nigeria"/>
    <n v="192068.28240966797"/>
  </r>
  <r>
    <x v="78"/>
    <n v="13621.81195068359"/>
    <n v="10.941860815376231"/>
    <n v="16.06164385550996"/>
    <x v="68"/>
    <x v="0"/>
    <n v="3.2017551507763489E-2"/>
    <x v="0"/>
    <s v="nigeria"/>
    <n v="199273.32952880859"/>
  </r>
  <r>
    <x v="79"/>
    <n v="13511.304992675779"/>
    <n v="10.6102442515145"/>
    <n v="15.60441393165425"/>
    <x v="69"/>
    <x v="0"/>
    <n v="3.2179207386790698E-2"/>
    <x v="0"/>
    <s v="nigeria"/>
    <n v="206640.45355224609"/>
  </r>
  <r>
    <x v="80"/>
    <n v="14108.04205322266"/>
    <n v="10.839551104704571"/>
    <n v="15.51654929617931"/>
    <x v="70"/>
    <x v="0"/>
    <n v="3.2271941064126328E-2"/>
    <x v="0"/>
    <s v="nigeria"/>
    <n v="214648.51629638672"/>
  </r>
  <r>
    <x v="81"/>
    <n v="14550.06982421875"/>
    <n v="10.940121760040819"/>
    <n v="15.7008808321974"/>
    <x v="71"/>
    <x v="0"/>
    <n v="3.2364340575906182E-2"/>
    <x v="0"/>
    <s v="nigeria"/>
    <n v="222170.34954833984"/>
  </r>
  <r>
    <x v="82"/>
    <n v="14785.816711425779"/>
    <n v="10.881414929133999"/>
    <n v="15.57284479368548"/>
    <x v="72"/>
    <x v="0"/>
    <n v="3.2588835726322582E-2"/>
    <x v="0"/>
    <s v="nigeria"/>
    <n v="230023.70318603516"/>
  </r>
  <r>
    <x v="83"/>
    <n v="14844.754089355471"/>
    <n v="10.697431463428821"/>
    <n v="15.325504232205541"/>
    <x v="73"/>
    <x v="0"/>
    <n v="3.2847113471070062E-2"/>
    <x v="0"/>
    <s v="nigeria"/>
    <n v="238142.27301025391"/>
  </r>
  <r>
    <x v="84"/>
    <n v="15205.7431640625"/>
    <n v="10.725648535605851"/>
    <n v="15.180435183743221"/>
    <x v="74"/>
    <x v="0"/>
    <n v="3.2890109264489528E-2"/>
    <x v="0"/>
    <s v="nigeria"/>
    <n v="246688.13604736328"/>
  </r>
  <r>
    <x v="85"/>
    <n v="15367.81982421875"/>
    <n v="10.62122418610957"/>
    <n v="14.99821408368458"/>
    <x v="75"/>
    <x v="0"/>
    <n v="3.2942509300826227E-2"/>
    <x v="0"/>
    <s v="nigeria"/>
    <n v="255558.15240478516"/>
  </r>
  <r>
    <x v="86"/>
    <n v="16008.758972167971"/>
    <n v="10.84597820981498"/>
    <n v="15.07221515269539"/>
    <x v="76"/>
    <x v="0"/>
    <n v="3.3077886441026022E-2"/>
    <x v="0"/>
    <s v="nigeria"/>
    <n v="264288.19317626953"/>
  </r>
  <r>
    <x v="87"/>
    <n v="16288.71002197266"/>
    <n v="10.82134175213266"/>
    <n v="14.78103772988462"/>
    <x v="77"/>
    <x v="0"/>
    <n v="3.3211803053622653E-2"/>
    <x v="0"/>
    <s v="nigeria"/>
    <n v="273762.31378173828"/>
  </r>
  <r>
    <x v="88"/>
    <n v="17113.828125"/>
    <n v="11.15970799228597"/>
    <n v="15.201016421240331"/>
    <x v="78"/>
    <x v="0"/>
    <n v="3.3162420732830288E-2"/>
    <x v="0"/>
    <s v="nigeria"/>
    <n v="283405.87847900391"/>
  </r>
  <r>
    <x v="89"/>
    <n v="17607.42535400391"/>
    <n v="11.2644488759171"/>
    <n v="15.24087546156618"/>
    <x v="79"/>
    <x v="0"/>
    <n v="3.3218851611963897E-2"/>
    <x v="0"/>
    <s v="nigeria"/>
    <n v="293609.34478759766"/>
  </r>
  <r>
    <x v="90"/>
    <n v="18329.40386962891"/>
    <n v="11.51929709994012"/>
    <n v="15.396434418334589"/>
    <x v="80"/>
    <x v="0"/>
    <n v="3.3359882020937308E-2"/>
    <x v="0"/>
    <s v="nigeria"/>
    <n v="304055.92608642578"/>
  </r>
  <r>
    <x v="91"/>
    <n v="18108.39013671875"/>
    <n v="11.1780698508268"/>
    <n v="14.756632150990949"/>
    <x v="81"/>
    <x v="0"/>
    <n v="3.3558168821291083E-2"/>
    <x v="0"/>
    <s v="nigeria"/>
    <n v="314318.32916259766"/>
  </r>
  <r>
    <x v="92"/>
    <n v="19161.888916015621"/>
    <n v="11.61880409287253"/>
    <n v="15.19842802207501"/>
    <x v="82"/>
    <x v="0"/>
    <n v="3.3744852428862673E-2"/>
    <x v="0"/>
    <s v="nigeria"/>
    <n v="325317.44537353516"/>
  </r>
  <r>
    <x v="93"/>
    <n v="19648.118957519531"/>
    <n v="11.70802503588251"/>
    <n v="15.05583393620303"/>
    <x v="83"/>
    <x v="0"/>
    <n v="3.3892564956952698E-2"/>
    <x v="0"/>
    <s v="nigeria"/>
    <n v="336220.78863525391"/>
  </r>
  <r>
    <x v="94"/>
    <n v="19979.639404296879"/>
    <n v="11.70609967250973"/>
    <n v="15.05846137671827"/>
    <x v="84"/>
    <x v="0"/>
    <n v="3.4086171008802658E-2"/>
    <x v="0"/>
    <s v="nigeria"/>
    <n v="347639.83087158203"/>
  </r>
  <r>
    <x v="95"/>
    <n v="20605.84564208984"/>
    <n v="11.87399788295906"/>
    <n v="15.06087650593998"/>
    <x v="85"/>
    <x v="0"/>
    <n v="3.4253169129984051E-2"/>
    <x v="0"/>
    <s v="nigeria"/>
    <n v="359080.97467041016"/>
  </r>
  <r>
    <x v="96"/>
    <n v="20171.18548583984"/>
    <n v="11.43342948011651"/>
    <n v="14.33026488801829"/>
    <x v="86"/>
    <x v="0"/>
    <n v="3.4362696999917668E-2"/>
    <x v="0"/>
    <s v="nigeria"/>
    <n v="370595.78936767578"/>
  </r>
  <r>
    <x v="97"/>
    <n v="21585.673034667969"/>
    <n v="12.037930683863269"/>
    <n v="14.726565669608799"/>
    <x v="87"/>
    <x v="0"/>
    <n v="3.4516190478750562E-2"/>
    <x v="0"/>
    <s v="nigeria"/>
    <n v="382427.39068603516"/>
  </r>
  <r>
    <x v="98"/>
    <n v="21828.788757324219"/>
    <n v="11.98360044881834"/>
    <n v="14.627098109762681"/>
    <x v="88"/>
    <x v="0"/>
    <n v="3.4553402038842627E-2"/>
    <x v="0"/>
    <s v="nigeria"/>
    <n v="395695.58160400391"/>
  </r>
  <r>
    <x v="99"/>
    <n v="22668.640319824219"/>
    <n v="12.256851396285271"/>
    <n v="14.83610233492583"/>
    <x v="89"/>
    <x v="0"/>
    <n v="3.4605208559589047E-2"/>
    <x v="0"/>
    <s v="nigeria"/>
    <n v="408698.55621337891"/>
  </r>
  <r>
    <x v="100"/>
    <n v="23191.70660400391"/>
    <n v="12.34847765778988"/>
    <n v="14.72804751596119"/>
    <x v="90"/>
    <x v="0"/>
    <n v="3.468924505414938E-2"/>
    <x v="0"/>
    <s v="nigeria"/>
    <n v="422136.19097900391"/>
  </r>
  <r>
    <x v="101"/>
    <n v="23176.971923828121"/>
    <n v="12.157311249409"/>
    <n v="14.287313250267941"/>
    <x v="91"/>
    <x v="0"/>
    <n v="3.4722301704278959E-2"/>
    <x v="0"/>
    <s v="nigeria"/>
    <n v="435632.76275634766"/>
  </r>
  <r>
    <x v="102"/>
    <n v="24922.98040771484"/>
    <n v="12.89040196654005"/>
    <n v="15.100277318746169"/>
    <x v="92"/>
    <x v="0"/>
    <n v="3.4736611909127003E-2"/>
    <x v="0"/>
    <s v="nigeria"/>
    <n v="450204.93463134766"/>
  </r>
  <r>
    <x v="103"/>
    <n v="25482.880676269531"/>
    <n v="12.99703074945428"/>
    <n v="14.898071227674301"/>
    <x v="93"/>
    <x v="0"/>
    <n v="3.4840753944135591E-2"/>
    <x v="0"/>
    <s v="nigeria"/>
    <n v="464364.54742431641"/>
  </r>
  <r>
    <x v="104"/>
    <n v="25357.640319824219"/>
    <n v="12.755153421401319"/>
    <n v="14.31308620453825"/>
    <x v="94"/>
    <x v="0"/>
    <n v="3.4919799434877143E-2"/>
    <x v="0"/>
    <s v="nigeria"/>
    <n v="479577.65802001953"/>
  </r>
  <r>
    <x v="105"/>
    <n v="26057.5166015625"/>
    <n v="12.93471672878314"/>
    <n v="14.489492362949431"/>
    <x v="95"/>
    <x v="0"/>
    <n v="3.4721082348549447E-2"/>
    <x v="0"/>
    <s v="nigeria"/>
    <n v="494717.09771728516"/>
  </r>
  <r>
    <x v="106"/>
    <n v="26580.582885742191"/>
    <n v="13.018615140608331"/>
    <n v="14.2397965019907"/>
    <x v="96"/>
    <x v="0"/>
    <n v="3.4656143302796809E-2"/>
    <x v="0"/>
    <s v="nigeria"/>
    <n v="510224.89361572266"/>
  </r>
  <r>
    <x v="107"/>
    <n v="27258.356628417969"/>
    <n v="13.183760396109539"/>
    <n v="14.32005584751175"/>
    <x v="97"/>
    <x v="0"/>
    <n v="3.4736520800272758E-2"/>
    <x v="0"/>
    <s v="nigeria"/>
    <n v="526454.66705322266"/>
  </r>
  <r>
    <x v="108"/>
    <n v="27818.259521484379"/>
    <n v="13.2859410875171"/>
    <n v="14.3258886121566"/>
    <x v="98"/>
    <x v="0"/>
    <n v="3.4668979300422863E-2"/>
    <x v="0"/>
    <s v="nigeria"/>
    <n v="542721.27496337891"/>
  </r>
  <r>
    <x v="109"/>
    <n v="29100.137817382809"/>
    <n v="13.7272532803674"/>
    <n v="14.63001529892588"/>
    <x v="99"/>
    <x v="0"/>
    <n v="3.4719569423202958E-2"/>
    <x v="0"/>
    <s v="nigeria"/>
    <n v="559783.53253173828"/>
  </r>
  <r>
    <x v="110"/>
    <n v="29122.240844726559"/>
    <n v="13.579433418258541"/>
    <n v="14.23884753295181"/>
    <x v="100"/>
    <x v="0"/>
    <n v="3.4685072839657403E-2"/>
    <x v="0"/>
    <s v="nigeria"/>
    <n v="576808.95440673828"/>
  </r>
  <r>
    <x v="0"/>
    <n v="0"/>
    <n v="0"/>
    <n v="0"/>
    <x v="0"/>
    <x v="0"/>
    <n v="2.6861797583079279E-2"/>
    <x v="1"/>
    <s v="nigeria"/>
    <m/>
  </r>
  <r>
    <x v="1"/>
    <n v="14.734245300292971"/>
    <n v="7.7986363003599748E-2"/>
    <n v="6.9872690392186881E-2"/>
    <x v="0"/>
    <x v="0"/>
    <n v="2.2336010118080951E-2"/>
    <x v="1"/>
    <s v="nigeria"/>
    <n v="0"/>
  </r>
  <r>
    <x v="2"/>
    <n v="29.468490600585941"/>
    <n v="0.1528826464720533"/>
    <n v="0.15229686987177571"/>
    <x v="0"/>
    <x v="0"/>
    <n v="2.441513171947798E-2"/>
    <x v="1"/>
    <s v="nigeria"/>
    <n v="0"/>
  </r>
  <r>
    <x v="3"/>
    <n v="139.9753303527832"/>
    <n v="0.71186242817769918"/>
    <n v="0.70842898907524021"/>
    <x v="0"/>
    <x v="0"/>
    <n v="2.5590883280203629E-2"/>
    <x v="1"/>
    <s v="nigeria"/>
    <n v="0"/>
  </r>
  <r>
    <x v="4"/>
    <n v="125.24108505249021"/>
    <n v="0.62423556937066249"/>
    <n v="0.64620127355454238"/>
    <x v="0"/>
    <x v="0"/>
    <n v="2.6439174341541059E-2"/>
    <x v="1"/>
    <s v="nigeria"/>
    <n v="0"/>
  </r>
  <r>
    <x v="5"/>
    <n v="139.9753303527832"/>
    <n v="0.6845192366109828"/>
    <n v="0.74434011651273779"/>
    <x v="0"/>
    <x v="0"/>
    <n v="2.7577266359235599E-2"/>
    <x v="1"/>
    <s v="nigeria"/>
    <n v="0"/>
  </r>
  <r>
    <x v="6"/>
    <n v="279.95066070556641"/>
    <n v="1.3414475118029181"/>
    <n v="1.4849004419559479"/>
    <x v="0"/>
    <x v="0"/>
    <n v="2.892459281401441E-2"/>
    <x v="1"/>
    <s v="nigeria"/>
    <n v="0"/>
  </r>
  <r>
    <x v="7"/>
    <n v="412.55889129638672"/>
    <n v="1.9404687188726579"/>
    <n v="2.0936166746229219"/>
    <x v="0"/>
    <x v="0"/>
    <n v="3.0008074458116641E-2"/>
    <x v="1"/>
    <s v="nigeria"/>
    <n v="0"/>
  </r>
  <r>
    <x v="8"/>
    <n v="397.82463455200201"/>
    <n v="1.834327770605841"/>
    <n v="1.856489424718925"/>
    <x v="0"/>
    <x v="0"/>
    <n v="3.079705864662291E-2"/>
    <x v="1"/>
    <s v="nigeria"/>
    <n v="0"/>
  </r>
  <r>
    <x v="9"/>
    <n v="589.3698616027832"/>
    <n v="2.665879746901413"/>
    <n v="2.869820358281034"/>
    <x v="0"/>
    <x v="0"/>
    <n v="3.1236720205189989E-2"/>
    <x v="1"/>
    <s v="nigeria"/>
    <n v="0"/>
  </r>
  <r>
    <x v="10"/>
    <n v="618.83836364746094"/>
    <n v="2.7450054730169269"/>
    <n v="3.063194970786161"/>
    <x v="1"/>
    <x v="0"/>
    <n v="3.214367423194707E-2"/>
    <x v="1"/>
    <s v="nigeria"/>
    <n v="7.3671226501464844"/>
  </r>
  <r>
    <x v="11"/>
    <n v="574.63562774658203"/>
    <n v="2.4908713241646701"/>
    <n v="2.6716938574556059"/>
    <x v="0"/>
    <x v="0"/>
    <n v="3.2386451799951373E-2"/>
    <x v="1"/>
    <s v="nigeria"/>
    <n v="7.3671226501464844"/>
  </r>
  <r>
    <x v="12"/>
    <n v="920.89042663574219"/>
    <n v="3.915374849653972"/>
    <n v="4.234058187640267"/>
    <x v="2"/>
    <x v="0"/>
    <n v="3.2622544792940578E-2"/>
    <x v="1"/>
    <s v="nigeria"/>
    <n v="58.936981201171875"/>
  </r>
  <r>
    <x v="13"/>
    <n v="972.46025085449219"/>
    <n v="4.0533613623279496"/>
    <n v="4.6278842392388313"/>
    <x v="3"/>
    <x v="0"/>
    <n v="3.2562583460381427E-2"/>
    <x v="1"/>
    <s v="nigeria"/>
    <n v="132.60820770263672"/>
  </r>
  <r>
    <x v="14"/>
    <n v="1222.9424591064451"/>
    <n v="4.9855004153832692"/>
    <n v="5.669722685184901"/>
    <x v="4"/>
    <x v="0"/>
    <n v="3.27284303660818E-2"/>
    <x v="1"/>
    <s v="nigeria"/>
    <n v="228.38080215454102"/>
  </r>
  <r>
    <x v="15"/>
    <n v="1230.3096084594731"/>
    <n v="4.900458639856037"/>
    <n v="5.6728172731292297"/>
    <x v="5"/>
    <x v="0"/>
    <n v="3.2395076854839971E-2"/>
    <x v="1"/>
    <s v="nigeria"/>
    <n v="338.88764190673828"/>
  </r>
  <r>
    <x v="16"/>
    <n v="1591.298580169678"/>
    <n v="6.2066090090191421"/>
    <n v="7.3109555564716029"/>
    <x v="6"/>
    <x v="0"/>
    <n v="3.2384010415242678E-2"/>
    <x v="1"/>
    <s v="nigeria"/>
    <n v="515.69858932495117"/>
  </r>
  <r>
    <x v="17"/>
    <n v="1841.7807312011721"/>
    <n v="7.0272948840263858"/>
    <n v="8.5975649139645292"/>
    <x v="7"/>
    <x v="0"/>
    <n v="3.3040242015764568E-2"/>
    <x v="1"/>
    <s v="nigeria"/>
    <n v="714.61090087890625"/>
  </r>
  <r>
    <x v="18"/>
    <n v="1591.2985992431641"/>
    <n v="5.9550317531256551"/>
    <n v="7.2445115007491214"/>
    <x v="8"/>
    <x v="0"/>
    <n v="3.2966002308029263E-2"/>
    <x v="1"/>
    <s v="nigeria"/>
    <n v="898.78897094726562"/>
  </r>
  <r>
    <x v="19"/>
    <n v="1856.5150604248049"/>
    <n v="6.7893351807894318"/>
    <n v="8.3799812839797916"/>
    <x v="9"/>
    <x v="0"/>
    <n v="3.3071819958233259E-2"/>
    <x v="1"/>
    <s v="nigeria"/>
    <n v="1193.4739074707031"/>
  </r>
  <r>
    <x v="20"/>
    <n v="2092.2629699707031"/>
    <n v="7.489652538352483"/>
    <n v="9.3807483944784966"/>
    <x v="10"/>
    <x v="0"/>
    <n v="3.3029017390131053E-2"/>
    <x v="1"/>
    <s v="nigeria"/>
    <n v="1620.7670593261719"/>
  </r>
  <r>
    <x v="21"/>
    <n v="2372.2136840820308"/>
    <n v="8.3180153730925532"/>
    <n v="10.663658995379709"/>
    <x v="11"/>
    <x v="0"/>
    <n v="3.3224317950074189E-2"/>
    <x v="1"/>
    <s v="nigeria"/>
    <n v="2055.4273681640625"/>
  </r>
  <r>
    <x v="22"/>
    <n v="2438.5177307128911"/>
    <n v="8.3537878986947121"/>
    <n v="10.54942251948987"/>
    <x v="12"/>
    <x v="0"/>
    <n v="3.3269566615187547E-2"/>
    <x v="1"/>
    <s v="nigeria"/>
    <n v="2607.9616394042969"/>
  </r>
  <r>
    <x v="23"/>
    <n v="2733.2026672363281"/>
    <n v="9.145685027770428"/>
    <n v="11.855503642953201"/>
    <x v="13"/>
    <x v="0"/>
    <n v="3.2921373578385371E-2"/>
    <x v="1"/>
    <s v="nigeria"/>
    <n v="3322.5726013183594"/>
  </r>
  <r>
    <x v="24"/>
    <n v="2865.8108215332031"/>
    <n v="9.3492416683141055"/>
    <n v="12.47489183140503"/>
    <x v="14"/>
    <x v="0"/>
    <n v="3.2626463324134998E-2"/>
    <x v="1"/>
    <s v="nigeria"/>
    <n v="4007.7150573730469"/>
  </r>
  <r>
    <x v="25"/>
    <n v="3123.6601867675781"/>
    <n v="9.9250415600600181"/>
    <n v="13.45126567420815"/>
    <x v="15"/>
    <x v="0"/>
    <n v="3.2454514118348578E-2"/>
    <x v="1"/>
    <s v="nigeria"/>
    <n v="4862.3013610839844"/>
  </r>
  <r>
    <x v="26"/>
    <n v="2924.7478332519531"/>
    <n v="9.0451050224727396"/>
    <n v="12.18397159613175"/>
    <x v="16"/>
    <x v="0"/>
    <n v="3.2359481685019613E-2"/>
    <x v="1"/>
    <s v="nigeria"/>
    <n v="5812.6602172851562"/>
  </r>
  <r>
    <x v="27"/>
    <n v="3116.2930603027339"/>
    <n v="9.3587768445317199"/>
    <n v="12.8922411339209"/>
    <x v="17"/>
    <x v="0"/>
    <n v="3.196541989064644E-2"/>
    <x v="1"/>
    <s v="nigeria"/>
    <n v="6947.1971435546875"/>
  </r>
  <r>
    <x v="28"/>
    <n v="3204.6985168457031"/>
    <n v="9.3449540660377277"/>
    <n v="12.95396849814807"/>
    <x v="18"/>
    <x v="0"/>
    <n v="3.175071680817905E-2"/>
    <x v="1"/>
    <s v="nigeria"/>
    <n v="8302.7477416992188"/>
  </r>
  <r>
    <x v="29"/>
    <n v="3241.5341796875"/>
    <n v="9.1679360797091451"/>
    <n v="12.62858235030067"/>
    <x v="19"/>
    <x v="0"/>
    <n v="3.1658783655394727E-2"/>
    <x v="1"/>
    <s v="nigeria"/>
    <n v="9606.728515625"/>
  </r>
  <r>
    <x v="30"/>
    <n v="3779.3340759277339"/>
    <n v="10.365487352322569"/>
    <n v="14.56347570151976"/>
    <x v="20"/>
    <x v="0"/>
    <n v="3.1338064461749873E-2"/>
    <x v="1"/>
    <s v="nigeria"/>
    <n v="11198.027069091797"/>
  </r>
  <r>
    <x v="31"/>
    <n v="3433.079345703125"/>
    <n v="9.1373036766775009"/>
    <n v="12.97398544317851"/>
    <x v="21"/>
    <x v="0"/>
    <n v="3.1235965519782621E-2"/>
    <x v="1"/>
    <s v="nigeria"/>
    <n v="12774.591369628906"/>
  </r>
  <r>
    <x v="32"/>
    <n v="3801.435546875"/>
    <n v="9.8408264415007309"/>
    <n v="14.074924476479829"/>
    <x v="22"/>
    <x v="0"/>
    <n v="3.0804496003704211E-2"/>
    <x v="1"/>
    <s v="nigeria"/>
    <n v="14454.295379638672"/>
  </r>
  <r>
    <x v="33"/>
    <n v="3897.2081604003911"/>
    <n v="9.7958933277128377"/>
    <n v="13.997035661549599"/>
    <x v="23"/>
    <x v="0"/>
    <n v="3.0956773605583309E-2"/>
    <x v="1"/>
    <s v="nigeria"/>
    <n v="16325.544677734375"/>
  </r>
  <r>
    <x v="34"/>
    <n v="4088.7533264160161"/>
    <n v="10.05848913038038"/>
    <n v="14.6418847595121"/>
    <x v="24"/>
    <x v="0"/>
    <n v="3.0934921588308441E-2"/>
    <x v="1"/>
    <s v="nigeria"/>
    <n v="18115.755523681641"/>
  </r>
  <r>
    <x v="35"/>
    <n v="4280.2985229492188"/>
    <n v="10.25068685195887"/>
    <n v="15.172334243549781"/>
    <x v="25"/>
    <x v="0"/>
    <n v="3.056763216130421E-2"/>
    <x v="1"/>
    <s v="nigeria"/>
    <n v="20141.71435546875"/>
  </r>
  <r>
    <x v="36"/>
    <n v="4059.284912109375"/>
    <n v="9.4583928573769693"/>
    <n v="13.8962695190429"/>
    <x v="26"/>
    <x v="0"/>
    <n v="3.0542866356187821E-2"/>
    <x v="1"/>
    <s v="nigeria"/>
    <n v="22462.358215332031"/>
  </r>
  <r>
    <x v="37"/>
    <n v="4169.7917175292969"/>
    <n v="9.476170067642105"/>
    <n v="13.92149334020012"/>
    <x v="27"/>
    <x v="0"/>
    <n v="3.037058599517271E-2"/>
    <x v="1"/>
    <s v="nigeria"/>
    <n v="24701.963684082031"/>
  </r>
  <r>
    <x v="38"/>
    <n v="4619.1863403320312"/>
    <n v="10.233089221048751"/>
    <n v="15.109241878862051"/>
    <x v="28"/>
    <x v="0"/>
    <n v="3.0297661147537892E-2"/>
    <x v="1"/>
    <s v="nigeria"/>
    <n v="27162.582946777344"/>
  </r>
  <r>
    <x v="39"/>
    <n v="4714.9589538574219"/>
    <n v="10.187191126320601"/>
    <n v="15.4178720184021"/>
    <x v="29"/>
    <x v="0"/>
    <n v="3.0077231542404791E-2"/>
    <x v="1"/>
    <s v="nigeria"/>
    <n v="29461.125427246094"/>
  </r>
  <r>
    <x v="40"/>
    <n v="4685.4903564453116"/>
    <n v="9.8760802043620206"/>
    <n v="14.611952194753121"/>
    <x v="30"/>
    <x v="0"/>
    <n v="2.9857437919945839E-2"/>
    <x v="1"/>
    <s v="nigeria"/>
    <n v="32032.251586914062"/>
  </r>
  <r>
    <x v="41"/>
    <n v="4773.8958435058594"/>
    <n v="9.8126142741951181"/>
    <n v="14.59984771889674"/>
    <x v="31"/>
    <x v="0"/>
    <n v="3.0147800395926679E-2"/>
    <x v="1"/>
    <s v="nigeria"/>
    <n v="34794.923034667969"/>
  </r>
  <r>
    <x v="42"/>
    <n v="5260.1261291503906"/>
    <n v="10.540733895748"/>
    <n v="15.632821402039861"/>
    <x v="32"/>
    <x v="0"/>
    <n v="3.0085285586693499E-2"/>
    <x v="1"/>
    <s v="nigeria"/>
    <n v="37439.720458984375"/>
  </r>
  <r>
    <x v="43"/>
    <n v="5017.010986328125"/>
    <n v="9.7985281163126778"/>
    <n v="14.56700849535048"/>
    <x v="33"/>
    <x v="0"/>
    <n v="3.0318005995084201E-2"/>
    <x v="1"/>
    <s v="nigeria"/>
    <n v="40482.342712402344"/>
  </r>
  <r>
    <x v="44"/>
    <n v="5223.2904968261719"/>
    <n v="9.9418777010403971"/>
    <n v="14.775437234253619"/>
    <x v="34"/>
    <x v="0"/>
    <n v="3.0745936663001992E-2"/>
    <x v="1"/>
    <s v="nigeria"/>
    <n v="43075.570251464844"/>
  </r>
  <r>
    <x v="45"/>
    <n v="5186.4548034667969"/>
    <n v="9.6239723661212118"/>
    <n v="14.530458393957"/>
    <x v="35"/>
    <x v="0"/>
    <n v="3.111436811587277E-2"/>
    <x v="1"/>
    <s v="nigeria"/>
    <n v="45963.482849121094"/>
  </r>
  <r>
    <x v="46"/>
    <n v="5473.772705078125"/>
    <n v="9.8950927288449186"/>
    <n v="14.79051878728905"/>
    <x v="36"/>
    <x v="0"/>
    <n v="3.130910305812093E-2"/>
    <x v="1"/>
    <s v="nigeria"/>
    <n v="48888.231079101562"/>
  </r>
  <r>
    <x v="47"/>
    <n v="5672.6851501464844"/>
    <n v="10.000813933722871"/>
    <n v="15.217043730474851"/>
    <x v="37"/>
    <x v="0"/>
    <n v="3.1331870975925623E-2"/>
    <x v="1"/>
    <s v="nigeria"/>
    <n v="52070.828735351562"/>
  </r>
  <r>
    <x v="48"/>
    <n v="5532.7096252441406"/>
    <n v="9.5126932990000572"/>
    <n v="14.28375066640926"/>
    <x v="38"/>
    <x v="0"/>
    <n v="3.1373210374743637E-2"/>
    <x v="1"/>
    <s v="nigeria"/>
    <n v="55083.982482910156"/>
  </r>
  <r>
    <x v="49"/>
    <n v="5952.6357727050781"/>
    <n v="9.9807725168114025"/>
    <n v="15.157661857085801"/>
    <x v="39"/>
    <x v="0"/>
    <n v="3.1809472012315182E-2"/>
    <x v="1"/>
    <s v="nigeria"/>
    <n v="58141.338989257812"/>
  </r>
  <r>
    <x v="50"/>
    <n v="6166.2823791503906"/>
    <n v="10.077166085635699"/>
    <n v="15.19245876674062"/>
    <x v="40"/>
    <x v="0"/>
    <n v="3.2209535064468567E-2"/>
    <x v="1"/>
    <s v="nigeria"/>
    <n v="61471.278930664062"/>
  </r>
  <r>
    <x v="51"/>
    <n v="6041.0412902832031"/>
    <n v="9.6147582212045961"/>
    <n v="14.53041969890111"/>
    <x v="41"/>
    <x v="0"/>
    <n v="3.236296505948219E-2"/>
    <x v="1"/>
    <s v="nigeria"/>
    <n v="64801.219116210938"/>
  </r>
  <r>
    <x v="52"/>
    <n v="6416.7646789550781"/>
    <n v="9.9497984173233966"/>
    <n v="15.254127262540869"/>
    <x v="42"/>
    <x v="0"/>
    <n v="3.2354648295672028E-2"/>
    <x v="1"/>
    <s v="nigeria"/>
    <n v="68278.501586914062"/>
  </r>
  <r>
    <x v="53"/>
    <n v="6394.6630859375"/>
    <n v="9.6491852215612024"/>
    <n v="14.52768708018132"/>
    <x v="43"/>
    <x v="0"/>
    <n v="3.2335559182122789E-2"/>
    <x v="1"/>
    <s v="nigeria"/>
    <n v="71615.808898925781"/>
  </r>
  <r>
    <x v="54"/>
    <n v="7079.8057250976562"/>
    <n v="10.4091182603749"/>
    <n v="15.78243459313868"/>
    <x v="44"/>
    <x v="0"/>
    <n v="3.2467861122219187E-2"/>
    <x v="1"/>
    <s v="nigeria"/>
    <n v="75225.699401855469"/>
  </r>
  <r>
    <x v="55"/>
    <n v="6932.4632873535156"/>
    <n v="9.9166075381368692"/>
    <n v="15.03156370292947"/>
    <x v="45"/>
    <x v="0"/>
    <n v="3.2484660892669111E-2"/>
    <x v="1"/>
    <s v="nigeria"/>
    <n v="78761.919128417969"/>
  </r>
  <r>
    <x v="56"/>
    <n v="6740.9179077148438"/>
    <n v="9.3950825164768137"/>
    <n v="14.28350855014919"/>
    <x v="46"/>
    <x v="0"/>
    <n v="3.2046681141392759E-2"/>
    <x v="1"/>
    <s v="nigeria"/>
    <n v="82622.291687011719"/>
  </r>
  <r>
    <x v="57"/>
    <n v="6763.0196228027344"/>
    <n v="9.1822010123970941"/>
    <n v="13.771513808761471"/>
    <x v="47"/>
    <x v="0"/>
    <n v="3.2097225115771538E-2"/>
    <x v="1"/>
    <s v="nigeria"/>
    <n v="86261.650939941406"/>
  </r>
  <r>
    <x v="58"/>
    <n v="7713.3777770996094"/>
    <n v="10.201038670508741"/>
    <n v="15.558816862958849"/>
    <x v="48"/>
    <x v="0"/>
    <n v="3.228709333834346E-2"/>
    <x v="1"/>
    <s v="nigeria"/>
    <n v="90409.341186523438"/>
  </r>
  <r>
    <x v="59"/>
    <n v="7543.9341430664062"/>
    <n v="9.7056033594332725"/>
    <n v="14.782945955314551"/>
    <x v="49"/>
    <x v="0"/>
    <n v="3.2360538869092202E-2"/>
    <x v="1"/>
    <s v="nigeria"/>
    <n v="94601.234313964844"/>
  </r>
  <r>
    <x v="60"/>
    <n v="7691.2764892578116"/>
    <n v="9.6361948420626309"/>
    <n v="14.59232210532319"/>
    <x v="50"/>
    <x v="0"/>
    <n v="3.2049774688064088E-2"/>
    <x v="1"/>
    <s v="nigeria"/>
    <n v="99397.231628417969"/>
  </r>
  <r>
    <x v="61"/>
    <n v="7632.339599609375"/>
    <n v="9.3099588431171973"/>
    <n v="14.387339605757131"/>
    <x v="51"/>
    <x v="0"/>
    <n v="3.2118639784652223E-2"/>
    <x v="1"/>
    <s v="nigeria"/>
    <n v="103640.69451904297"/>
  </r>
  <r>
    <x v="62"/>
    <n v="8442.7232055664062"/>
    <n v="10.01161550630095"/>
    <n v="15.10130454459695"/>
    <x v="52"/>
    <x v="0"/>
    <n v="3.1781275192279669E-2"/>
    <x v="1"/>
    <s v="nigeria"/>
    <n v="108134.63970947266"/>
  </r>
  <r>
    <x v="63"/>
    <n v="8457.4573974609375"/>
    <n v="9.7642634406271771"/>
    <n v="14.9904633386885"/>
    <x v="53"/>
    <x v="0"/>
    <n v="3.1661729769640302E-2"/>
    <x v="1"/>
    <s v="nigeria"/>
    <n v="112731.72467041016"/>
  </r>
  <r>
    <x v="64"/>
    <n v="8619.5344848632812"/>
    <n v="9.6859896690284319"/>
    <n v="14.63860235872327"/>
    <x v="54"/>
    <x v="0"/>
    <n v="3.1544416282144598E-2"/>
    <x v="1"/>
    <s v="nigeria"/>
    <n v="117314.07550048828"/>
  </r>
  <r>
    <x v="65"/>
    <n v="8626.901611328125"/>
    <n v="9.4518654546855956"/>
    <n v="14.15031768938276"/>
    <x v="55"/>
    <x v="0"/>
    <n v="3.1564148342558128E-2"/>
    <x v="1"/>
    <s v="nigeria"/>
    <n v="121808.02056884766"/>
  </r>
  <r>
    <x v="66"/>
    <n v="9393.0824890136719"/>
    <n v="10.039363028218229"/>
    <n v="15.23953380643821"/>
    <x v="56"/>
    <x v="0"/>
    <n v="3.1599498968453432E-2"/>
    <x v="1"/>
    <s v="nigeria"/>
    <n v="126847.13311767578"/>
  </r>
  <r>
    <x v="67"/>
    <n v="10159.26342773438"/>
    <n v="10.59310104920522"/>
    <n v="16.132643030962718"/>
    <x v="57"/>
    <x v="0"/>
    <n v="3.1642185829609148E-2"/>
    <x v="1"/>
    <s v="nigeria"/>
    <n v="132151.46221923828"/>
  </r>
  <r>
    <x v="68"/>
    <n v="10122.42779541016"/>
    <n v="10.29351643174056"/>
    <n v="15.58634703324571"/>
    <x v="58"/>
    <x v="0"/>
    <n v="3.1441850461826022E-2"/>
    <x v="1"/>
    <s v="nigeria"/>
    <n v="137220.04327392578"/>
  </r>
  <r>
    <x v="69"/>
    <n v="10417.112884521481"/>
    <n v="10.339604766880671"/>
    <n v="15.50912470362843"/>
    <x v="59"/>
    <x v="0"/>
    <n v="3.1664655043630287E-2"/>
    <x v="1"/>
    <s v="nigeria"/>
    <n v="142517.00518798828"/>
  </r>
  <r>
    <x v="70"/>
    <n v="10498.15130615234"/>
    <n v="10.166753101650221"/>
    <n v="15.184128696026701"/>
    <x v="60"/>
    <x v="0"/>
    <n v="3.1693242349988722E-2"/>
    <x v="1"/>
    <s v="nigeria"/>
    <n v="148329.66595458984"/>
  </r>
  <r>
    <x v="71"/>
    <n v="10549.72122192383"/>
    <n v="9.9674047464824405"/>
    <n v="14.97153512319608"/>
    <x v="61"/>
    <x v="0"/>
    <n v="3.138978871916745E-2"/>
    <x v="1"/>
    <s v="nigeria"/>
    <n v="154171.79534912109"/>
  </r>
  <r>
    <x v="72"/>
    <n v="10881.24163818359"/>
    <n v="10.044798297154029"/>
    <n v="14.949195982874301"/>
    <x v="62"/>
    <x v="0"/>
    <n v="3.1712114217740693E-2"/>
    <x v="1"/>
    <s v="nigeria"/>
    <n v="160190.73565673828"/>
  </r>
  <r>
    <x v="73"/>
    <n v="10881.241851806641"/>
    <n v="9.8070548648063998"/>
    <n v="14.521295323825919"/>
    <x v="63"/>
    <x v="0"/>
    <n v="3.1737264722887758E-2"/>
    <x v="1"/>
    <s v="nigeria"/>
    <n v="166136.00482177734"/>
  </r>
  <r>
    <x v="74"/>
    <n v="11352.73803710938"/>
    <n v="9.9941147819043277"/>
    <n v="14.959297920495979"/>
    <x v="64"/>
    <x v="0"/>
    <n v="3.1800520253026522E-2"/>
    <x v="1"/>
    <s v="nigeria"/>
    <n v="172383.32635498047"/>
  </r>
  <r>
    <x v="75"/>
    <n v="12222.058471679689"/>
    <n v="10.50984273591857"/>
    <n v="15.44607812474556"/>
    <x v="65"/>
    <x v="1"/>
    <n v="3.1624990971475871E-2"/>
    <x v="1"/>
    <s v="nigeria"/>
    <n v="178822.19281005859"/>
  </r>
  <r>
    <x v="76"/>
    <n v="12082.08306884766"/>
    <n v="10.159826209254019"/>
    <n v="15.114361511752159"/>
    <x v="66"/>
    <x v="2"/>
    <n v="3.1935736630908457E-2"/>
    <x v="1"/>
    <s v="nigeria"/>
    <n v="185224.22381591797"/>
  </r>
  <r>
    <x v="77"/>
    <n v="12067.348907470699"/>
    <n v="9.9169163741053783"/>
    <n v="14.526196507201769"/>
    <x v="67"/>
    <x v="3"/>
    <n v="3.1804123982092057E-2"/>
    <x v="1"/>
    <s v="nigeria"/>
    <n v="192068.28240966797"/>
  </r>
  <r>
    <x v="78"/>
    <n v="13555.507507324221"/>
    <n v="10.891600197179169"/>
    <n v="16.064351379655481"/>
    <x v="101"/>
    <x v="4"/>
    <n v="3.2104089764463779E-2"/>
    <x v="1"/>
    <s v="nigeria"/>
    <n v="199310.16546630859"/>
  </r>
  <r>
    <x v="79"/>
    <n v="13489.20355224609"/>
    <n v="10.59600661810558"/>
    <n v="15.55446852026158"/>
    <x v="102"/>
    <x v="5"/>
    <n v="3.2219979190627357E-2"/>
    <x v="1"/>
    <s v="nigeria"/>
    <n v="206610.98565673828"/>
  </r>
  <r>
    <x v="80"/>
    <n v="14262.751647949221"/>
    <n v="10.953516513857689"/>
    <n v="15.7155139962824"/>
    <x v="103"/>
    <x v="6"/>
    <n v="3.2156129656417662E-2"/>
    <x v="1"/>
    <s v="nigeria"/>
    <n v="214670.61834716797"/>
  </r>
  <r>
    <x v="81"/>
    <n v="14469.03070068359"/>
    <n v="10.87199037198581"/>
    <n v="15.697675570898779"/>
    <x v="104"/>
    <x v="7"/>
    <n v="3.2077328182915817E-2"/>
    <x v="1"/>
    <s v="nigeria"/>
    <n v="222244.02166748047"/>
  </r>
  <r>
    <x v="82"/>
    <n v="14992.096496582029"/>
    <n v="11.021569811841781"/>
    <n v="15.753556057382131"/>
    <x v="105"/>
    <x v="8"/>
    <n v="3.222765159181281E-2"/>
    <x v="1"/>
    <s v="nigeria"/>
    <n v="230060.53985595703"/>
  </r>
  <r>
    <x v="83"/>
    <n v="15073.13525390625"/>
    <n v="10.848455328836071"/>
    <n v="15.38937659561811"/>
    <x v="106"/>
    <x v="9"/>
    <n v="3.196529400214132E-2"/>
    <x v="1"/>
    <s v="nigeria"/>
    <n v="238400.12335205078"/>
  </r>
  <r>
    <x v="84"/>
    <n v="15058.400695800779"/>
    <n v="10.614413230176231"/>
    <n v="14.999706462460489"/>
    <x v="107"/>
    <x v="10"/>
    <n v="3.2071156894646888E-2"/>
    <x v="1"/>
    <s v="nigeria"/>
    <n v="246901.78338623047"/>
  </r>
  <r>
    <x v="85"/>
    <n v="15168.907836914061"/>
    <n v="10.473015668893391"/>
    <n v="14.87469589346304"/>
    <x v="108"/>
    <x v="11"/>
    <n v="3.2253689565195837E-2"/>
    <x v="1"/>
    <s v="nigeria"/>
    <n v="255727.59686279297"/>
  </r>
  <r>
    <x v="86"/>
    <n v="16023.49322509766"/>
    <n v="10.84433022129967"/>
    <n v="15.06281317851939"/>
    <x v="109"/>
    <x v="12"/>
    <n v="3.2314681480669308E-2"/>
    <x v="1"/>
    <s v="nigeria"/>
    <n v="264604.98040771484"/>
  </r>
  <r>
    <x v="87"/>
    <n v="16347.646484375"/>
    <n v="10.84677776611885"/>
    <n v="14.981916538967431"/>
    <x v="110"/>
    <x v="13"/>
    <n v="3.231395157202565E-2"/>
    <x v="1"/>
    <s v="nigeria"/>
    <n v="273872.82147216797"/>
  </r>
  <r>
    <x v="88"/>
    <n v="17158.03033447266"/>
    <n v="11.165683871937521"/>
    <n v="15.25557833985922"/>
    <x v="111"/>
    <x v="14"/>
    <n v="3.213767588800498E-2"/>
    <x v="1"/>
    <s v="nigeria"/>
    <n v="283155.39666748047"/>
  </r>
  <r>
    <x v="89"/>
    <n v="17673.72943115234"/>
    <n v="11.283885890401059"/>
    <n v="15.186439548022991"/>
    <x v="112"/>
    <x v="15"/>
    <n v="3.2085628440229511E-2"/>
    <x v="1"/>
    <s v="nigeria"/>
    <n v="293145.21649169922"/>
  </r>
  <r>
    <x v="90"/>
    <n v="18358.871765136719"/>
    <n v="11.50720779479138"/>
    <n v="15.381247736876309"/>
    <x v="113"/>
    <x v="16"/>
    <n v="3.1981108690761699E-2"/>
    <x v="1"/>
    <s v="nigeria"/>
    <n v="303429.72088623047"/>
  </r>
  <r>
    <x v="91"/>
    <n v="18425.176391601559"/>
    <n v="11.339274752194809"/>
    <n v="15.092646091691719"/>
    <x v="114"/>
    <x v="17"/>
    <n v="3.1997970054034972E-2"/>
    <x v="1"/>
    <s v="nigeria"/>
    <n v="313441.64178466797"/>
  </r>
  <r>
    <x v="92"/>
    <n v="18543.05035400391"/>
    <n v="11.21280348808846"/>
    <n v="14.893013670958119"/>
    <x v="115"/>
    <x v="18"/>
    <n v="3.1876090919296669E-2"/>
    <x v="1"/>
    <s v="nigeria"/>
    <n v="324654.40447998047"/>
  </r>
  <r>
    <x v="93"/>
    <n v="19316.598876953121"/>
    <n v="11.4801269004018"/>
    <n v="14.82319239688359"/>
    <x v="116"/>
    <x v="19"/>
    <n v="3.1760409959930617E-2"/>
    <x v="1"/>
    <s v="nigeria"/>
    <n v="335366.20233154297"/>
  </r>
  <r>
    <x v="94"/>
    <n v="19294.49749755859"/>
    <n v="11.27288598876078"/>
    <n v="14.658133313324541"/>
    <x v="117"/>
    <x v="20"/>
    <n v="3.1860763606456143E-2"/>
    <x v="1"/>
    <s v="nigeria"/>
    <n v="346903.11834716797"/>
  </r>
  <r>
    <x v="95"/>
    <n v="19589.182006835941"/>
    <n v="11.25123802047535"/>
    <n v="14.337068867579699"/>
    <x v="118"/>
    <x v="21"/>
    <n v="3.1745091501030651E-2"/>
    <x v="1"/>
    <s v="nigeria"/>
    <n v="358491.60443115234"/>
  </r>
  <r>
    <x v="96"/>
    <n v="20141.716491699219"/>
    <n v="11.38836563585207"/>
    <n v="14.37735913247467"/>
    <x v="119"/>
    <x v="22"/>
    <n v="3.1850842845478469E-2"/>
    <x v="1"/>
    <s v="nigeria"/>
    <n v="370500.01678466797"/>
  </r>
  <r>
    <x v="97"/>
    <n v="20863.695068359379"/>
    <n v="11.611330772102569"/>
    <n v="14.52232299722586"/>
    <x v="120"/>
    <x v="23"/>
    <n v="3.1630708751894471E-2"/>
    <x v="1"/>
    <s v="nigeria"/>
    <n v="382722.07562255859"/>
  </r>
  <r>
    <x v="98"/>
    <n v="22344.48638916016"/>
    <n v="12.24445350950166"/>
    <n v="15.04965454374493"/>
    <x v="121"/>
    <x v="24"/>
    <n v="3.172814428358163E-2"/>
    <x v="1"/>
    <s v="nigeria"/>
    <n v="395386.16204833984"/>
  </r>
  <r>
    <x v="99"/>
    <n v="22292.917602539059"/>
    <n v="12.03433884972393"/>
    <n v="14.543323779762559"/>
    <x v="122"/>
    <x v="25"/>
    <n v="3.1564103848670033E-2"/>
    <x v="1"/>
    <s v="nigeria"/>
    <n v="408197.59100341797"/>
  </r>
  <r>
    <x v="100"/>
    <n v="21674.0791015625"/>
    <n v="11.52624632415653"/>
    <n v="13.831080410187591"/>
    <x v="123"/>
    <x v="26"/>
    <n v="3.1458862514825277E-2"/>
    <x v="1"/>
    <s v="nigeria"/>
    <n v="421959.37933349609"/>
  </r>
  <r>
    <x v="101"/>
    <n v="22366.588256835941"/>
    <n v="11.72401325020118"/>
    <n v="13.881590874590991"/>
    <x v="124"/>
    <x v="27"/>
    <n v="3.1449081648503581E-2"/>
    <x v="1"/>
    <s v="nigeria"/>
    <n v="436082.15667724609"/>
  </r>
  <r>
    <x v="102"/>
    <n v="23707.404052734379"/>
    <n v="12.2483736136101"/>
    <n v="14.403015418214631"/>
    <x v="125"/>
    <x v="28"/>
    <n v="3.152403729003548E-2"/>
    <x v="1"/>
    <s v="nigeria"/>
    <n v="449814.47625732422"/>
  </r>
  <r>
    <x v="103"/>
    <n v="23913.68304443359"/>
    <n v="12.17813586348532"/>
    <n v="14.231304334420379"/>
    <x v="126"/>
    <x v="29"/>
    <n v="3.157116811987197E-2"/>
    <x v="1"/>
    <s v="nigeria"/>
    <n v="463848.84808349609"/>
  </r>
  <r>
    <x v="104"/>
    <n v="23655.834350585941"/>
    <n v="11.885498629507349"/>
    <n v="13.65760073995693"/>
    <x v="127"/>
    <x v="30"/>
    <n v="3.1474424999725782E-2"/>
    <x v="1"/>
    <s v="nigeria"/>
    <n v="478686.23577880859"/>
  </r>
  <r>
    <x v="105"/>
    <n v="24414.64788818359"/>
    <n v="12.107055796552229"/>
    <n v="13.75455798879277"/>
    <x v="128"/>
    <x v="31"/>
    <n v="3.1487644928278033E-2"/>
    <x v="1"/>
    <s v="nigeria"/>
    <n v="493707.80145263672"/>
  </r>
  <r>
    <x v="106"/>
    <n v="24665.129699707031"/>
    <n v="12.07475095390884"/>
    <n v="13.46031188510538"/>
    <x v="129"/>
    <x v="32"/>
    <n v="3.1638880746389521E-2"/>
    <x v="1"/>
    <s v="nigeria"/>
    <n v="509561.85101318359"/>
  </r>
  <r>
    <x v="107"/>
    <n v="25121.89117431641"/>
    <n v="12.144186568027401"/>
    <n v="13.4026788338718"/>
    <x v="130"/>
    <x v="33"/>
    <n v="3.1597767708717049E-2"/>
    <x v="1"/>
    <s v="nigeria"/>
    <n v="525239.08929443359"/>
  </r>
  <r>
    <x v="108"/>
    <n v="25534.45068359375"/>
    <n v="12.193802106522879"/>
    <n v="13.293433278242921"/>
    <x v="131"/>
    <x v="34"/>
    <n v="3.1510062187848679E-2"/>
    <x v="1"/>
    <s v="nigeria"/>
    <n v="540776.35247802734"/>
  </r>
  <r>
    <x v="109"/>
    <n v="26418.505554199219"/>
    <n v="12.46897016914869"/>
    <n v="13.44224331000286"/>
    <x v="132"/>
    <x v="35"/>
    <n v="3.1513956614274773E-2"/>
    <x v="1"/>
    <s v="nigeria"/>
    <n v="556718.80706787109"/>
  </r>
  <r>
    <x v="110"/>
    <n v="27751.95513916016"/>
    <n v="12.942245161117331"/>
    <n v="13.79061043553407"/>
    <x v="99"/>
    <x v="36"/>
    <n v="3.1522177342228251E-2"/>
    <x v="1"/>
    <s v="nigeria"/>
    <n v="573781.06463623047"/>
  </r>
  <r>
    <x v="0"/>
    <n v="0"/>
    <n v="0"/>
    <n v="0"/>
    <x v="0"/>
    <x v="0"/>
    <n v="2.6861797583079279E-2"/>
    <x v="2"/>
    <s v="nigeria"/>
    <m/>
  </r>
  <r>
    <x v="1"/>
    <n v="14.734245300292971"/>
    <n v="7.7986363003599748E-2"/>
    <n v="6.9872690392186881E-2"/>
    <x v="0"/>
    <x v="0"/>
    <n v="2.2336010118080951E-2"/>
    <x v="2"/>
    <s v="nigeria"/>
    <m/>
  </r>
  <r>
    <x v="2"/>
    <n v="29.468490600585941"/>
    <n v="0.1528826464720533"/>
    <n v="0.15229686987177571"/>
    <x v="0"/>
    <x v="0"/>
    <n v="2.441513171947798E-2"/>
    <x v="2"/>
    <s v="nigeria"/>
    <m/>
  </r>
  <r>
    <x v="3"/>
    <n v="139.9753303527832"/>
    <n v="0.71186242817769918"/>
    <n v="0.70842898907524021"/>
    <x v="0"/>
    <x v="0"/>
    <n v="2.5590883280203629E-2"/>
    <x v="2"/>
    <s v="nigeria"/>
    <m/>
  </r>
  <r>
    <x v="4"/>
    <n v="125.24108505249021"/>
    <n v="0.62423556937066249"/>
    <n v="0.64620127355454238"/>
    <x v="0"/>
    <x v="0"/>
    <n v="2.6439174341541059E-2"/>
    <x v="2"/>
    <s v="nigeria"/>
    <m/>
  </r>
  <r>
    <x v="5"/>
    <n v="139.9753303527832"/>
    <n v="0.6845192366109828"/>
    <n v="0.74434011651273779"/>
    <x v="0"/>
    <x v="0"/>
    <n v="2.7577266359235599E-2"/>
    <x v="2"/>
    <s v="nigeria"/>
    <m/>
  </r>
  <r>
    <x v="6"/>
    <n v="279.95066070556641"/>
    <n v="1.3414475118029181"/>
    <n v="1.4849004419559479"/>
    <x v="0"/>
    <x v="0"/>
    <n v="2.892459281401441E-2"/>
    <x v="2"/>
    <s v="nigeria"/>
    <m/>
  </r>
  <r>
    <x v="7"/>
    <n v="412.55889129638672"/>
    <n v="1.9404687188726579"/>
    <n v="2.0936166746229219"/>
    <x v="0"/>
    <x v="0"/>
    <n v="3.0008074458116641E-2"/>
    <x v="2"/>
    <s v="nigeria"/>
    <m/>
  </r>
  <r>
    <x v="8"/>
    <n v="397.82463455200201"/>
    <n v="1.834327770605841"/>
    <n v="1.856489424718925"/>
    <x v="0"/>
    <x v="0"/>
    <n v="3.079705864662291E-2"/>
    <x v="2"/>
    <s v="nigeria"/>
    <m/>
  </r>
  <r>
    <x v="9"/>
    <n v="589.3698616027832"/>
    <n v="2.665879746901413"/>
    <n v="2.869820358281034"/>
    <x v="0"/>
    <x v="0"/>
    <n v="3.1236720205189989E-2"/>
    <x v="2"/>
    <s v="nigeria"/>
    <m/>
  </r>
  <r>
    <x v="10"/>
    <n v="618.83836364746094"/>
    <n v="2.7450054730169269"/>
    <n v="3.063194970786161"/>
    <x v="1"/>
    <x v="0"/>
    <n v="3.214367423194707E-2"/>
    <x v="2"/>
    <s v="nigeria"/>
    <m/>
  </r>
  <r>
    <x v="11"/>
    <n v="574.63562774658203"/>
    <n v="2.4908713241646701"/>
    <n v="2.6716938574556059"/>
    <x v="0"/>
    <x v="0"/>
    <n v="3.2386451799951373E-2"/>
    <x v="2"/>
    <s v="nigeria"/>
    <m/>
  </r>
  <r>
    <x v="12"/>
    <n v="920.89042663574219"/>
    <n v="3.915374849653972"/>
    <n v="4.234058187640267"/>
    <x v="2"/>
    <x v="0"/>
    <n v="3.2622544792940578E-2"/>
    <x v="2"/>
    <s v="nigeria"/>
    <m/>
  </r>
  <r>
    <x v="13"/>
    <n v="972.46025085449219"/>
    <n v="4.0533613623279496"/>
    <n v="4.6278842392388313"/>
    <x v="3"/>
    <x v="0"/>
    <n v="3.2562583460381427E-2"/>
    <x v="2"/>
    <s v="nigeria"/>
    <m/>
  </r>
  <r>
    <x v="14"/>
    <n v="1222.9424591064451"/>
    <n v="4.9855004153832692"/>
    <n v="5.669722685184901"/>
    <x v="4"/>
    <x v="0"/>
    <n v="3.27284303660818E-2"/>
    <x v="2"/>
    <s v="nigeria"/>
    <m/>
  </r>
  <r>
    <x v="15"/>
    <n v="1230.3096084594731"/>
    <n v="4.900458639856037"/>
    <n v="5.6728172731292297"/>
    <x v="5"/>
    <x v="0"/>
    <n v="3.2395076854839971E-2"/>
    <x v="2"/>
    <s v="nigeria"/>
    <m/>
  </r>
  <r>
    <x v="16"/>
    <n v="1591.298580169678"/>
    <n v="6.2066090090191421"/>
    <n v="7.3109555564716029"/>
    <x v="6"/>
    <x v="0"/>
    <n v="3.2384010415242678E-2"/>
    <x v="2"/>
    <s v="nigeria"/>
    <m/>
  </r>
  <r>
    <x v="17"/>
    <n v="1841.7807312011721"/>
    <n v="7.0272948840263858"/>
    <n v="8.5975649139645292"/>
    <x v="7"/>
    <x v="0"/>
    <n v="3.3040242015764568E-2"/>
    <x v="2"/>
    <s v="nigeria"/>
    <m/>
  </r>
  <r>
    <x v="18"/>
    <n v="1591.2985992431641"/>
    <n v="5.9550317531256551"/>
    <n v="7.2445115007491214"/>
    <x v="8"/>
    <x v="0"/>
    <n v="3.2966002308029263E-2"/>
    <x v="2"/>
    <s v="nigeria"/>
    <m/>
  </r>
  <r>
    <x v="19"/>
    <n v="1856.5150604248049"/>
    <n v="6.7893351807894318"/>
    <n v="8.3799812839797916"/>
    <x v="9"/>
    <x v="0"/>
    <n v="3.3071819958233259E-2"/>
    <x v="2"/>
    <s v="nigeria"/>
    <m/>
  </r>
  <r>
    <x v="20"/>
    <n v="2092.2629699707031"/>
    <n v="7.489652538352483"/>
    <n v="9.3807483944784966"/>
    <x v="10"/>
    <x v="0"/>
    <n v="3.3029017390131053E-2"/>
    <x v="2"/>
    <s v="nigeria"/>
    <m/>
  </r>
  <r>
    <x v="21"/>
    <n v="2372.2136840820308"/>
    <n v="8.3180153730925532"/>
    <n v="10.663658995379709"/>
    <x v="11"/>
    <x v="0"/>
    <n v="3.3224317950074189E-2"/>
    <x v="2"/>
    <s v="nigeria"/>
    <m/>
  </r>
  <r>
    <x v="22"/>
    <n v="2438.5177307128911"/>
    <n v="8.3537878986947121"/>
    <n v="10.54942251948987"/>
    <x v="12"/>
    <x v="0"/>
    <n v="3.3269566615187547E-2"/>
    <x v="2"/>
    <s v="nigeria"/>
    <m/>
  </r>
  <r>
    <x v="23"/>
    <n v="2733.2026672363281"/>
    <n v="9.145685027770428"/>
    <n v="11.855503642953201"/>
    <x v="13"/>
    <x v="0"/>
    <n v="3.2921373578385371E-2"/>
    <x v="2"/>
    <s v="nigeria"/>
    <m/>
  </r>
  <r>
    <x v="24"/>
    <n v="2865.8108215332031"/>
    <n v="9.3492416683141055"/>
    <n v="12.47489183140503"/>
    <x v="14"/>
    <x v="0"/>
    <n v="3.2626463324134998E-2"/>
    <x v="2"/>
    <s v="nigeria"/>
    <m/>
  </r>
  <r>
    <x v="25"/>
    <n v="3123.6601867675781"/>
    <n v="9.9250415600600181"/>
    <n v="13.45126567420815"/>
    <x v="15"/>
    <x v="0"/>
    <n v="3.2454514118348578E-2"/>
    <x v="2"/>
    <s v="nigeria"/>
    <m/>
  </r>
  <r>
    <x v="26"/>
    <n v="2924.7478332519531"/>
    <n v="9.0451050224727396"/>
    <n v="12.18397159613175"/>
    <x v="16"/>
    <x v="0"/>
    <n v="3.2359481685019613E-2"/>
    <x v="2"/>
    <s v="nigeria"/>
    <m/>
  </r>
  <r>
    <x v="27"/>
    <n v="3116.2930603027339"/>
    <n v="9.3587768445317199"/>
    <n v="12.8922411339209"/>
    <x v="17"/>
    <x v="0"/>
    <n v="3.196541989064644E-2"/>
    <x v="2"/>
    <s v="nigeria"/>
    <m/>
  </r>
  <r>
    <x v="28"/>
    <n v="3204.6985168457031"/>
    <n v="9.3449540660377277"/>
    <n v="12.95396849814807"/>
    <x v="18"/>
    <x v="0"/>
    <n v="3.175071680817905E-2"/>
    <x v="2"/>
    <s v="nigeria"/>
    <m/>
  </r>
  <r>
    <x v="29"/>
    <n v="3241.5341796875"/>
    <n v="9.1679360797091451"/>
    <n v="12.62858235030067"/>
    <x v="19"/>
    <x v="0"/>
    <n v="3.1658783655394727E-2"/>
    <x v="2"/>
    <s v="nigeria"/>
    <m/>
  </r>
  <r>
    <x v="30"/>
    <n v="3779.3340759277339"/>
    <n v="10.365487352322569"/>
    <n v="14.56347570151976"/>
    <x v="20"/>
    <x v="0"/>
    <n v="3.1338064461749873E-2"/>
    <x v="2"/>
    <s v="nigeria"/>
    <m/>
  </r>
  <r>
    <x v="31"/>
    <n v="3433.079345703125"/>
    <n v="9.1373036766775009"/>
    <n v="12.97398544317851"/>
    <x v="21"/>
    <x v="0"/>
    <n v="3.1235965519782621E-2"/>
    <x v="2"/>
    <s v="nigeria"/>
    <m/>
  </r>
  <r>
    <x v="32"/>
    <n v="3801.435546875"/>
    <n v="9.8408264415007309"/>
    <n v="14.074924476479829"/>
    <x v="22"/>
    <x v="0"/>
    <n v="3.0804496003704211E-2"/>
    <x v="2"/>
    <s v="nigeria"/>
    <m/>
  </r>
  <r>
    <x v="33"/>
    <n v="3897.2081604003911"/>
    <n v="9.7958933277128377"/>
    <n v="13.997035661549599"/>
    <x v="23"/>
    <x v="0"/>
    <n v="3.0956773605583309E-2"/>
    <x v="2"/>
    <s v="nigeria"/>
    <m/>
  </r>
  <r>
    <x v="34"/>
    <n v="4088.7533264160161"/>
    <n v="10.05848913038038"/>
    <n v="14.6418847595121"/>
    <x v="24"/>
    <x v="0"/>
    <n v="3.0934921588308441E-2"/>
    <x v="2"/>
    <s v="nigeria"/>
    <m/>
  </r>
  <r>
    <x v="35"/>
    <n v="4280.2985229492188"/>
    <n v="10.25068685195887"/>
    <n v="15.172334243549781"/>
    <x v="25"/>
    <x v="0"/>
    <n v="3.056763216130421E-2"/>
    <x v="2"/>
    <s v="nigeria"/>
    <m/>
  </r>
  <r>
    <x v="36"/>
    <n v="4059.284912109375"/>
    <n v="9.4583928573769693"/>
    <n v="13.8962695190429"/>
    <x v="26"/>
    <x v="0"/>
    <n v="3.0542866356187821E-2"/>
    <x v="2"/>
    <s v="nigeria"/>
    <m/>
  </r>
  <r>
    <x v="37"/>
    <n v="4169.7917175292969"/>
    <n v="9.476170067642105"/>
    <n v="13.92149334020012"/>
    <x v="27"/>
    <x v="0"/>
    <n v="3.037058599517271E-2"/>
    <x v="2"/>
    <s v="nigeria"/>
    <m/>
  </r>
  <r>
    <x v="38"/>
    <n v="4619.1863403320312"/>
    <n v="10.233089221048751"/>
    <n v="15.109241878862051"/>
    <x v="28"/>
    <x v="0"/>
    <n v="3.0297661147537892E-2"/>
    <x v="2"/>
    <s v="nigeria"/>
    <m/>
  </r>
  <r>
    <x v="39"/>
    <n v="4714.9589538574219"/>
    <n v="10.187191126320601"/>
    <n v="15.4178720184021"/>
    <x v="29"/>
    <x v="0"/>
    <n v="3.0077231542404791E-2"/>
    <x v="2"/>
    <s v="nigeria"/>
    <m/>
  </r>
  <r>
    <x v="40"/>
    <n v="4685.4903564453116"/>
    <n v="9.8760802043620206"/>
    <n v="14.611952194753121"/>
    <x v="30"/>
    <x v="0"/>
    <n v="2.9857437919945839E-2"/>
    <x v="2"/>
    <s v="nigeria"/>
    <m/>
  </r>
  <r>
    <x v="41"/>
    <n v="4773.8958435058594"/>
    <n v="9.8126142741951181"/>
    <n v="14.59984771889674"/>
    <x v="31"/>
    <x v="0"/>
    <n v="3.0147800395926679E-2"/>
    <x v="2"/>
    <s v="nigeria"/>
    <m/>
  </r>
  <r>
    <x v="42"/>
    <n v="5260.1261291503906"/>
    <n v="10.540733895748"/>
    <n v="15.632821402039861"/>
    <x v="32"/>
    <x v="0"/>
    <n v="3.0085285586693499E-2"/>
    <x v="2"/>
    <s v="nigeria"/>
    <m/>
  </r>
  <r>
    <x v="43"/>
    <n v="5017.010986328125"/>
    <n v="9.7985281163126778"/>
    <n v="14.56700849535048"/>
    <x v="33"/>
    <x v="0"/>
    <n v="3.0318005995084201E-2"/>
    <x v="2"/>
    <s v="nigeria"/>
    <m/>
  </r>
  <r>
    <x v="44"/>
    <n v="5223.2904968261719"/>
    <n v="9.9418777010403971"/>
    <n v="14.775437234253619"/>
    <x v="34"/>
    <x v="0"/>
    <n v="3.0745936663001992E-2"/>
    <x v="2"/>
    <s v="nigeria"/>
    <m/>
  </r>
  <r>
    <x v="45"/>
    <n v="5186.4548034667969"/>
    <n v="9.6239723661212118"/>
    <n v="14.530458393957"/>
    <x v="35"/>
    <x v="0"/>
    <n v="3.111436811587277E-2"/>
    <x v="2"/>
    <s v="nigeria"/>
    <m/>
  </r>
  <r>
    <x v="46"/>
    <n v="5473.772705078125"/>
    <n v="9.8950927288449186"/>
    <n v="14.79051878728905"/>
    <x v="36"/>
    <x v="0"/>
    <n v="3.130910305812093E-2"/>
    <x v="2"/>
    <s v="nigeria"/>
    <m/>
  </r>
  <r>
    <x v="47"/>
    <n v="5672.6851501464844"/>
    <n v="10.000813933722871"/>
    <n v="15.217043730474851"/>
    <x v="37"/>
    <x v="0"/>
    <n v="3.1331870975925623E-2"/>
    <x v="2"/>
    <s v="nigeria"/>
    <m/>
  </r>
  <r>
    <x v="48"/>
    <n v="5532.7096252441406"/>
    <n v="9.5126932990000572"/>
    <n v="14.28375066640926"/>
    <x v="38"/>
    <x v="0"/>
    <n v="3.1373210374743637E-2"/>
    <x v="2"/>
    <s v="nigeria"/>
    <m/>
  </r>
  <r>
    <x v="49"/>
    <n v="5952.6357727050781"/>
    <n v="9.9807725168114025"/>
    <n v="15.157661857085801"/>
    <x v="39"/>
    <x v="0"/>
    <n v="3.1809472012315182E-2"/>
    <x v="2"/>
    <s v="nigeria"/>
    <m/>
  </r>
  <r>
    <x v="50"/>
    <n v="6166.2823791503906"/>
    <n v="10.077166085635699"/>
    <n v="15.19245876674062"/>
    <x v="40"/>
    <x v="0"/>
    <n v="3.2209535064468567E-2"/>
    <x v="2"/>
    <s v="nigeria"/>
    <m/>
  </r>
  <r>
    <x v="51"/>
    <n v="6041.0412902832031"/>
    <n v="9.6147582212045961"/>
    <n v="14.53041969890111"/>
    <x v="41"/>
    <x v="0"/>
    <n v="3.236296505948219E-2"/>
    <x v="2"/>
    <s v="nigeria"/>
    <m/>
  </r>
  <r>
    <x v="52"/>
    <n v="6416.7646789550781"/>
    <n v="9.9497984173233966"/>
    <n v="15.254127262540869"/>
    <x v="42"/>
    <x v="0"/>
    <n v="3.2354648295672028E-2"/>
    <x v="2"/>
    <s v="nigeria"/>
    <m/>
  </r>
  <r>
    <x v="53"/>
    <n v="6394.6630859375"/>
    <n v="9.6491852215612024"/>
    <n v="14.52768708018132"/>
    <x v="43"/>
    <x v="0"/>
    <n v="3.2335559182122789E-2"/>
    <x v="2"/>
    <s v="nigeria"/>
    <m/>
  </r>
  <r>
    <x v="54"/>
    <n v="7079.8057250976562"/>
    <n v="10.4091182603749"/>
    <n v="15.78243459313868"/>
    <x v="44"/>
    <x v="0"/>
    <n v="3.2467861122219187E-2"/>
    <x v="2"/>
    <s v="nigeria"/>
    <m/>
  </r>
  <r>
    <x v="55"/>
    <n v="6932.4632873535156"/>
    <n v="9.9166075381368692"/>
    <n v="15.03156370292947"/>
    <x v="45"/>
    <x v="0"/>
    <n v="3.2484660892669111E-2"/>
    <x v="2"/>
    <s v="nigeria"/>
    <m/>
  </r>
  <r>
    <x v="56"/>
    <n v="6740.9179077148438"/>
    <n v="9.3950825164768137"/>
    <n v="14.28350855014919"/>
    <x v="46"/>
    <x v="0"/>
    <n v="3.2046681141392759E-2"/>
    <x v="2"/>
    <s v="nigeria"/>
    <m/>
  </r>
  <r>
    <x v="57"/>
    <n v="6763.0196228027344"/>
    <n v="9.1822010123970941"/>
    <n v="13.771513808761471"/>
    <x v="47"/>
    <x v="0"/>
    <n v="3.2097225115771538E-2"/>
    <x v="2"/>
    <s v="nigeria"/>
    <m/>
  </r>
  <r>
    <x v="58"/>
    <n v="7713.3777770996094"/>
    <n v="10.201038670508741"/>
    <n v="15.558816862958849"/>
    <x v="48"/>
    <x v="0"/>
    <n v="3.228709333834346E-2"/>
    <x v="2"/>
    <s v="nigeria"/>
    <m/>
  </r>
  <r>
    <x v="59"/>
    <n v="7543.9341430664062"/>
    <n v="9.7056033594332725"/>
    <n v="14.782945955314551"/>
    <x v="49"/>
    <x v="0"/>
    <n v="3.2360538869092202E-2"/>
    <x v="2"/>
    <s v="nigeria"/>
    <m/>
  </r>
  <r>
    <x v="60"/>
    <n v="7691.2764892578116"/>
    <n v="9.6361948420626309"/>
    <n v="14.59232210532319"/>
    <x v="50"/>
    <x v="0"/>
    <n v="3.2049774688064088E-2"/>
    <x v="2"/>
    <s v="nigeria"/>
    <m/>
  </r>
  <r>
    <x v="61"/>
    <n v="7632.339599609375"/>
    <n v="9.3099588431171973"/>
    <n v="14.387339605757131"/>
    <x v="51"/>
    <x v="0"/>
    <n v="3.2118639784652223E-2"/>
    <x v="2"/>
    <s v="nigeria"/>
    <m/>
  </r>
  <r>
    <x v="62"/>
    <n v="8442.7232055664062"/>
    <n v="10.01161550630095"/>
    <n v="15.10130454459695"/>
    <x v="52"/>
    <x v="0"/>
    <n v="3.1781275192279669E-2"/>
    <x v="2"/>
    <s v="nigeria"/>
    <m/>
  </r>
  <r>
    <x v="63"/>
    <n v="8457.4573974609375"/>
    <n v="9.7642634406271771"/>
    <n v="14.9904633386885"/>
    <x v="53"/>
    <x v="0"/>
    <n v="3.1661729769640302E-2"/>
    <x v="2"/>
    <s v="nigeria"/>
    <m/>
  </r>
  <r>
    <x v="64"/>
    <n v="8619.5344848632812"/>
    <n v="9.6859896690284319"/>
    <n v="14.63860235872327"/>
    <x v="54"/>
    <x v="0"/>
    <n v="3.1544416282144598E-2"/>
    <x v="2"/>
    <s v="nigeria"/>
    <m/>
  </r>
  <r>
    <x v="65"/>
    <n v="8626.901611328125"/>
    <n v="9.4518654546855956"/>
    <n v="14.15031768938276"/>
    <x v="55"/>
    <x v="0"/>
    <n v="3.1564148342558128E-2"/>
    <x v="2"/>
    <s v="nigeria"/>
    <m/>
  </r>
  <r>
    <x v="66"/>
    <n v="9393.0824890136719"/>
    <n v="10.039363028218229"/>
    <n v="15.23953380643821"/>
    <x v="56"/>
    <x v="0"/>
    <n v="3.1599498968453432E-2"/>
    <x v="2"/>
    <s v="nigeria"/>
    <m/>
  </r>
  <r>
    <x v="67"/>
    <n v="10159.26342773438"/>
    <n v="10.59310104920522"/>
    <n v="16.132643030962718"/>
    <x v="57"/>
    <x v="0"/>
    <n v="3.1642185829609148E-2"/>
    <x v="2"/>
    <s v="nigeria"/>
    <m/>
  </r>
  <r>
    <x v="68"/>
    <n v="10122.42779541016"/>
    <n v="10.29351643174056"/>
    <n v="15.58634703324571"/>
    <x v="58"/>
    <x v="0"/>
    <n v="3.1441850461826022E-2"/>
    <x v="2"/>
    <s v="nigeria"/>
    <m/>
  </r>
  <r>
    <x v="69"/>
    <n v="10417.112884521481"/>
    <n v="10.339604766880671"/>
    <n v="15.50912470362843"/>
    <x v="59"/>
    <x v="0"/>
    <n v="3.1664655043630287E-2"/>
    <x v="2"/>
    <s v="nigeria"/>
    <m/>
  </r>
  <r>
    <x v="70"/>
    <n v="10498.15130615234"/>
    <n v="10.166753101650221"/>
    <n v="15.184128696026701"/>
    <x v="60"/>
    <x v="0"/>
    <n v="3.1693242349988722E-2"/>
    <x v="2"/>
    <s v="nigeria"/>
    <m/>
  </r>
  <r>
    <x v="71"/>
    <n v="10549.72122192383"/>
    <n v="9.9674047464824405"/>
    <n v="14.97153512319608"/>
    <x v="61"/>
    <x v="0"/>
    <n v="3.138978871916745E-2"/>
    <x v="2"/>
    <s v="nigeria"/>
    <m/>
  </r>
  <r>
    <x v="72"/>
    <n v="10881.24163818359"/>
    <n v="10.044798297154029"/>
    <n v="14.949195982874301"/>
    <x v="62"/>
    <x v="0"/>
    <n v="3.1712114217740693E-2"/>
    <x v="2"/>
    <s v="nigeria"/>
    <m/>
  </r>
  <r>
    <x v="73"/>
    <n v="10881.241851806641"/>
    <n v="9.8070548648063998"/>
    <n v="14.521295323825919"/>
    <x v="63"/>
    <x v="0"/>
    <n v="3.1737264722887758E-2"/>
    <x v="2"/>
    <s v="nigeria"/>
    <m/>
  </r>
  <r>
    <x v="74"/>
    <n v="11352.73803710938"/>
    <n v="9.9941147819043277"/>
    <n v="14.959297920495979"/>
    <x v="64"/>
    <x v="0"/>
    <n v="3.1800520253026522E-2"/>
    <x v="2"/>
    <s v="nigeria"/>
    <m/>
  </r>
  <r>
    <x v="75"/>
    <n v="12222.058471679689"/>
    <n v="10.51014712757139"/>
    <n v="15.445964628691421"/>
    <x v="65"/>
    <x v="37"/>
    <n v="3.1696703330352842E-2"/>
    <x v="2"/>
    <s v="nigeria"/>
    <m/>
  </r>
  <r>
    <x v="76"/>
    <n v="12288.362670898439"/>
    <n v="10.32135436204986"/>
    <n v="15.412679177474949"/>
    <x v="133"/>
    <x v="38"/>
    <n v="3.1799057159445733E-2"/>
    <x v="2"/>
    <s v="nigeria"/>
    <m/>
  </r>
  <r>
    <x v="77"/>
    <n v="12177.85598754883"/>
    <n v="9.9929936047510566"/>
    <n v="14.68654081032404"/>
    <x v="134"/>
    <x v="39"/>
    <n v="3.1738298425728402E-2"/>
    <x v="2"/>
    <s v="nigeria"/>
    <m/>
  </r>
  <r>
    <x v="78"/>
    <n v="13503.93792724609"/>
    <n v="10.8341548673442"/>
    <n v="15.948137349954971"/>
    <x v="135"/>
    <x v="40"/>
    <n v="3.1839336474125027E-2"/>
    <x v="2"/>
    <s v="nigeria"/>
    <m/>
  </r>
  <r>
    <x v="79"/>
    <n v="13584.976196289061"/>
    <n v="10.656227238001311"/>
    <n v="15.6560268504383"/>
    <x v="136"/>
    <x v="41"/>
    <n v="3.1700246415092621E-2"/>
    <x v="2"/>
    <s v="nigeria"/>
    <m/>
  </r>
  <r>
    <x v="80"/>
    <n v="14189.08050537109"/>
    <n v="10.879881731104989"/>
    <n v="15.56854202952236"/>
    <x v="137"/>
    <x v="42"/>
    <n v="3.1718914932026047E-2"/>
    <x v="2"/>
    <s v="nigeria"/>
    <m/>
  </r>
  <r>
    <x v="81"/>
    <n v="14609.00689697266"/>
    <n v="10.96055385408286"/>
    <n v="15.79198176162628"/>
    <x v="138"/>
    <x v="43"/>
    <n v="3.1834241382948512E-2"/>
    <x v="2"/>
    <s v="nigeria"/>
    <m/>
  </r>
  <r>
    <x v="82"/>
    <n v="14785.81744384766"/>
    <n v="10.85760339846019"/>
    <n v="15.46807664428316"/>
    <x v="72"/>
    <x v="44"/>
    <n v="3.1486637293630527E-2"/>
    <x v="2"/>
    <s v="nigeria"/>
    <m/>
  </r>
  <r>
    <x v="83"/>
    <n v="14940.52679443359"/>
    <n v="10.740650191248861"/>
    <n v="15.32736518412157"/>
    <x v="139"/>
    <x v="45"/>
    <n v="3.1465274698458369E-2"/>
    <x v="2"/>
    <s v="nigeria"/>
    <m/>
  </r>
  <r>
    <x v="84"/>
    <n v="14815.28588867188"/>
    <n v="10.43080364710535"/>
    <n v="14.750961149749561"/>
    <x v="140"/>
    <x v="46"/>
    <n v="3.116753204711183E-2"/>
    <x v="2"/>
    <s v="nigeria"/>
    <m/>
  </r>
  <r>
    <x v="85"/>
    <n v="15161.540344238279"/>
    <n v="10.46250059339013"/>
    <n v="14.688763991643571"/>
    <x v="141"/>
    <x v="47"/>
    <n v="3.0919445718992751E-2"/>
    <x v="2"/>
    <s v="nigeria"/>
    <m/>
  </r>
  <r>
    <x v="86"/>
    <n v="15927.720886230471"/>
    <n v="10.7699157991105"/>
    <n v="14.907563060988039"/>
    <x v="142"/>
    <x v="48"/>
    <n v="3.0750800296446369E-2"/>
    <x v="2"/>
    <s v="nigeria"/>
    <m/>
  </r>
  <r>
    <x v="87"/>
    <n v="16303.44439697266"/>
    <n v="10.81036832182132"/>
    <n v="14.95389949562767"/>
    <x v="143"/>
    <x v="49"/>
    <n v="3.0564009042380332E-2"/>
    <x v="2"/>
    <s v="nigeria"/>
    <m/>
  </r>
  <r>
    <x v="88"/>
    <n v="16878.079772949219"/>
    <n v="10.9727429920777"/>
    <n v="15.00907628672412"/>
    <x v="144"/>
    <x v="50"/>
    <n v="3.0263883175808491E-2"/>
    <x v="2"/>
    <s v="nigeria"/>
    <m/>
  </r>
  <r>
    <x v="89"/>
    <n v="17305.372802734379"/>
    <n v="11.04068666783412"/>
    <n v="14.903846574848201"/>
    <x v="145"/>
    <x v="51"/>
    <n v="3.0313967995931751E-2"/>
    <x v="2"/>
    <s v="nigeria"/>
    <m/>
  </r>
  <r>
    <x v="90"/>
    <n v="17968.414367675781"/>
    <n v="11.256095175296871"/>
    <n v="15.16309068661103"/>
    <x v="146"/>
    <x v="52"/>
    <n v="3.0151820757025959E-2"/>
    <x v="2"/>
    <s v="nigeria"/>
    <m/>
  </r>
  <r>
    <x v="91"/>
    <n v="17776.869262695309"/>
    <n v="10.93655169743589"/>
    <n v="14.38718023622538"/>
    <x v="147"/>
    <x v="53"/>
    <n v="3.0046471719176179E-2"/>
    <x v="2"/>
    <s v="nigeria"/>
    <m/>
  </r>
  <r>
    <x v="92"/>
    <n v="18601.987548828121"/>
    <n v="11.246697898521489"/>
    <n v="14.960210120093169"/>
    <x v="148"/>
    <x v="54"/>
    <n v="2.9787200214329498E-2"/>
    <x v="2"/>
    <s v="nigeria"/>
    <m/>
  </r>
  <r>
    <x v="93"/>
    <n v="18830.36810302734"/>
    <n v="11.189004015977231"/>
    <n v="14.443422995136499"/>
    <x v="149"/>
    <x v="55"/>
    <n v="2.975090878817967E-2"/>
    <x v="2"/>
    <s v="nigeria"/>
    <m/>
  </r>
  <r>
    <x v="94"/>
    <n v="18970.343933105469"/>
    <n v="11.082044647003981"/>
    <n v="14.346854485151891"/>
    <x v="150"/>
    <x v="56"/>
    <n v="2.9595444048077589E-2"/>
    <x v="2"/>
    <s v="nigeria"/>
    <m/>
  </r>
  <r>
    <x v="95"/>
    <n v="19493.40972900391"/>
    <n v="11.199761044279191"/>
    <n v="14.295899929085291"/>
    <x v="151"/>
    <x v="57"/>
    <n v="2.9624581602314851E-2"/>
    <x v="2"/>
    <s v="nigeria"/>
    <m/>
  </r>
  <r>
    <x v="96"/>
    <n v="19596.549621582031"/>
    <n v="11.074082387123299"/>
    <n v="14.13840101719367"/>
    <x v="152"/>
    <x v="58"/>
    <n v="2.948007358016946E-2"/>
    <x v="2"/>
    <s v="nigeria"/>
    <m/>
  </r>
  <r>
    <x v="97"/>
    <n v="20266.95758056641"/>
    <n v="11.26661951347968"/>
    <n v="14.24420579230201"/>
    <x v="153"/>
    <x v="59"/>
    <n v="2.9438482064419388E-2"/>
    <x v="2"/>
    <s v="nigeria"/>
    <m/>
  </r>
  <r>
    <x v="98"/>
    <n v="20023.84271240234"/>
    <n v="10.95785684507093"/>
    <n v="13.55082353430821"/>
    <x v="154"/>
    <x v="60"/>
    <n v="2.9318709211475849E-2"/>
    <x v="2"/>
    <s v="nigeria"/>
    <m/>
  </r>
  <r>
    <x v="99"/>
    <n v="20569.009765625"/>
    <n v="11.087202238006689"/>
    <n v="13.613686690360259"/>
    <x v="155"/>
    <x v="61"/>
    <n v="2.9391732780122821E-2"/>
    <x v="2"/>
    <s v="nigeria"/>
    <m/>
  </r>
  <r>
    <x v="100"/>
    <n v="21062.607055664059"/>
    <n v="11.184639698300661"/>
    <n v="13.57009371513643"/>
    <x v="156"/>
    <x v="62"/>
    <n v="2.921969116487582E-2"/>
    <x v="2"/>
    <s v="nigeria"/>
    <m/>
  </r>
  <r>
    <x v="101"/>
    <n v="21401.494323730469"/>
    <n v="11.198618299221179"/>
    <n v="13.46931130507784"/>
    <x v="157"/>
    <x v="63"/>
    <n v="2.9189251459015339E-2"/>
    <x v="2"/>
    <s v="nigeria"/>
    <m/>
  </r>
  <r>
    <x v="102"/>
    <n v="21872.990417480469"/>
    <n v="11.28440829735951"/>
    <n v="13.423717465648931"/>
    <x v="158"/>
    <x v="64"/>
    <n v="2.9114322485704319E-2"/>
    <x v="2"/>
    <s v="nigeria"/>
    <m/>
  </r>
  <r>
    <x v="103"/>
    <n v="22624.437622070309"/>
    <n v="11.514836072375459"/>
    <n v="13.5644315466526"/>
    <x v="159"/>
    <x v="65"/>
    <n v="2.8995455992907058E-2"/>
    <x v="2"/>
    <s v="nigeria"/>
    <m/>
  </r>
  <r>
    <x v="104"/>
    <n v="21998.231140136719"/>
    <n v="11.04842422993273"/>
    <n v="12.76940262155917"/>
    <x v="160"/>
    <x v="66"/>
    <n v="2.8945296628867519E-2"/>
    <x v="2"/>
    <s v="nigeria"/>
    <m/>
  </r>
  <r>
    <x v="105"/>
    <n v="22712.841674804691"/>
    <n v="11.25698794903483"/>
    <n v="12.84693305925323"/>
    <x v="161"/>
    <x v="67"/>
    <n v="2.876571308420503E-2"/>
    <x v="2"/>
    <s v="nigeria"/>
    <m/>
  </r>
  <r>
    <x v="106"/>
    <n v="22970.691162109379"/>
    <n v="11.24347724169974"/>
    <n v="12.62234237178197"/>
    <x v="162"/>
    <x v="68"/>
    <n v="2.8739865727364991E-2"/>
    <x v="2"/>
    <s v="nigeria"/>
    <m/>
  </r>
  <r>
    <x v="107"/>
    <n v="23523.22564697266"/>
    <n v="11.368325453439031"/>
    <n v="12.721447816985419"/>
    <x v="163"/>
    <x v="69"/>
    <n v="2.852095562718136E-2"/>
    <x v="2"/>
    <s v="nigeria"/>
    <m/>
  </r>
  <r>
    <x v="108"/>
    <n v="24363.078369140621"/>
    <n v="11.62677555338195"/>
    <n v="12.77603772693929"/>
    <x v="164"/>
    <x v="70"/>
    <n v="2.862535000235002E-2"/>
    <x v="2"/>
    <s v="nigeria"/>
    <m/>
  </r>
  <r>
    <x v="109"/>
    <n v="23758.97369384766"/>
    <n v="11.201074866804021"/>
    <n v="12.174057979949129"/>
    <x v="165"/>
    <x v="71"/>
    <n v="2.8397452829563921E-2"/>
    <x v="2"/>
    <s v="nigeria"/>
    <m/>
  </r>
  <r>
    <x v="110"/>
    <n v="24186.266784667969"/>
    <n v="11.269923569403661"/>
    <n v="12.11270574477795"/>
    <x v="166"/>
    <x v="72"/>
    <n v="2.8419881132635931E-2"/>
    <x v="2"/>
    <s v="nigeria"/>
    <m/>
  </r>
  <r>
    <x v="0"/>
    <n v="0"/>
    <n v="0"/>
    <n v="0"/>
    <x v="0"/>
    <x v="0"/>
    <n v="2.6861797583079279E-2"/>
    <x v="3"/>
    <s v="nigeria"/>
    <m/>
  </r>
  <r>
    <x v="1"/>
    <n v="14.734245300292971"/>
    <n v="7.7986363003599748E-2"/>
    <n v="6.9872690392186881E-2"/>
    <x v="0"/>
    <x v="0"/>
    <n v="2.2336010118080951E-2"/>
    <x v="3"/>
    <s v="nigeria"/>
    <m/>
  </r>
  <r>
    <x v="2"/>
    <n v="29.468490600585941"/>
    <n v="0.1528826464720533"/>
    <n v="0.15229686987177571"/>
    <x v="0"/>
    <x v="0"/>
    <n v="2.441513171947798E-2"/>
    <x v="3"/>
    <s v="nigeria"/>
    <m/>
  </r>
  <r>
    <x v="3"/>
    <n v="139.9753303527832"/>
    <n v="0.71186242817769918"/>
    <n v="0.70842898907524021"/>
    <x v="0"/>
    <x v="0"/>
    <n v="2.5590883280203629E-2"/>
    <x v="3"/>
    <s v="nigeria"/>
    <m/>
  </r>
  <r>
    <x v="4"/>
    <n v="125.24108505249021"/>
    <n v="0.62423556937066249"/>
    <n v="0.64620127355454238"/>
    <x v="0"/>
    <x v="0"/>
    <n v="2.6439174341541059E-2"/>
    <x v="3"/>
    <s v="nigeria"/>
    <m/>
  </r>
  <r>
    <x v="5"/>
    <n v="139.9753303527832"/>
    <n v="0.6845192366109828"/>
    <n v="0.74434011651273779"/>
    <x v="0"/>
    <x v="0"/>
    <n v="2.7577266359235599E-2"/>
    <x v="3"/>
    <s v="nigeria"/>
    <m/>
  </r>
  <r>
    <x v="6"/>
    <n v="279.95066070556641"/>
    <n v="1.3414475118029181"/>
    <n v="1.4849004419559479"/>
    <x v="0"/>
    <x v="0"/>
    <n v="2.892459281401441E-2"/>
    <x v="3"/>
    <s v="nigeria"/>
    <m/>
  </r>
  <r>
    <x v="7"/>
    <n v="412.55889129638672"/>
    <n v="1.9404687188726579"/>
    <n v="2.0936166746229219"/>
    <x v="0"/>
    <x v="0"/>
    <n v="3.0008074458116641E-2"/>
    <x v="3"/>
    <s v="nigeria"/>
    <m/>
  </r>
  <r>
    <x v="8"/>
    <n v="397.82463455200201"/>
    <n v="1.834327770605841"/>
    <n v="1.856489424718925"/>
    <x v="0"/>
    <x v="0"/>
    <n v="3.079705864662291E-2"/>
    <x v="3"/>
    <s v="nigeria"/>
    <m/>
  </r>
  <r>
    <x v="9"/>
    <n v="589.3698616027832"/>
    <n v="2.665879746901413"/>
    <n v="2.869820358281034"/>
    <x v="0"/>
    <x v="0"/>
    <n v="3.1236720205189989E-2"/>
    <x v="3"/>
    <s v="nigeria"/>
    <m/>
  </r>
  <r>
    <x v="10"/>
    <n v="618.83836364746094"/>
    <n v="2.7450054730169269"/>
    <n v="3.063194970786161"/>
    <x v="1"/>
    <x v="0"/>
    <n v="3.214367423194707E-2"/>
    <x v="3"/>
    <s v="nigeria"/>
    <m/>
  </r>
  <r>
    <x v="11"/>
    <n v="574.63562774658203"/>
    <n v="2.4908713241646701"/>
    <n v="2.6716938574556059"/>
    <x v="0"/>
    <x v="0"/>
    <n v="3.2386451799951373E-2"/>
    <x v="3"/>
    <s v="nigeria"/>
    <m/>
  </r>
  <r>
    <x v="12"/>
    <n v="920.89042663574219"/>
    <n v="3.915374849653972"/>
    <n v="4.234058187640267"/>
    <x v="2"/>
    <x v="0"/>
    <n v="3.2622544792940578E-2"/>
    <x v="3"/>
    <s v="nigeria"/>
    <m/>
  </r>
  <r>
    <x v="13"/>
    <n v="972.46025085449219"/>
    <n v="4.0533613623279496"/>
    <n v="4.6278842392388313"/>
    <x v="3"/>
    <x v="0"/>
    <n v="3.2562583460381427E-2"/>
    <x v="3"/>
    <s v="nigeria"/>
    <m/>
  </r>
  <r>
    <x v="14"/>
    <n v="1222.9424591064451"/>
    <n v="4.9855004153832692"/>
    <n v="5.669722685184901"/>
    <x v="4"/>
    <x v="0"/>
    <n v="3.27284303660818E-2"/>
    <x v="3"/>
    <s v="nigeria"/>
    <m/>
  </r>
  <r>
    <x v="15"/>
    <n v="1230.3096084594731"/>
    <n v="4.900458639856037"/>
    <n v="5.6728172731292297"/>
    <x v="5"/>
    <x v="0"/>
    <n v="3.2395076854839971E-2"/>
    <x v="3"/>
    <s v="nigeria"/>
    <m/>
  </r>
  <r>
    <x v="16"/>
    <n v="1591.298580169678"/>
    <n v="6.2066090090191421"/>
    <n v="7.3109555564716029"/>
    <x v="6"/>
    <x v="0"/>
    <n v="3.2384010415242678E-2"/>
    <x v="3"/>
    <s v="nigeria"/>
    <m/>
  </r>
  <r>
    <x v="17"/>
    <n v="1841.7807312011721"/>
    <n v="7.0272948840263858"/>
    <n v="8.5975649139645292"/>
    <x v="7"/>
    <x v="0"/>
    <n v="3.3040242015764568E-2"/>
    <x v="3"/>
    <s v="nigeria"/>
    <m/>
  </r>
  <r>
    <x v="18"/>
    <n v="1591.2985992431641"/>
    <n v="5.9550317531256551"/>
    <n v="7.2445115007491214"/>
    <x v="8"/>
    <x v="0"/>
    <n v="3.2966002308029263E-2"/>
    <x v="3"/>
    <s v="nigeria"/>
    <m/>
  </r>
  <r>
    <x v="19"/>
    <n v="1856.5150604248049"/>
    <n v="6.7893351807894318"/>
    <n v="8.3799812839797916"/>
    <x v="9"/>
    <x v="0"/>
    <n v="3.3071819958233259E-2"/>
    <x v="3"/>
    <s v="nigeria"/>
    <m/>
  </r>
  <r>
    <x v="20"/>
    <n v="2092.2629699707031"/>
    <n v="7.489652538352483"/>
    <n v="9.3807483944784966"/>
    <x v="10"/>
    <x v="0"/>
    <n v="3.3029017390131053E-2"/>
    <x v="3"/>
    <s v="nigeria"/>
    <m/>
  </r>
  <r>
    <x v="21"/>
    <n v="2372.2136840820308"/>
    <n v="8.3180153730925532"/>
    <n v="10.663658995379709"/>
    <x v="11"/>
    <x v="0"/>
    <n v="3.3224317950074189E-2"/>
    <x v="3"/>
    <s v="nigeria"/>
    <m/>
  </r>
  <r>
    <x v="22"/>
    <n v="2438.5177307128911"/>
    <n v="8.3537878986947121"/>
    <n v="10.54942251948987"/>
    <x v="12"/>
    <x v="0"/>
    <n v="3.3269566615187547E-2"/>
    <x v="3"/>
    <s v="nigeria"/>
    <m/>
  </r>
  <r>
    <x v="23"/>
    <n v="2733.2026672363281"/>
    <n v="9.145685027770428"/>
    <n v="11.855503642953201"/>
    <x v="13"/>
    <x v="0"/>
    <n v="3.2921373578385371E-2"/>
    <x v="3"/>
    <s v="nigeria"/>
    <m/>
  </r>
  <r>
    <x v="24"/>
    <n v="2865.8108215332031"/>
    <n v="9.3492416683141055"/>
    <n v="12.47489183140503"/>
    <x v="14"/>
    <x v="0"/>
    <n v="3.2626463324134998E-2"/>
    <x v="3"/>
    <s v="nigeria"/>
    <m/>
  </r>
  <r>
    <x v="25"/>
    <n v="3123.6601867675781"/>
    <n v="9.9250415600600181"/>
    <n v="13.45126567420815"/>
    <x v="15"/>
    <x v="0"/>
    <n v="3.2454514118348578E-2"/>
    <x v="3"/>
    <s v="nigeria"/>
    <m/>
  </r>
  <r>
    <x v="26"/>
    <n v="2924.7478332519531"/>
    <n v="9.0451050224727396"/>
    <n v="12.18397159613175"/>
    <x v="16"/>
    <x v="0"/>
    <n v="3.2359481685019613E-2"/>
    <x v="3"/>
    <s v="nigeria"/>
    <m/>
  </r>
  <r>
    <x v="27"/>
    <n v="3116.2930603027339"/>
    <n v="9.3587768445317199"/>
    <n v="12.8922411339209"/>
    <x v="17"/>
    <x v="0"/>
    <n v="3.196541989064644E-2"/>
    <x v="3"/>
    <s v="nigeria"/>
    <m/>
  </r>
  <r>
    <x v="28"/>
    <n v="3204.6985168457031"/>
    <n v="9.3449540660377277"/>
    <n v="12.95396849814807"/>
    <x v="18"/>
    <x v="0"/>
    <n v="3.175071680817905E-2"/>
    <x v="3"/>
    <s v="nigeria"/>
    <m/>
  </r>
  <r>
    <x v="29"/>
    <n v="3241.5341796875"/>
    <n v="9.1679360797091451"/>
    <n v="12.62858235030067"/>
    <x v="19"/>
    <x v="0"/>
    <n v="3.1658783655394727E-2"/>
    <x v="3"/>
    <s v="nigeria"/>
    <m/>
  </r>
  <r>
    <x v="30"/>
    <n v="3779.3340759277339"/>
    <n v="10.365487352322569"/>
    <n v="14.56347570151976"/>
    <x v="20"/>
    <x v="0"/>
    <n v="3.1338064461749873E-2"/>
    <x v="3"/>
    <s v="nigeria"/>
    <m/>
  </r>
  <r>
    <x v="31"/>
    <n v="3433.079345703125"/>
    <n v="9.1373036766775009"/>
    <n v="12.97398544317851"/>
    <x v="21"/>
    <x v="0"/>
    <n v="3.1235965519782621E-2"/>
    <x v="3"/>
    <s v="nigeria"/>
    <m/>
  </r>
  <r>
    <x v="32"/>
    <n v="3801.435546875"/>
    <n v="9.8408264415007309"/>
    <n v="14.074924476479829"/>
    <x v="22"/>
    <x v="0"/>
    <n v="3.0804496003704211E-2"/>
    <x v="3"/>
    <s v="nigeria"/>
    <m/>
  </r>
  <r>
    <x v="33"/>
    <n v="3897.2081604003911"/>
    <n v="9.7958933277128377"/>
    <n v="13.997035661549599"/>
    <x v="23"/>
    <x v="0"/>
    <n v="3.0956773605583309E-2"/>
    <x v="3"/>
    <s v="nigeria"/>
    <m/>
  </r>
  <r>
    <x v="34"/>
    <n v="4088.7533264160161"/>
    <n v="10.05848913038038"/>
    <n v="14.6418847595121"/>
    <x v="24"/>
    <x v="0"/>
    <n v="3.0934921588308441E-2"/>
    <x v="3"/>
    <s v="nigeria"/>
    <m/>
  </r>
  <r>
    <x v="35"/>
    <n v="4280.2985229492188"/>
    <n v="10.25068685195887"/>
    <n v="15.172334243549781"/>
    <x v="25"/>
    <x v="0"/>
    <n v="3.056763216130421E-2"/>
    <x v="3"/>
    <s v="nigeria"/>
    <m/>
  </r>
  <r>
    <x v="36"/>
    <n v="4059.284912109375"/>
    <n v="9.4583928573769693"/>
    <n v="13.8962695190429"/>
    <x v="26"/>
    <x v="0"/>
    <n v="3.0542866356187821E-2"/>
    <x v="3"/>
    <s v="nigeria"/>
    <m/>
  </r>
  <r>
    <x v="37"/>
    <n v="4169.7917175292969"/>
    <n v="9.476170067642105"/>
    <n v="13.92149334020012"/>
    <x v="27"/>
    <x v="0"/>
    <n v="3.037058599517271E-2"/>
    <x v="3"/>
    <s v="nigeria"/>
    <m/>
  </r>
  <r>
    <x v="38"/>
    <n v="4619.1863403320312"/>
    <n v="10.233089221048751"/>
    <n v="15.109241878862051"/>
    <x v="28"/>
    <x v="0"/>
    <n v="3.0297661147537892E-2"/>
    <x v="3"/>
    <s v="nigeria"/>
    <m/>
  </r>
  <r>
    <x v="39"/>
    <n v="4714.9589538574219"/>
    <n v="10.187191126320601"/>
    <n v="15.4178720184021"/>
    <x v="29"/>
    <x v="0"/>
    <n v="3.0077231542404791E-2"/>
    <x v="3"/>
    <s v="nigeria"/>
    <m/>
  </r>
  <r>
    <x v="40"/>
    <n v="4685.4903564453116"/>
    <n v="9.8760802043620206"/>
    <n v="14.611952194753121"/>
    <x v="30"/>
    <x v="0"/>
    <n v="2.9857437919945839E-2"/>
    <x v="3"/>
    <s v="nigeria"/>
    <m/>
  </r>
  <r>
    <x v="41"/>
    <n v="4773.8958435058594"/>
    <n v="9.8126142741951181"/>
    <n v="14.59984771889674"/>
    <x v="31"/>
    <x v="0"/>
    <n v="3.0147800395926679E-2"/>
    <x v="3"/>
    <s v="nigeria"/>
    <m/>
  </r>
  <r>
    <x v="42"/>
    <n v="5260.1261291503906"/>
    <n v="10.540733895748"/>
    <n v="15.632821402039861"/>
    <x v="32"/>
    <x v="0"/>
    <n v="3.0085285586693499E-2"/>
    <x v="3"/>
    <s v="nigeria"/>
    <m/>
  </r>
  <r>
    <x v="43"/>
    <n v="5017.010986328125"/>
    <n v="9.7985281163126778"/>
    <n v="14.56700849535048"/>
    <x v="33"/>
    <x v="0"/>
    <n v="3.0318005995084201E-2"/>
    <x v="3"/>
    <s v="nigeria"/>
    <m/>
  </r>
  <r>
    <x v="44"/>
    <n v="5223.2904968261719"/>
    <n v="9.9418777010403971"/>
    <n v="14.775437234253619"/>
    <x v="34"/>
    <x v="0"/>
    <n v="3.0745936663001992E-2"/>
    <x v="3"/>
    <s v="nigeria"/>
    <m/>
  </r>
  <r>
    <x v="45"/>
    <n v="5186.4548034667969"/>
    <n v="9.6239723661212118"/>
    <n v="14.530458393957"/>
    <x v="35"/>
    <x v="0"/>
    <n v="3.111436811587277E-2"/>
    <x v="3"/>
    <s v="nigeria"/>
    <m/>
  </r>
  <r>
    <x v="46"/>
    <n v="5473.772705078125"/>
    <n v="9.8950927288449186"/>
    <n v="14.79051878728905"/>
    <x v="36"/>
    <x v="0"/>
    <n v="3.130910305812093E-2"/>
    <x v="3"/>
    <s v="nigeria"/>
    <m/>
  </r>
  <r>
    <x v="47"/>
    <n v="5672.6851501464844"/>
    <n v="10.000813933722871"/>
    <n v="15.217043730474851"/>
    <x v="37"/>
    <x v="0"/>
    <n v="3.1331870975925623E-2"/>
    <x v="3"/>
    <s v="nigeria"/>
    <m/>
  </r>
  <r>
    <x v="48"/>
    <n v="5532.7096252441406"/>
    <n v="9.5126932990000572"/>
    <n v="14.28375066640926"/>
    <x v="38"/>
    <x v="0"/>
    <n v="3.1373210374743637E-2"/>
    <x v="3"/>
    <s v="nigeria"/>
    <m/>
  </r>
  <r>
    <x v="49"/>
    <n v="5952.6357727050781"/>
    <n v="9.9807725168114025"/>
    <n v="15.157661857085801"/>
    <x v="39"/>
    <x v="0"/>
    <n v="3.1809472012315182E-2"/>
    <x v="3"/>
    <s v="nigeria"/>
    <m/>
  </r>
  <r>
    <x v="50"/>
    <n v="6166.2823791503906"/>
    <n v="10.077166085635699"/>
    <n v="15.19245876674062"/>
    <x v="40"/>
    <x v="0"/>
    <n v="3.2209535064468567E-2"/>
    <x v="3"/>
    <s v="nigeria"/>
    <m/>
  </r>
  <r>
    <x v="51"/>
    <n v="6041.0412902832031"/>
    <n v="9.6147582212045961"/>
    <n v="14.53041969890111"/>
    <x v="41"/>
    <x v="0"/>
    <n v="3.236296505948219E-2"/>
    <x v="3"/>
    <s v="nigeria"/>
    <m/>
  </r>
  <r>
    <x v="52"/>
    <n v="6416.7646789550781"/>
    <n v="9.9497984173233966"/>
    <n v="15.254127262540869"/>
    <x v="42"/>
    <x v="0"/>
    <n v="3.2354648295672028E-2"/>
    <x v="3"/>
    <s v="nigeria"/>
    <m/>
  </r>
  <r>
    <x v="53"/>
    <n v="6394.6630859375"/>
    <n v="9.6491852215612024"/>
    <n v="14.52768708018132"/>
    <x v="43"/>
    <x v="0"/>
    <n v="3.2335559182122789E-2"/>
    <x v="3"/>
    <s v="nigeria"/>
    <m/>
  </r>
  <r>
    <x v="54"/>
    <n v="7079.8057250976562"/>
    <n v="10.4091182603749"/>
    <n v="15.78243459313868"/>
    <x v="44"/>
    <x v="0"/>
    <n v="3.2467861122219187E-2"/>
    <x v="3"/>
    <s v="nigeria"/>
    <m/>
  </r>
  <r>
    <x v="55"/>
    <n v="6932.4632873535156"/>
    <n v="9.9166075381368692"/>
    <n v="15.03156370292947"/>
    <x v="45"/>
    <x v="0"/>
    <n v="3.2484660892669111E-2"/>
    <x v="3"/>
    <s v="nigeria"/>
    <m/>
  </r>
  <r>
    <x v="56"/>
    <n v="6740.9179077148438"/>
    <n v="9.3950825164768137"/>
    <n v="14.28350855014919"/>
    <x v="46"/>
    <x v="0"/>
    <n v="3.2046681141392759E-2"/>
    <x v="3"/>
    <s v="nigeria"/>
    <m/>
  </r>
  <r>
    <x v="57"/>
    <n v="6763.0196228027344"/>
    <n v="9.1822010123970941"/>
    <n v="13.771513808761471"/>
    <x v="47"/>
    <x v="0"/>
    <n v="3.2097225115771538E-2"/>
    <x v="3"/>
    <s v="nigeria"/>
    <m/>
  </r>
  <r>
    <x v="58"/>
    <n v="7713.3777770996094"/>
    <n v="10.201038670508741"/>
    <n v="15.558816862958849"/>
    <x v="48"/>
    <x v="0"/>
    <n v="3.228709333834346E-2"/>
    <x v="3"/>
    <s v="nigeria"/>
    <m/>
  </r>
  <r>
    <x v="59"/>
    <n v="7543.9341430664062"/>
    <n v="9.7056033594332725"/>
    <n v="14.782945955314551"/>
    <x v="49"/>
    <x v="0"/>
    <n v="3.2360538869092202E-2"/>
    <x v="3"/>
    <s v="nigeria"/>
    <m/>
  </r>
  <r>
    <x v="60"/>
    <n v="7691.2764892578116"/>
    <n v="9.6361948420626309"/>
    <n v="14.59232210532319"/>
    <x v="50"/>
    <x v="0"/>
    <n v="3.2049774688064088E-2"/>
    <x v="3"/>
    <s v="nigeria"/>
    <m/>
  </r>
  <r>
    <x v="61"/>
    <n v="7632.339599609375"/>
    <n v="9.3099588431171973"/>
    <n v="14.387339605757131"/>
    <x v="51"/>
    <x v="0"/>
    <n v="3.2118639784652223E-2"/>
    <x v="3"/>
    <s v="nigeria"/>
    <m/>
  </r>
  <r>
    <x v="62"/>
    <n v="8442.7232055664062"/>
    <n v="10.01161550630095"/>
    <n v="15.10130454459695"/>
    <x v="52"/>
    <x v="0"/>
    <n v="3.1781275192279669E-2"/>
    <x v="3"/>
    <s v="nigeria"/>
    <m/>
  </r>
  <r>
    <x v="63"/>
    <n v="8457.4573974609375"/>
    <n v="9.7642634406271771"/>
    <n v="14.9904633386885"/>
    <x v="53"/>
    <x v="0"/>
    <n v="3.1661729769640302E-2"/>
    <x v="3"/>
    <s v="nigeria"/>
    <m/>
  </r>
  <r>
    <x v="64"/>
    <n v="8619.5344848632812"/>
    <n v="9.6859896690284319"/>
    <n v="14.63860235872327"/>
    <x v="54"/>
    <x v="0"/>
    <n v="3.1544416282144598E-2"/>
    <x v="3"/>
    <s v="nigeria"/>
    <m/>
  </r>
  <r>
    <x v="65"/>
    <n v="8626.901611328125"/>
    <n v="9.4518654546855956"/>
    <n v="14.15031768938276"/>
    <x v="55"/>
    <x v="0"/>
    <n v="3.1564148342558128E-2"/>
    <x v="3"/>
    <s v="nigeria"/>
    <m/>
  </r>
  <r>
    <x v="66"/>
    <n v="9393.0824890136719"/>
    <n v="10.039363028218229"/>
    <n v="15.23953380643821"/>
    <x v="56"/>
    <x v="0"/>
    <n v="3.1599498968453432E-2"/>
    <x v="3"/>
    <s v="nigeria"/>
    <m/>
  </r>
  <r>
    <x v="67"/>
    <n v="10159.26342773438"/>
    <n v="10.59310104920522"/>
    <n v="16.132643030962718"/>
    <x v="57"/>
    <x v="0"/>
    <n v="3.1642185829609148E-2"/>
    <x v="3"/>
    <s v="nigeria"/>
    <m/>
  </r>
  <r>
    <x v="68"/>
    <n v="10122.42779541016"/>
    <n v="10.29351643174056"/>
    <n v="15.58634703324571"/>
    <x v="58"/>
    <x v="0"/>
    <n v="3.1441850461826022E-2"/>
    <x v="3"/>
    <s v="nigeria"/>
    <m/>
  </r>
  <r>
    <x v="69"/>
    <n v="10417.112884521481"/>
    <n v="10.339604766880671"/>
    <n v="15.50912470362843"/>
    <x v="59"/>
    <x v="0"/>
    <n v="3.1664655043630287E-2"/>
    <x v="3"/>
    <s v="nigeria"/>
    <m/>
  </r>
  <r>
    <x v="70"/>
    <n v="10498.15130615234"/>
    <n v="10.166753101650221"/>
    <n v="15.184128696026701"/>
    <x v="60"/>
    <x v="0"/>
    <n v="3.1693242349988722E-2"/>
    <x v="3"/>
    <s v="nigeria"/>
    <m/>
  </r>
  <r>
    <x v="71"/>
    <n v="10549.72122192383"/>
    <n v="9.9674047464824405"/>
    <n v="14.97153512319608"/>
    <x v="61"/>
    <x v="0"/>
    <n v="3.138978871916745E-2"/>
    <x v="3"/>
    <s v="nigeria"/>
    <m/>
  </r>
  <r>
    <x v="72"/>
    <n v="10881.24163818359"/>
    <n v="10.044798297154029"/>
    <n v="14.949195982874301"/>
    <x v="62"/>
    <x v="0"/>
    <n v="3.1712114217740693E-2"/>
    <x v="3"/>
    <s v="nigeria"/>
    <m/>
  </r>
  <r>
    <x v="73"/>
    <n v="10881.241851806641"/>
    <n v="9.8070548648063998"/>
    <n v="14.521295323825919"/>
    <x v="63"/>
    <x v="0"/>
    <n v="3.1737264722887758E-2"/>
    <x v="3"/>
    <s v="nigeria"/>
    <m/>
  </r>
  <r>
    <x v="74"/>
    <n v="11352.73803710938"/>
    <n v="9.9941147819043277"/>
    <n v="14.959297920495979"/>
    <x v="64"/>
    <x v="0"/>
    <n v="3.1800520253026522E-2"/>
    <x v="3"/>
    <s v="nigeria"/>
    <m/>
  </r>
  <r>
    <x v="75"/>
    <n v="12229.42553710938"/>
    <n v="10.51647356871884"/>
    <n v="15.45135886022841"/>
    <x v="65"/>
    <x v="73"/>
    <n v="3.1765407496396753E-2"/>
    <x v="3"/>
    <s v="nigeria"/>
    <m/>
  </r>
  <r>
    <x v="76"/>
    <n v="12133.65283203125"/>
    <n v="10.20284178069466"/>
    <n v="15.20671743076238"/>
    <x v="167"/>
    <x v="74"/>
    <n v="3.1726071512461852E-2"/>
    <x v="3"/>
    <s v="nigeria"/>
    <m/>
  </r>
  <r>
    <x v="77"/>
    <n v="12133.653198242189"/>
    <n v="9.9721918498612254"/>
    <n v="14.628189844049439"/>
    <x v="168"/>
    <x v="75"/>
    <n v="3.1814179952752007E-2"/>
    <x v="3"/>
    <s v="nigeria"/>
    <m/>
  </r>
  <r>
    <x v="78"/>
    <n v="13651.2802734375"/>
    <n v="10.96956356121723"/>
    <n v="16.166889106151281"/>
    <x v="169"/>
    <x v="76"/>
    <n v="3.1590220478378513E-2"/>
    <x v="3"/>
    <s v="nigeria"/>
    <m/>
  </r>
  <r>
    <x v="79"/>
    <n v="13496.57104492188"/>
    <n v="10.605064753054609"/>
    <n v="15.612145850308391"/>
    <x v="170"/>
    <x v="77"/>
    <n v="3.1494346996085908E-2"/>
    <x v="3"/>
    <s v="nigeria"/>
    <m/>
  </r>
  <r>
    <x v="80"/>
    <n v="13909.129760742189"/>
    <n v="10.68331195533356"/>
    <n v="15.293663114498949"/>
    <x v="171"/>
    <x v="78"/>
    <n v="3.1253533298838128E-2"/>
    <x v="3"/>
    <s v="nigeria"/>
    <m/>
  </r>
  <r>
    <x v="81"/>
    <n v="14439.56304931641"/>
    <n v="10.853334682747001"/>
    <n v="15.697978165376499"/>
    <x v="172"/>
    <x v="79"/>
    <n v="3.1129004494936559E-2"/>
    <x v="3"/>
    <s v="nigeria"/>
    <m/>
  </r>
  <r>
    <x v="82"/>
    <n v="14977.36206054688"/>
    <n v="11.026940528299329"/>
    <n v="15.6460824069382"/>
    <x v="173"/>
    <x v="80"/>
    <n v="3.0788282790996761E-2"/>
    <x v="3"/>
    <s v="nigeria"/>
    <m/>
  </r>
  <r>
    <x v="83"/>
    <n v="15043.666198730471"/>
    <n v="10.84962921863703"/>
    <n v="15.44996112879501"/>
    <x v="174"/>
    <x v="81"/>
    <n v="3.0465389897922111E-2"/>
    <x v="3"/>
    <s v="nigeria"/>
    <m/>
  </r>
  <r>
    <x v="84"/>
    <n v="14793.184204101561"/>
    <n v="10.44832613856164"/>
    <n v="14.829523823165969"/>
    <x v="175"/>
    <x v="82"/>
    <n v="3.0220858160488331E-2"/>
    <x v="3"/>
    <s v="nigeria"/>
    <m/>
  </r>
  <r>
    <x v="85"/>
    <n v="15294.148620605471"/>
    <n v="10.580123119038671"/>
    <n v="14.867117468091481"/>
    <x v="176"/>
    <x v="83"/>
    <n v="2.9835797584601739E-2"/>
    <x v="3"/>
    <s v="nigeria"/>
    <m/>
  </r>
  <r>
    <x v="86"/>
    <n v="15927.720886230471"/>
    <n v="10.80618809660962"/>
    <n v="14.9889277821263"/>
    <x v="177"/>
    <x v="84"/>
    <n v="2.952438973554319E-2"/>
    <x v="3"/>
    <s v="nigeria"/>
    <m/>
  </r>
  <r>
    <x v="87"/>
    <n v="16089.79742431641"/>
    <n v="10.70119182266988"/>
    <n v="14.646648817629551"/>
    <x v="178"/>
    <x v="85"/>
    <n v="2.929102050446919E-2"/>
    <x v="3"/>
    <s v="nigeria"/>
    <m/>
  </r>
  <r>
    <x v="88"/>
    <n v="16546.559204101559"/>
    <n v="10.79398410212335"/>
    <n v="14.686194792420521"/>
    <x v="77"/>
    <x v="86"/>
    <n v="2.8913192838099368E-2"/>
    <x v="3"/>
    <s v="nigeria"/>
    <m/>
  </r>
  <r>
    <x v="89"/>
    <n v="16944.384460449219"/>
    <n v="10.845074370466"/>
    <n v="14.711916557907561"/>
    <x v="179"/>
    <x v="87"/>
    <n v="2.8633515546454609E-2"/>
    <x v="3"/>
    <s v="nigeria"/>
    <m/>
  </r>
  <r>
    <x v="90"/>
    <n v="18204.162353515621"/>
    <n v="11.439629576785331"/>
    <n v="15.39560566357355"/>
    <x v="180"/>
    <x v="88"/>
    <n v="2.8353992480264819E-2"/>
    <x v="3"/>
    <s v="nigeria"/>
    <m/>
  </r>
  <r>
    <x v="91"/>
    <n v="17577.95703125"/>
    <n v="10.850512859878931"/>
    <n v="14.547351878080979"/>
    <x v="181"/>
    <x v="89"/>
    <n v="2.8131422272592049E-2"/>
    <x v="3"/>
    <s v="nigeria"/>
    <m/>
  </r>
  <r>
    <x v="92"/>
    <n v="18380.97314453125"/>
    <n v="11.14325706732942"/>
    <n v="14.714724773048401"/>
    <x v="182"/>
    <x v="90"/>
    <n v="2.7920451442963099E-2"/>
    <x v="3"/>
    <s v="nigeria"/>
    <m/>
  </r>
  <r>
    <x v="93"/>
    <n v="17909.4775390625"/>
    <n v="10.671453026895479"/>
    <n v="14.028551468136371"/>
    <x v="183"/>
    <x v="91"/>
    <n v="2.7658433758982789E-2"/>
    <x v="3"/>
    <s v="nigeria"/>
    <m/>
  </r>
  <r>
    <x v="94"/>
    <n v="19095.585144042969"/>
    <n v="11.18269416854314"/>
    <n v="14.53532064440709"/>
    <x v="184"/>
    <x v="92"/>
    <n v="2.744212772848649E-2"/>
    <x v="3"/>
    <s v="nigeria"/>
    <m/>
  </r>
  <r>
    <x v="95"/>
    <n v="19552.34674072266"/>
    <n v="11.254129822584741"/>
    <n v="14.58157481777905"/>
    <x v="185"/>
    <x v="93"/>
    <n v="2.7206195340974518E-2"/>
    <x v="3"/>
    <s v="nigeria"/>
    <m/>
  </r>
  <r>
    <x v="96"/>
    <n v="19353.43463134766"/>
    <n v="10.954887086176729"/>
    <n v="14.02827637955731"/>
    <x v="186"/>
    <x v="94"/>
    <n v="2.6991476966214119E-2"/>
    <x v="3"/>
    <s v="nigeria"/>
    <m/>
  </r>
  <r>
    <x v="97"/>
    <n v="19552.34661865234"/>
    <n v="10.890417132424449"/>
    <n v="13.91118266516321"/>
    <x v="187"/>
    <x v="95"/>
    <n v="2.693318249276553E-2"/>
    <x v="3"/>
    <s v="nigeria"/>
    <m/>
  </r>
  <r>
    <x v="98"/>
    <n v="20539.541198730469"/>
    <n v="11.26289041228479"/>
    <n v="14.03776876415912"/>
    <x v="188"/>
    <x v="96"/>
    <n v="2.6585778133801408E-2"/>
    <x v="3"/>
    <s v="nigeria"/>
    <m/>
  </r>
  <r>
    <x v="99"/>
    <n v="20708.985046386719"/>
    <n v="11.186482547354879"/>
    <n v="13.876025426214531"/>
    <x v="189"/>
    <x v="97"/>
    <n v="2.6411547373963309E-2"/>
    <x v="3"/>
    <s v="nigeria"/>
    <m/>
  </r>
  <r>
    <x v="100"/>
    <n v="19780.727233886719"/>
    <n v="10.52795815513586"/>
    <n v="13.00157163562864"/>
    <x v="190"/>
    <x v="98"/>
    <n v="2.6303139966418719E-2"/>
    <x v="3"/>
    <s v="nigeria"/>
    <m/>
  </r>
  <r>
    <x v="101"/>
    <n v="20163.817504882809"/>
    <n v="10.5717582005342"/>
    <n v="12.8847862217489"/>
    <x v="191"/>
    <x v="99"/>
    <n v="2.6278337102899091E-2"/>
    <x v="3"/>
    <s v="nigeria"/>
    <m/>
  </r>
  <r>
    <x v="102"/>
    <n v="21158.378540039059"/>
    <n v="10.93655497888744"/>
    <n v="13.155806582640659"/>
    <x v="192"/>
    <x v="100"/>
    <n v="2.6129641887271168E-2"/>
    <x v="3"/>
    <s v="nigeria"/>
    <m/>
  </r>
  <r>
    <x v="103"/>
    <n v="20583.74359130859"/>
    <n v="10.49276827827223"/>
    <n v="12.46550807053957"/>
    <x v="193"/>
    <x v="101"/>
    <n v="2.5948258891672359E-2"/>
    <x v="3"/>
    <s v="nigeria"/>
    <m/>
  </r>
  <r>
    <x v="104"/>
    <n v="20974.201171875"/>
    <n v="10.54848119922648"/>
    <n v="12.427549102904541"/>
    <x v="194"/>
    <x v="102"/>
    <n v="2.580235225070621E-2"/>
    <x v="3"/>
    <s v="nigeria"/>
    <m/>
  </r>
  <r>
    <x v="105"/>
    <n v="20900.52935791016"/>
    <n v="10.372521282703101"/>
    <n v="12.101806055323371"/>
    <x v="195"/>
    <x v="103"/>
    <n v="2.5776479451921411E-2"/>
    <x v="3"/>
    <s v="nigeria"/>
    <m/>
  </r>
  <r>
    <x v="106"/>
    <n v="20731.085266113281"/>
    <n v="10.15640665844003"/>
    <n v="11.68679455818865"/>
    <x v="196"/>
    <x v="104"/>
    <n v="2.561039966854458E-2"/>
    <x v="3"/>
    <s v="nigeria"/>
    <m/>
  </r>
  <r>
    <x v="107"/>
    <n v="20893.16162109375"/>
    <n v="10.10621291339743"/>
    <n v="11.4741798927913"/>
    <x v="197"/>
    <x v="105"/>
    <n v="2.542596906472365E-2"/>
    <x v="3"/>
    <s v="nigeria"/>
    <m/>
  </r>
  <r>
    <x v="108"/>
    <n v="21209.948364257809"/>
    <n v="10.13436806809513"/>
    <n v="11.332544698364"/>
    <x v="198"/>
    <x v="106"/>
    <n v="2.5167331611326029E-2"/>
    <x v="3"/>
    <s v="nigeria"/>
    <m/>
  </r>
  <r>
    <x v="109"/>
    <n v="21349.923583984379"/>
    <n v="10.07973900248799"/>
    <n v="11.176967573090201"/>
    <x v="199"/>
    <x v="107"/>
    <n v="2.509110984769998E-2"/>
    <x v="3"/>
    <s v="nigeria"/>
    <m/>
  </r>
  <r>
    <x v="110"/>
    <n v="21298.353637695309"/>
    <n v="9.9397233653861825"/>
    <n v="10.81851579839546"/>
    <x v="200"/>
    <x v="108"/>
    <n v="2.49470392908916E-2"/>
    <x v="3"/>
    <s v="nigeria"/>
    <m/>
  </r>
  <r>
    <x v="0"/>
    <n v="0"/>
    <n v="0"/>
    <n v="0"/>
    <x v="0"/>
    <x v="0"/>
    <n v="2.6861797583079279E-2"/>
    <x v="4"/>
    <s v="nigeria"/>
    <m/>
  </r>
  <r>
    <x v="1"/>
    <n v="14.734245300292971"/>
    <n v="7.7986363003599748E-2"/>
    <n v="6.9872690392186881E-2"/>
    <x v="0"/>
    <x v="0"/>
    <n v="2.2336010118080951E-2"/>
    <x v="4"/>
    <s v="nigeria"/>
    <m/>
  </r>
  <r>
    <x v="2"/>
    <n v="29.468490600585941"/>
    <n v="0.1528826464720533"/>
    <n v="0.15229686987177571"/>
    <x v="0"/>
    <x v="0"/>
    <n v="2.441513171947798E-2"/>
    <x v="4"/>
    <s v="nigeria"/>
    <m/>
  </r>
  <r>
    <x v="3"/>
    <n v="139.9753303527832"/>
    <n v="0.71186242817769918"/>
    <n v="0.70842898907524021"/>
    <x v="0"/>
    <x v="0"/>
    <n v="2.5590883280203629E-2"/>
    <x v="4"/>
    <s v="nigeria"/>
    <m/>
  </r>
  <r>
    <x v="4"/>
    <n v="125.24108505249021"/>
    <n v="0.62423556937066249"/>
    <n v="0.64620127355454238"/>
    <x v="0"/>
    <x v="0"/>
    <n v="2.6439174341541059E-2"/>
    <x v="4"/>
    <s v="nigeria"/>
    <m/>
  </r>
  <r>
    <x v="5"/>
    <n v="139.9753303527832"/>
    <n v="0.6845192366109828"/>
    <n v="0.74434011651273779"/>
    <x v="0"/>
    <x v="0"/>
    <n v="2.7577266359235599E-2"/>
    <x v="4"/>
    <s v="nigeria"/>
    <m/>
  </r>
  <r>
    <x v="6"/>
    <n v="279.95066070556641"/>
    <n v="1.3414475118029181"/>
    <n v="1.4849004419559479"/>
    <x v="0"/>
    <x v="0"/>
    <n v="2.892459281401441E-2"/>
    <x v="4"/>
    <s v="nigeria"/>
    <m/>
  </r>
  <r>
    <x v="7"/>
    <n v="412.55889129638672"/>
    <n v="1.9404687188726579"/>
    <n v="2.0936166746229219"/>
    <x v="0"/>
    <x v="0"/>
    <n v="3.0008074458116641E-2"/>
    <x v="4"/>
    <s v="nigeria"/>
    <m/>
  </r>
  <r>
    <x v="8"/>
    <n v="397.82463455200201"/>
    <n v="1.834327770605841"/>
    <n v="1.856489424718925"/>
    <x v="0"/>
    <x v="0"/>
    <n v="3.079705864662291E-2"/>
    <x v="4"/>
    <s v="nigeria"/>
    <m/>
  </r>
  <r>
    <x v="9"/>
    <n v="589.3698616027832"/>
    <n v="2.665879746901413"/>
    <n v="2.869820358281034"/>
    <x v="0"/>
    <x v="0"/>
    <n v="3.1236720205189989E-2"/>
    <x v="4"/>
    <s v="nigeria"/>
    <m/>
  </r>
  <r>
    <x v="10"/>
    <n v="618.83836364746094"/>
    <n v="2.7450054730169269"/>
    <n v="3.063194970786161"/>
    <x v="1"/>
    <x v="0"/>
    <n v="3.214367423194707E-2"/>
    <x v="4"/>
    <s v="nigeria"/>
    <m/>
  </r>
  <r>
    <x v="11"/>
    <n v="574.63562774658203"/>
    <n v="2.4908713241646701"/>
    <n v="2.6716938574556059"/>
    <x v="0"/>
    <x v="0"/>
    <n v="3.2386451799951373E-2"/>
    <x v="4"/>
    <s v="nigeria"/>
    <m/>
  </r>
  <r>
    <x v="12"/>
    <n v="920.89042663574219"/>
    <n v="3.915374849653972"/>
    <n v="4.234058187640267"/>
    <x v="2"/>
    <x v="0"/>
    <n v="3.2622544792940578E-2"/>
    <x v="4"/>
    <s v="nigeria"/>
    <m/>
  </r>
  <r>
    <x v="13"/>
    <n v="972.46025085449219"/>
    <n v="4.0533613623279496"/>
    <n v="4.6278842392388313"/>
    <x v="3"/>
    <x v="0"/>
    <n v="3.2562583460381427E-2"/>
    <x v="4"/>
    <s v="nigeria"/>
    <m/>
  </r>
  <r>
    <x v="14"/>
    <n v="1222.9424591064451"/>
    <n v="4.9855004153832692"/>
    <n v="5.669722685184901"/>
    <x v="4"/>
    <x v="0"/>
    <n v="3.27284303660818E-2"/>
    <x v="4"/>
    <s v="nigeria"/>
    <m/>
  </r>
  <r>
    <x v="15"/>
    <n v="1230.3096084594731"/>
    <n v="4.900458639856037"/>
    <n v="5.6728172731292297"/>
    <x v="5"/>
    <x v="0"/>
    <n v="3.2395076854839971E-2"/>
    <x v="4"/>
    <s v="nigeria"/>
    <m/>
  </r>
  <r>
    <x v="16"/>
    <n v="1591.298580169678"/>
    <n v="6.2066090090191421"/>
    <n v="7.3109555564716029"/>
    <x v="6"/>
    <x v="0"/>
    <n v="3.2384010415242678E-2"/>
    <x v="4"/>
    <s v="nigeria"/>
    <m/>
  </r>
  <r>
    <x v="17"/>
    <n v="1841.7807312011721"/>
    <n v="7.0272948840263858"/>
    <n v="8.5975649139645292"/>
    <x v="7"/>
    <x v="0"/>
    <n v="3.3040242015764568E-2"/>
    <x v="4"/>
    <s v="nigeria"/>
    <m/>
  </r>
  <r>
    <x v="18"/>
    <n v="1591.2985992431641"/>
    <n v="5.9550317531256551"/>
    <n v="7.2445115007491214"/>
    <x v="8"/>
    <x v="0"/>
    <n v="3.2966002308029263E-2"/>
    <x v="4"/>
    <s v="nigeria"/>
    <m/>
  </r>
  <r>
    <x v="19"/>
    <n v="1856.5150604248049"/>
    <n v="6.7893351807894318"/>
    <n v="8.3799812839797916"/>
    <x v="9"/>
    <x v="0"/>
    <n v="3.3071819958233259E-2"/>
    <x v="4"/>
    <s v="nigeria"/>
    <m/>
  </r>
  <r>
    <x v="20"/>
    <n v="2092.2629699707031"/>
    <n v="7.489652538352483"/>
    <n v="9.3807483944784966"/>
    <x v="10"/>
    <x v="0"/>
    <n v="3.3029017390131053E-2"/>
    <x v="4"/>
    <s v="nigeria"/>
    <m/>
  </r>
  <r>
    <x v="21"/>
    <n v="2372.2136840820308"/>
    <n v="8.3180153730925532"/>
    <n v="10.663658995379709"/>
    <x v="11"/>
    <x v="0"/>
    <n v="3.3224317950074189E-2"/>
    <x v="4"/>
    <s v="nigeria"/>
    <m/>
  </r>
  <r>
    <x v="22"/>
    <n v="2438.5177307128911"/>
    <n v="8.3537878986947121"/>
    <n v="10.54942251948987"/>
    <x v="12"/>
    <x v="0"/>
    <n v="3.3269566615187547E-2"/>
    <x v="4"/>
    <s v="nigeria"/>
    <m/>
  </r>
  <r>
    <x v="23"/>
    <n v="2733.2026672363281"/>
    <n v="9.145685027770428"/>
    <n v="11.855503642953201"/>
    <x v="13"/>
    <x v="0"/>
    <n v="3.2921373578385371E-2"/>
    <x v="4"/>
    <s v="nigeria"/>
    <m/>
  </r>
  <r>
    <x v="24"/>
    <n v="2865.8108215332031"/>
    <n v="9.3492416683141055"/>
    <n v="12.47489183140503"/>
    <x v="14"/>
    <x v="0"/>
    <n v="3.2626463324134998E-2"/>
    <x v="4"/>
    <s v="nigeria"/>
    <m/>
  </r>
  <r>
    <x v="25"/>
    <n v="3123.6601867675781"/>
    <n v="9.9250415600600181"/>
    <n v="13.45126567420815"/>
    <x v="15"/>
    <x v="0"/>
    <n v="3.2454514118348578E-2"/>
    <x v="4"/>
    <s v="nigeria"/>
    <m/>
  </r>
  <r>
    <x v="26"/>
    <n v="2924.7478332519531"/>
    <n v="9.0451050224727396"/>
    <n v="12.18397159613175"/>
    <x v="16"/>
    <x v="0"/>
    <n v="3.2359481685019613E-2"/>
    <x v="4"/>
    <s v="nigeria"/>
    <m/>
  </r>
  <r>
    <x v="27"/>
    <n v="3116.2930603027339"/>
    <n v="9.3587768445317199"/>
    <n v="12.8922411339209"/>
    <x v="17"/>
    <x v="0"/>
    <n v="3.196541989064644E-2"/>
    <x v="4"/>
    <s v="nigeria"/>
    <m/>
  </r>
  <r>
    <x v="28"/>
    <n v="3204.6985168457031"/>
    <n v="9.3449540660377277"/>
    <n v="12.95396849814807"/>
    <x v="18"/>
    <x v="0"/>
    <n v="3.175071680817905E-2"/>
    <x v="4"/>
    <s v="nigeria"/>
    <m/>
  </r>
  <r>
    <x v="29"/>
    <n v="3241.5341796875"/>
    <n v="9.1679360797091451"/>
    <n v="12.62858235030067"/>
    <x v="19"/>
    <x v="0"/>
    <n v="3.1658783655394727E-2"/>
    <x v="4"/>
    <s v="nigeria"/>
    <m/>
  </r>
  <r>
    <x v="30"/>
    <n v="3779.3340759277339"/>
    <n v="10.365487352322569"/>
    <n v="14.56347570151976"/>
    <x v="20"/>
    <x v="0"/>
    <n v="3.1338064461749873E-2"/>
    <x v="4"/>
    <s v="nigeria"/>
    <m/>
  </r>
  <r>
    <x v="31"/>
    <n v="3433.079345703125"/>
    <n v="9.1373036766775009"/>
    <n v="12.97398544317851"/>
    <x v="21"/>
    <x v="0"/>
    <n v="3.1235965519782621E-2"/>
    <x v="4"/>
    <s v="nigeria"/>
    <m/>
  </r>
  <r>
    <x v="32"/>
    <n v="3801.435546875"/>
    <n v="9.8408264415007309"/>
    <n v="14.074924476479829"/>
    <x v="22"/>
    <x v="0"/>
    <n v="3.0804496003704211E-2"/>
    <x v="4"/>
    <s v="nigeria"/>
    <m/>
  </r>
  <r>
    <x v="33"/>
    <n v="3897.2081604003911"/>
    <n v="9.7958933277128377"/>
    <n v="13.997035661549599"/>
    <x v="23"/>
    <x v="0"/>
    <n v="3.0956773605583309E-2"/>
    <x v="4"/>
    <s v="nigeria"/>
    <m/>
  </r>
  <r>
    <x v="34"/>
    <n v="4088.7533264160161"/>
    <n v="10.05848913038038"/>
    <n v="14.6418847595121"/>
    <x v="24"/>
    <x v="0"/>
    <n v="3.0934921588308441E-2"/>
    <x v="4"/>
    <s v="nigeria"/>
    <m/>
  </r>
  <r>
    <x v="35"/>
    <n v="4280.2985229492188"/>
    <n v="10.25068685195887"/>
    <n v="15.172334243549781"/>
    <x v="25"/>
    <x v="0"/>
    <n v="3.056763216130421E-2"/>
    <x v="4"/>
    <s v="nigeria"/>
    <m/>
  </r>
  <r>
    <x v="36"/>
    <n v="4059.284912109375"/>
    <n v="9.4583928573769693"/>
    <n v="13.8962695190429"/>
    <x v="26"/>
    <x v="0"/>
    <n v="3.0542866356187821E-2"/>
    <x v="4"/>
    <s v="nigeria"/>
    <m/>
  </r>
  <r>
    <x v="37"/>
    <n v="4169.7917175292969"/>
    <n v="9.476170067642105"/>
    <n v="13.92149334020012"/>
    <x v="27"/>
    <x v="0"/>
    <n v="3.037058599517271E-2"/>
    <x v="4"/>
    <s v="nigeria"/>
    <m/>
  </r>
  <r>
    <x v="38"/>
    <n v="4619.1863403320312"/>
    <n v="10.233089221048751"/>
    <n v="15.109241878862051"/>
    <x v="28"/>
    <x v="0"/>
    <n v="3.0297661147537892E-2"/>
    <x v="4"/>
    <s v="nigeria"/>
    <m/>
  </r>
  <r>
    <x v="39"/>
    <n v="4714.9589538574219"/>
    <n v="10.187191126320601"/>
    <n v="15.4178720184021"/>
    <x v="29"/>
    <x v="0"/>
    <n v="3.0077231542404791E-2"/>
    <x v="4"/>
    <s v="nigeria"/>
    <m/>
  </r>
  <r>
    <x v="40"/>
    <n v="4685.4903564453116"/>
    <n v="9.8760802043620206"/>
    <n v="14.611952194753121"/>
    <x v="30"/>
    <x v="0"/>
    <n v="2.9857437919945839E-2"/>
    <x v="4"/>
    <s v="nigeria"/>
    <m/>
  </r>
  <r>
    <x v="41"/>
    <n v="4773.8958435058594"/>
    <n v="9.8126142741951181"/>
    <n v="14.59984771889674"/>
    <x v="31"/>
    <x v="0"/>
    <n v="3.0147800395926679E-2"/>
    <x v="4"/>
    <s v="nigeria"/>
    <m/>
  </r>
  <r>
    <x v="42"/>
    <n v="5260.1261291503906"/>
    <n v="10.540733895748"/>
    <n v="15.632821402039861"/>
    <x v="32"/>
    <x v="0"/>
    <n v="3.0085285586693499E-2"/>
    <x v="4"/>
    <s v="nigeria"/>
    <m/>
  </r>
  <r>
    <x v="43"/>
    <n v="5017.010986328125"/>
    <n v="9.7985281163126778"/>
    <n v="14.56700849535048"/>
    <x v="33"/>
    <x v="0"/>
    <n v="3.0318005995084201E-2"/>
    <x v="4"/>
    <s v="nigeria"/>
    <m/>
  </r>
  <r>
    <x v="44"/>
    <n v="5223.2904968261719"/>
    <n v="9.9418777010403971"/>
    <n v="14.775437234253619"/>
    <x v="34"/>
    <x v="0"/>
    <n v="3.0745936663001992E-2"/>
    <x v="4"/>
    <s v="nigeria"/>
    <m/>
  </r>
  <r>
    <x v="45"/>
    <n v="5186.4548034667969"/>
    <n v="9.6239723661212118"/>
    <n v="14.530458393957"/>
    <x v="35"/>
    <x v="0"/>
    <n v="3.111436811587277E-2"/>
    <x v="4"/>
    <s v="nigeria"/>
    <m/>
  </r>
  <r>
    <x v="46"/>
    <n v="5473.772705078125"/>
    <n v="9.8950927288449186"/>
    <n v="14.79051878728905"/>
    <x v="36"/>
    <x v="0"/>
    <n v="3.130910305812093E-2"/>
    <x v="4"/>
    <s v="nigeria"/>
    <m/>
  </r>
  <r>
    <x v="47"/>
    <n v="5672.6851501464844"/>
    <n v="10.000813933722871"/>
    <n v="15.217043730474851"/>
    <x v="37"/>
    <x v="0"/>
    <n v="3.1331870975925623E-2"/>
    <x v="4"/>
    <s v="nigeria"/>
    <m/>
  </r>
  <r>
    <x v="48"/>
    <n v="5532.7096252441406"/>
    <n v="9.5126932990000572"/>
    <n v="14.28375066640926"/>
    <x v="38"/>
    <x v="0"/>
    <n v="3.1373210374743637E-2"/>
    <x v="4"/>
    <s v="nigeria"/>
    <m/>
  </r>
  <r>
    <x v="49"/>
    <n v="5952.6357727050781"/>
    <n v="9.9807725168114025"/>
    <n v="15.157661857085801"/>
    <x v="39"/>
    <x v="0"/>
    <n v="3.1809472012315182E-2"/>
    <x v="4"/>
    <s v="nigeria"/>
    <m/>
  </r>
  <r>
    <x v="50"/>
    <n v="6166.2823791503906"/>
    <n v="10.077166085635699"/>
    <n v="15.19245876674062"/>
    <x v="40"/>
    <x v="0"/>
    <n v="3.2209535064468567E-2"/>
    <x v="4"/>
    <s v="nigeria"/>
    <m/>
  </r>
  <r>
    <x v="51"/>
    <n v="6041.0412902832031"/>
    <n v="9.6147582212045961"/>
    <n v="14.53041969890111"/>
    <x v="41"/>
    <x v="0"/>
    <n v="3.236296505948219E-2"/>
    <x v="4"/>
    <s v="nigeria"/>
    <m/>
  </r>
  <r>
    <x v="52"/>
    <n v="6416.7646789550781"/>
    <n v="9.9497984173233966"/>
    <n v="15.254127262540869"/>
    <x v="42"/>
    <x v="0"/>
    <n v="3.2354648295672028E-2"/>
    <x v="4"/>
    <s v="nigeria"/>
    <m/>
  </r>
  <r>
    <x v="53"/>
    <n v="6394.6630859375"/>
    <n v="9.6491852215612024"/>
    <n v="14.52768708018132"/>
    <x v="43"/>
    <x v="0"/>
    <n v="3.2335559182122789E-2"/>
    <x v="4"/>
    <s v="nigeria"/>
    <m/>
  </r>
  <r>
    <x v="54"/>
    <n v="7079.8057250976562"/>
    <n v="10.4091182603749"/>
    <n v="15.78243459313868"/>
    <x v="44"/>
    <x v="0"/>
    <n v="3.2467861122219187E-2"/>
    <x v="4"/>
    <s v="nigeria"/>
    <m/>
  </r>
  <r>
    <x v="55"/>
    <n v="6932.4632873535156"/>
    <n v="9.9166075381368692"/>
    <n v="15.03156370292947"/>
    <x v="45"/>
    <x v="0"/>
    <n v="3.2484660892669111E-2"/>
    <x v="4"/>
    <s v="nigeria"/>
    <m/>
  </r>
  <r>
    <x v="56"/>
    <n v="6740.9179077148438"/>
    <n v="9.3950825164768137"/>
    <n v="14.28350855014919"/>
    <x v="46"/>
    <x v="0"/>
    <n v="3.2046681141392759E-2"/>
    <x v="4"/>
    <s v="nigeria"/>
    <m/>
  </r>
  <r>
    <x v="57"/>
    <n v="6763.0196228027344"/>
    <n v="9.1822010123970941"/>
    <n v="13.771513808761471"/>
    <x v="47"/>
    <x v="0"/>
    <n v="3.2097225115771538E-2"/>
    <x v="4"/>
    <s v="nigeria"/>
    <m/>
  </r>
  <r>
    <x v="58"/>
    <n v="7713.3777770996094"/>
    <n v="10.201038670508741"/>
    <n v="15.558816862958849"/>
    <x v="48"/>
    <x v="0"/>
    <n v="3.228709333834346E-2"/>
    <x v="4"/>
    <s v="nigeria"/>
    <m/>
  </r>
  <r>
    <x v="59"/>
    <n v="7543.9341430664062"/>
    <n v="9.7056033594332725"/>
    <n v="14.782945955314551"/>
    <x v="49"/>
    <x v="0"/>
    <n v="3.2360538869092202E-2"/>
    <x v="4"/>
    <s v="nigeria"/>
    <m/>
  </r>
  <r>
    <x v="60"/>
    <n v="7691.2764892578116"/>
    <n v="9.6361948420626309"/>
    <n v="14.59232210532319"/>
    <x v="50"/>
    <x v="0"/>
    <n v="3.2049774688064088E-2"/>
    <x v="4"/>
    <s v="nigeria"/>
    <m/>
  </r>
  <r>
    <x v="61"/>
    <n v="7632.339599609375"/>
    <n v="9.3099588431171973"/>
    <n v="14.387339605757131"/>
    <x v="51"/>
    <x v="0"/>
    <n v="3.2118639784652223E-2"/>
    <x v="4"/>
    <s v="nigeria"/>
    <m/>
  </r>
  <r>
    <x v="62"/>
    <n v="8442.7232055664062"/>
    <n v="10.01161550630095"/>
    <n v="15.10130454459695"/>
    <x v="52"/>
    <x v="0"/>
    <n v="3.1781275192279669E-2"/>
    <x v="4"/>
    <s v="nigeria"/>
    <m/>
  </r>
  <r>
    <x v="63"/>
    <n v="8457.4573974609375"/>
    <n v="9.7642634406271771"/>
    <n v="14.9904633386885"/>
    <x v="53"/>
    <x v="0"/>
    <n v="3.1661729769640302E-2"/>
    <x v="4"/>
    <s v="nigeria"/>
    <m/>
  </r>
  <r>
    <x v="64"/>
    <n v="8619.5344848632812"/>
    <n v="9.6859896690284319"/>
    <n v="14.63860235872327"/>
    <x v="54"/>
    <x v="0"/>
    <n v="3.1544416282144598E-2"/>
    <x v="4"/>
    <s v="nigeria"/>
    <m/>
  </r>
  <r>
    <x v="65"/>
    <n v="8626.901611328125"/>
    <n v="9.4518654546855956"/>
    <n v="14.15031768938276"/>
    <x v="55"/>
    <x v="0"/>
    <n v="3.1564148342558128E-2"/>
    <x v="4"/>
    <s v="nigeria"/>
    <m/>
  </r>
  <r>
    <x v="66"/>
    <n v="9393.0824890136719"/>
    <n v="10.039363028218229"/>
    <n v="15.23953380643821"/>
    <x v="56"/>
    <x v="0"/>
    <n v="3.1599498968453432E-2"/>
    <x v="4"/>
    <s v="nigeria"/>
    <m/>
  </r>
  <r>
    <x v="67"/>
    <n v="10159.26342773438"/>
    <n v="10.59310104920522"/>
    <n v="16.132643030962718"/>
    <x v="57"/>
    <x v="0"/>
    <n v="3.1642185829609148E-2"/>
    <x v="4"/>
    <s v="nigeria"/>
    <m/>
  </r>
  <r>
    <x v="68"/>
    <n v="10122.42779541016"/>
    <n v="10.29351643174056"/>
    <n v="15.58634703324571"/>
    <x v="58"/>
    <x v="0"/>
    <n v="3.1441850461826022E-2"/>
    <x v="4"/>
    <s v="nigeria"/>
    <m/>
  </r>
  <r>
    <x v="69"/>
    <n v="10417.112884521481"/>
    <n v="10.339604766880671"/>
    <n v="15.50912470362843"/>
    <x v="59"/>
    <x v="0"/>
    <n v="3.1664655043630287E-2"/>
    <x v="4"/>
    <s v="nigeria"/>
    <m/>
  </r>
  <r>
    <x v="70"/>
    <n v="10498.15130615234"/>
    <n v="10.166753101650221"/>
    <n v="15.184128696026701"/>
    <x v="60"/>
    <x v="0"/>
    <n v="3.1693242349988722E-2"/>
    <x v="4"/>
    <s v="nigeria"/>
    <m/>
  </r>
  <r>
    <x v="71"/>
    <n v="10549.72122192383"/>
    <n v="9.9674047464824405"/>
    <n v="14.97153512319608"/>
    <x v="61"/>
    <x v="0"/>
    <n v="3.138978871916745E-2"/>
    <x v="4"/>
    <s v="nigeria"/>
    <m/>
  </r>
  <r>
    <x v="72"/>
    <n v="10881.24163818359"/>
    <n v="10.044798297154029"/>
    <n v="14.949195982874301"/>
    <x v="62"/>
    <x v="0"/>
    <n v="3.1712114217740693E-2"/>
    <x v="4"/>
    <s v="nigeria"/>
    <m/>
  </r>
  <r>
    <x v="73"/>
    <n v="10881.241851806641"/>
    <n v="9.8070548648063998"/>
    <n v="14.521295323825919"/>
    <x v="63"/>
    <x v="0"/>
    <n v="3.1737264722887758E-2"/>
    <x v="4"/>
    <s v="nigeria"/>
    <m/>
  </r>
  <r>
    <x v="74"/>
    <n v="11352.73803710938"/>
    <n v="9.9941147819043277"/>
    <n v="14.959297920495979"/>
    <x v="64"/>
    <x v="0"/>
    <n v="3.1800520253026522E-2"/>
    <x v="4"/>
    <s v="nigeria"/>
    <m/>
  </r>
  <r>
    <x v="75"/>
    <n v="12222.058471679689"/>
    <n v="10.51029607622991"/>
    <n v="15.44545530547156"/>
    <x v="65"/>
    <x v="109"/>
    <n v="3.1670197830048492E-2"/>
    <x v="4"/>
    <s v="nigeria"/>
    <m/>
  </r>
  <r>
    <x v="76"/>
    <n v="12207.324035644529"/>
    <n v="10.25895942567208"/>
    <n v="15.33135925955348"/>
    <x v="201"/>
    <x v="110"/>
    <n v="3.179280120189093E-2"/>
    <x v="4"/>
    <s v="nigeria"/>
    <m/>
  </r>
  <r>
    <x v="77"/>
    <n v="12133.65328979492"/>
    <n v="9.9688736192532463"/>
    <n v="14.55930696036863"/>
    <x v="202"/>
    <x v="111"/>
    <n v="3.1473259538339543E-2"/>
    <x v="4"/>
    <s v="nigeria"/>
    <m/>
  </r>
  <r>
    <x v="78"/>
    <n v="13518.671752929689"/>
    <n v="10.864540011822159"/>
    <n v="15.9324584044596"/>
    <x v="203"/>
    <x v="112"/>
    <n v="3.1594875832873272E-2"/>
    <x v="4"/>
    <s v="nigeria"/>
    <m/>
  </r>
  <r>
    <x v="79"/>
    <n v="13363.962768554689"/>
    <n v="10.505265150539071"/>
    <n v="15.364291730381771"/>
    <x v="204"/>
    <x v="113"/>
    <n v="3.1362520700678777E-2"/>
    <x v="4"/>
    <s v="nigeria"/>
    <m/>
  </r>
  <r>
    <x v="80"/>
    <n v="14262.751647949221"/>
    <n v="10.962315004264219"/>
    <n v="15.665713771628321"/>
    <x v="205"/>
    <x v="114"/>
    <n v="3.1390442736052328E-2"/>
    <x v="4"/>
    <s v="nigeria"/>
    <m/>
  </r>
  <r>
    <x v="81"/>
    <n v="14277.486145019529"/>
    <n v="10.74398007175833"/>
    <n v="15.44531659012414"/>
    <x v="206"/>
    <x v="115"/>
    <n v="3.082865561247488E-2"/>
    <x v="4"/>
    <s v="nigeria"/>
    <m/>
  </r>
  <r>
    <x v="82"/>
    <n v="15080.50146484375"/>
    <n v="11.09804066669073"/>
    <n v="15.74437785101229"/>
    <x v="207"/>
    <x v="116"/>
    <n v="3.0516610617084619E-2"/>
    <x v="4"/>
    <s v="nigeria"/>
    <m/>
  </r>
  <r>
    <x v="83"/>
    <n v="14881.589660644529"/>
    <n v="10.72357342889179"/>
    <n v="15.26483900471645"/>
    <x v="208"/>
    <x v="117"/>
    <n v="3.0070221075510419E-2"/>
    <x v="4"/>
    <s v="nigeria"/>
    <m/>
  </r>
  <r>
    <x v="84"/>
    <n v="14800.55181884766"/>
    <n v="10.443565174461771"/>
    <n v="14.756597245295911"/>
    <x v="209"/>
    <x v="118"/>
    <n v="2.9749862642848481E-2"/>
    <x v="4"/>
    <s v="nigeria"/>
    <m/>
  </r>
  <r>
    <x v="85"/>
    <n v="15058.400573730471"/>
    <n v="10.419190746315399"/>
    <n v="14.68831966420997"/>
    <x v="210"/>
    <x v="119"/>
    <n v="2.9215097798291161E-2"/>
    <x v="4"/>
    <s v="nigeria"/>
    <m/>
  </r>
  <r>
    <x v="86"/>
    <n v="16023.49340820312"/>
    <n v="10.869258920183769"/>
    <n v="15.017986166433991"/>
    <x v="211"/>
    <x v="120"/>
    <n v="2.8754598065605042E-2"/>
    <x v="4"/>
    <s v="nigeria"/>
    <m/>
  </r>
  <r>
    <x v="87"/>
    <n v="16222.40582275391"/>
    <n v="10.79251248775341"/>
    <n v="14.798590776692979"/>
    <x v="212"/>
    <x v="121"/>
    <n v="2.8493566009854799E-2"/>
    <x v="4"/>
    <s v="nigeria"/>
    <m/>
  </r>
  <r>
    <x v="88"/>
    <n v="16524.45794677734"/>
    <n v="10.78892136054691"/>
    <n v="14.77912501035461"/>
    <x v="213"/>
    <x v="122"/>
    <n v="2.7976075830790949E-2"/>
    <x v="4"/>
    <s v="nigeria"/>
    <m/>
  </r>
  <r>
    <x v="89"/>
    <n v="17010.688293457031"/>
    <n v="10.893840785320281"/>
    <n v="14.81631507865383"/>
    <x v="214"/>
    <x v="123"/>
    <n v="2.7520160434152351E-2"/>
    <x v="4"/>
    <s v="nigeria"/>
    <m/>
  </r>
  <r>
    <x v="90"/>
    <n v="17975.78167724609"/>
    <n v="11.29702589219227"/>
    <n v="15.224331978167079"/>
    <x v="215"/>
    <x v="124"/>
    <n v="2.7176915096393819E-2"/>
    <x v="4"/>
    <s v="nigeria"/>
    <m/>
  </r>
  <r>
    <x v="91"/>
    <n v="17062.25830078125"/>
    <n v="10.53306623714262"/>
    <n v="14.09831713925869"/>
    <x v="216"/>
    <x v="125"/>
    <n v="2.6854052036986851E-2"/>
    <x v="4"/>
    <s v="nigeria"/>
    <m/>
  </r>
  <r>
    <x v="92"/>
    <n v="18049.45306396484"/>
    <n v="10.94495579726002"/>
    <n v="14.52631839665958"/>
    <x v="217"/>
    <x v="126"/>
    <n v="2.6369705067379911E-2"/>
    <x v="4"/>
    <s v="nigeria"/>
    <m/>
  </r>
  <r>
    <x v="93"/>
    <n v="18336.77105712891"/>
    <n v="10.927968330619009"/>
    <n v="14.233975484282061"/>
    <x v="218"/>
    <x v="127"/>
    <n v="2.6102338782376069E-2"/>
    <x v="4"/>
    <s v="nigeria"/>
    <m/>
  </r>
  <r>
    <x v="94"/>
    <n v="18845.102844238281"/>
    <n v="11.045487324688629"/>
    <n v="14.392869151497759"/>
    <x v="185"/>
    <x v="128"/>
    <n v="2.5851068687243399E-2"/>
    <x v="4"/>
    <s v="nigeria"/>
    <m/>
  </r>
  <r>
    <x v="95"/>
    <n v="19412.37158203125"/>
    <n v="11.18058226622588"/>
    <n v="14.477386632213021"/>
    <x v="219"/>
    <x v="129"/>
    <n v="2.5498124713145592E-2"/>
    <x v="4"/>
    <s v="nigeria"/>
    <m/>
  </r>
  <r>
    <x v="96"/>
    <n v="18631.4560546875"/>
    <n v="10.551901484116179"/>
    <n v="13.61768809994536"/>
    <x v="220"/>
    <x v="130"/>
    <n v="2.529998109842338E-2"/>
    <x v="4"/>
    <s v="nigeria"/>
    <m/>
  </r>
  <r>
    <x v="97"/>
    <n v="19139.78753662109"/>
    <n v="10.666695751450719"/>
    <n v="13.61239130419405"/>
    <x v="221"/>
    <x v="131"/>
    <n v="2.5025080998260441E-2"/>
    <x v="4"/>
    <s v="nigeria"/>
    <m/>
  </r>
  <r>
    <x v="98"/>
    <n v="19316.5986328125"/>
    <n v="10.598832167736781"/>
    <n v="13.410727905854319"/>
    <x v="222"/>
    <x v="132"/>
    <n v="2.4576023146542631E-2"/>
    <x v="4"/>
    <s v="nigeria"/>
    <m/>
  </r>
  <r>
    <x v="99"/>
    <n v="19633.384643554691"/>
    <n v="10.605869588490849"/>
    <n v="13.172196324178399"/>
    <x v="223"/>
    <x v="133"/>
    <n v="2.4252160041816229E-2"/>
    <x v="4"/>
    <s v="nigeria"/>
    <m/>
  </r>
  <r>
    <x v="100"/>
    <n v="19633.384948730469"/>
    <n v="10.44788542849362"/>
    <n v="12.9045521330135"/>
    <x v="224"/>
    <x v="134"/>
    <n v="2.414930022875679E-2"/>
    <x v="4"/>
    <s v="nigeria"/>
    <m/>
  </r>
  <r>
    <x v="101"/>
    <n v="19648.118774414059"/>
    <n v="10.305734742598959"/>
    <n v="12.550111118485461"/>
    <x v="225"/>
    <x v="135"/>
    <n v="2.4178397766657238E-2"/>
    <x v="4"/>
    <s v="nigeria"/>
    <m/>
  </r>
  <r>
    <x v="102"/>
    <n v="19272.39556884766"/>
    <n v="9.9673093657942875"/>
    <n v="12.142743651526279"/>
    <x v="226"/>
    <x v="136"/>
    <n v="2.3767093947980381E-2"/>
    <x v="4"/>
    <s v="nigeria"/>
    <m/>
  </r>
  <r>
    <x v="103"/>
    <n v="20760.554382324219"/>
    <n v="10.592481709909229"/>
    <n v="12.73069302131344"/>
    <x v="227"/>
    <x v="137"/>
    <n v="2.3571657945583861E-2"/>
    <x v="4"/>
    <s v="nigeria"/>
    <m/>
  </r>
  <r>
    <x v="104"/>
    <n v="20068.044677734379"/>
    <n v="10.099844109450769"/>
    <n v="11.978986937801899"/>
    <x v="228"/>
    <x v="138"/>
    <n v="2.348988186666327E-2"/>
    <x v="4"/>
    <s v="nigeria"/>
    <m/>
  </r>
  <r>
    <x v="105"/>
    <n v="20060.677551269531"/>
    <n v="9.9628423501630401"/>
    <n v="11.71393316238321"/>
    <x v="229"/>
    <x v="139"/>
    <n v="2.322160288913799E-2"/>
    <x v="4"/>
    <s v="nigeria"/>
    <m/>
  </r>
  <r>
    <x v="106"/>
    <n v="19972.271789550781"/>
    <n v="9.7886963132395515"/>
    <n v="11.312748560700911"/>
    <x v="230"/>
    <x v="140"/>
    <n v="2.301021692515396E-2"/>
    <x v="4"/>
    <s v="nigeria"/>
    <m/>
  </r>
  <r>
    <x v="107"/>
    <n v="20009.10687255859"/>
    <n v="9.6827806760796502"/>
    <n v="11.120159281842501"/>
    <x v="231"/>
    <x v="141"/>
    <n v="2.2788504441231559E-2"/>
    <x v="4"/>
    <s v="nigeria"/>
    <m/>
  </r>
  <r>
    <x v="108"/>
    <n v="20156.449035644531"/>
    <n v="9.6347302784430333"/>
    <n v="10.921328657888051"/>
    <x v="232"/>
    <x v="142"/>
    <n v="2.2717814292802219E-2"/>
    <x v="4"/>
    <s v="nigeria"/>
    <m/>
  </r>
  <r>
    <x v="109"/>
    <n v="20576.375793457031"/>
    <n v="9.7182307498721858"/>
    <n v="10.90210920053223"/>
    <x v="233"/>
    <x v="143"/>
    <n v="2.2563204884912581E-2"/>
    <x v="4"/>
    <s v="nigeria"/>
    <m/>
  </r>
  <r>
    <x v="110"/>
    <n v="20134.34857177734"/>
    <n v="9.3951668946579652"/>
    <n v="10.44919183316898"/>
    <x v="234"/>
    <x v="144"/>
    <n v="2.2537509336589531E-2"/>
    <x v="4"/>
    <s v="nigeria"/>
    <m/>
  </r>
  <r>
    <x v="0"/>
    <n v="0"/>
    <n v="0"/>
    <n v="0"/>
    <x v="0"/>
    <x v="0"/>
    <n v="2.6861797583079279E-2"/>
    <x v="5"/>
    <s v="nigeria"/>
    <m/>
  </r>
  <r>
    <x v="1"/>
    <n v="14.734245300292971"/>
    <n v="7.7986363003599748E-2"/>
    <n v="6.9872690392186881E-2"/>
    <x v="0"/>
    <x v="0"/>
    <n v="2.2336010118080951E-2"/>
    <x v="5"/>
    <s v="nigeria"/>
    <m/>
  </r>
  <r>
    <x v="2"/>
    <n v="29.468490600585941"/>
    <n v="0.1528826464720533"/>
    <n v="0.15229686987177571"/>
    <x v="0"/>
    <x v="0"/>
    <n v="2.441513171947798E-2"/>
    <x v="5"/>
    <s v="nigeria"/>
    <m/>
  </r>
  <r>
    <x v="3"/>
    <n v="139.9753303527832"/>
    <n v="0.71186242817769918"/>
    <n v="0.70842898907524021"/>
    <x v="0"/>
    <x v="0"/>
    <n v="2.5590883280203629E-2"/>
    <x v="5"/>
    <s v="nigeria"/>
    <m/>
  </r>
  <r>
    <x v="4"/>
    <n v="125.24108505249021"/>
    <n v="0.62423556937066249"/>
    <n v="0.64620127355454238"/>
    <x v="0"/>
    <x v="0"/>
    <n v="2.6439174341541059E-2"/>
    <x v="5"/>
    <s v="nigeria"/>
    <m/>
  </r>
  <r>
    <x v="5"/>
    <n v="139.9753303527832"/>
    <n v="0.6845192366109828"/>
    <n v="0.74434011651273779"/>
    <x v="0"/>
    <x v="0"/>
    <n v="2.7577266359235599E-2"/>
    <x v="5"/>
    <s v="nigeria"/>
    <m/>
  </r>
  <r>
    <x v="6"/>
    <n v="279.95066070556641"/>
    <n v="1.3414475118029181"/>
    <n v="1.4849004419559479"/>
    <x v="0"/>
    <x v="0"/>
    <n v="2.892459281401441E-2"/>
    <x v="5"/>
    <s v="nigeria"/>
    <m/>
  </r>
  <r>
    <x v="7"/>
    <n v="412.55889129638672"/>
    <n v="1.9404687188726579"/>
    <n v="2.0936166746229219"/>
    <x v="0"/>
    <x v="0"/>
    <n v="3.0008074458116641E-2"/>
    <x v="5"/>
    <s v="nigeria"/>
    <m/>
  </r>
  <r>
    <x v="8"/>
    <n v="397.82463455200201"/>
    <n v="1.834327770605841"/>
    <n v="1.856489424718925"/>
    <x v="0"/>
    <x v="0"/>
    <n v="3.079705864662291E-2"/>
    <x v="5"/>
    <s v="nigeria"/>
    <m/>
  </r>
  <r>
    <x v="9"/>
    <n v="589.3698616027832"/>
    <n v="2.665879746901413"/>
    <n v="2.869820358281034"/>
    <x v="0"/>
    <x v="0"/>
    <n v="3.1236720205189989E-2"/>
    <x v="5"/>
    <s v="nigeria"/>
    <m/>
  </r>
  <r>
    <x v="10"/>
    <n v="618.83836364746094"/>
    <n v="2.7450054730169269"/>
    <n v="3.063194970786161"/>
    <x v="1"/>
    <x v="0"/>
    <n v="3.214367423194707E-2"/>
    <x v="5"/>
    <s v="nigeria"/>
    <m/>
  </r>
  <r>
    <x v="11"/>
    <n v="574.63562774658203"/>
    <n v="2.4908713241646701"/>
    <n v="2.6716938574556059"/>
    <x v="0"/>
    <x v="0"/>
    <n v="3.2386451799951373E-2"/>
    <x v="5"/>
    <s v="nigeria"/>
    <m/>
  </r>
  <r>
    <x v="12"/>
    <n v="920.89042663574219"/>
    <n v="3.915374849653972"/>
    <n v="4.234058187640267"/>
    <x v="2"/>
    <x v="0"/>
    <n v="3.2622544792940578E-2"/>
    <x v="5"/>
    <s v="nigeria"/>
    <m/>
  </r>
  <r>
    <x v="13"/>
    <n v="972.46025085449219"/>
    <n v="4.0533613623279496"/>
    <n v="4.6278842392388313"/>
    <x v="3"/>
    <x v="0"/>
    <n v="3.2562583460381427E-2"/>
    <x v="5"/>
    <s v="nigeria"/>
    <m/>
  </r>
  <r>
    <x v="14"/>
    <n v="1222.9424591064451"/>
    <n v="4.9855004153832692"/>
    <n v="5.669722685184901"/>
    <x v="4"/>
    <x v="0"/>
    <n v="3.27284303660818E-2"/>
    <x v="5"/>
    <s v="nigeria"/>
    <m/>
  </r>
  <r>
    <x v="15"/>
    <n v="1230.3096084594731"/>
    <n v="4.900458639856037"/>
    <n v="5.6728172731292297"/>
    <x v="5"/>
    <x v="0"/>
    <n v="3.2395076854839971E-2"/>
    <x v="5"/>
    <s v="nigeria"/>
    <m/>
  </r>
  <r>
    <x v="16"/>
    <n v="1591.298580169678"/>
    <n v="6.2066090090191421"/>
    <n v="7.3109555564716029"/>
    <x v="6"/>
    <x v="0"/>
    <n v="3.2384010415242678E-2"/>
    <x v="5"/>
    <s v="nigeria"/>
    <m/>
  </r>
  <r>
    <x v="17"/>
    <n v="1841.7807312011721"/>
    <n v="7.0272948840263858"/>
    <n v="8.5975649139645292"/>
    <x v="7"/>
    <x v="0"/>
    <n v="3.3040242015764568E-2"/>
    <x v="5"/>
    <s v="nigeria"/>
    <m/>
  </r>
  <r>
    <x v="18"/>
    <n v="1591.2985992431641"/>
    <n v="5.9550317531256551"/>
    <n v="7.2445115007491214"/>
    <x v="8"/>
    <x v="0"/>
    <n v="3.2966002308029263E-2"/>
    <x v="5"/>
    <s v="nigeria"/>
    <m/>
  </r>
  <r>
    <x v="19"/>
    <n v="1856.5150604248049"/>
    <n v="6.7893351807894318"/>
    <n v="8.3799812839797916"/>
    <x v="9"/>
    <x v="0"/>
    <n v="3.3071819958233259E-2"/>
    <x v="5"/>
    <s v="nigeria"/>
    <m/>
  </r>
  <r>
    <x v="20"/>
    <n v="2092.2629699707031"/>
    <n v="7.489652538352483"/>
    <n v="9.3807483944784966"/>
    <x v="10"/>
    <x v="0"/>
    <n v="3.3029017390131053E-2"/>
    <x v="5"/>
    <s v="nigeria"/>
    <m/>
  </r>
  <r>
    <x v="21"/>
    <n v="2372.2136840820308"/>
    <n v="8.3180153730925532"/>
    <n v="10.663658995379709"/>
    <x v="11"/>
    <x v="0"/>
    <n v="3.3224317950074189E-2"/>
    <x v="5"/>
    <s v="nigeria"/>
    <m/>
  </r>
  <r>
    <x v="22"/>
    <n v="2438.5177307128911"/>
    <n v="8.3537878986947121"/>
    <n v="10.54942251948987"/>
    <x v="12"/>
    <x v="0"/>
    <n v="3.3269566615187547E-2"/>
    <x v="5"/>
    <s v="nigeria"/>
    <m/>
  </r>
  <r>
    <x v="23"/>
    <n v="2733.2026672363281"/>
    <n v="9.145685027770428"/>
    <n v="11.855503642953201"/>
    <x v="13"/>
    <x v="0"/>
    <n v="3.2921373578385371E-2"/>
    <x v="5"/>
    <s v="nigeria"/>
    <m/>
  </r>
  <r>
    <x v="24"/>
    <n v="2865.8108215332031"/>
    <n v="9.3492416683141055"/>
    <n v="12.47489183140503"/>
    <x v="14"/>
    <x v="0"/>
    <n v="3.2626463324134998E-2"/>
    <x v="5"/>
    <s v="nigeria"/>
    <m/>
  </r>
  <r>
    <x v="25"/>
    <n v="3123.6601867675781"/>
    <n v="9.9250415600600181"/>
    <n v="13.45126567420815"/>
    <x v="15"/>
    <x v="0"/>
    <n v="3.2454514118348578E-2"/>
    <x v="5"/>
    <s v="nigeria"/>
    <m/>
  </r>
  <r>
    <x v="26"/>
    <n v="2924.7478332519531"/>
    <n v="9.0451050224727396"/>
    <n v="12.18397159613175"/>
    <x v="16"/>
    <x v="0"/>
    <n v="3.2359481685019613E-2"/>
    <x v="5"/>
    <s v="nigeria"/>
    <m/>
  </r>
  <r>
    <x v="27"/>
    <n v="3116.2930603027339"/>
    <n v="9.3587768445317199"/>
    <n v="12.8922411339209"/>
    <x v="17"/>
    <x v="0"/>
    <n v="3.196541989064644E-2"/>
    <x v="5"/>
    <s v="nigeria"/>
    <m/>
  </r>
  <r>
    <x v="28"/>
    <n v="3204.6985168457031"/>
    <n v="9.3449540660377277"/>
    <n v="12.95396849814807"/>
    <x v="18"/>
    <x v="0"/>
    <n v="3.175071680817905E-2"/>
    <x v="5"/>
    <s v="nigeria"/>
    <m/>
  </r>
  <r>
    <x v="29"/>
    <n v="3241.5341796875"/>
    <n v="9.1679360797091451"/>
    <n v="12.62858235030067"/>
    <x v="19"/>
    <x v="0"/>
    <n v="3.1658783655394727E-2"/>
    <x v="5"/>
    <s v="nigeria"/>
    <m/>
  </r>
  <r>
    <x v="30"/>
    <n v="3779.3340759277339"/>
    <n v="10.365487352322569"/>
    <n v="14.56347570151976"/>
    <x v="20"/>
    <x v="0"/>
    <n v="3.1338064461749873E-2"/>
    <x v="5"/>
    <s v="nigeria"/>
    <m/>
  </r>
  <r>
    <x v="31"/>
    <n v="3433.079345703125"/>
    <n v="9.1373036766775009"/>
    <n v="12.97398544317851"/>
    <x v="21"/>
    <x v="0"/>
    <n v="3.1235965519782621E-2"/>
    <x v="5"/>
    <s v="nigeria"/>
    <m/>
  </r>
  <r>
    <x v="32"/>
    <n v="3801.435546875"/>
    <n v="9.8408264415007309"/>
    <n v="14.074924476479829"/>
    <x v="22"/>
    <x v="0"/>
    <n v="3.0804496003704211E-2"/>
    <x v="5"/>
    <s v="nigeria"/>
    <m/>
  </r>
  <r>
    <x v="33"/>
    <n v="3897.2081604003911"/>
    <n v="9.7958933277128377"/>
    <n v="13.997035661549599"/>
    <x v="23"/>
    <x v="0"/>
    <n v="3.0956773605583309E-2"/>
    <x v="5"/>
    <s v="nigeria"/>
    <m/>
  </r>
  <r>
    <x v="34"/>
    <n v="4088.7533264160161"/>
    <n v="10.05848913038038"/>
    <n v="14.6418847595121"/>
    <x v="24"/>
    <x v="0"/>
    <n v="3.0934921588308441E-2"/>
    <x v="5"/>
    <s v="nigeria"/>
    <m/>
  </r>
  <r>
    <x v="35"/>
    <n v="4280.2985229492188"/>
    <n v="10.25068685195887"/>
    <n v="15.172334243549781"/>
    <x v="25"/>
    <x v="0"/>
    <n v="3.056763216130421E-2"/>
    <x v="5"/>
    <s v="nigeria"/>
    <m/>
  </r>
  <r>
    <x v="36"/>
    <n v="4059.284912109375"/>
    <n v="9.4583928573769693"/>
    <n v="13.8962695190429"/>
    <x v="26"/>
    <x v="0"/>
    <n v="3.0542866356187821E-2"/>
    <x v="5"/>
    <s v="nigeria"/>
    <m/>
  </r>
  <r>
    <x v="37"/>
    <n v="4169.7917175292969"/>
    <n v="9.476170067642105"/>
    <n v="13.92149334020012"/>
    <x v="27"/>
    <x v="0"/>
    <n v="3.037058599517271E-2"/>
    <x v="5"/>
    <s v="nigeria"/>
    <m/>
  </r>
  <r>
    <x v="38"/>
    <n v="4619.1863403320312"/>
    <n v="10.233089221048751"/>
    <n v="15.109241878862051"/>
    <x v="28"/>
    <x v="0"/>
    <n v="3.0297661147537892E-2"/>
    <x v="5"/>
    <s v="nigeria"/>
    <m/>
  </r>
  <r>
    <x v="39"/>
    <n v="4714.9589538574219"/>
    <n v="10.187191126320601"/>
    <n v="15.4178720184021"/>
    <x v="29"/>
    <x v="0"/>
    <n v="3.0077231542404791E-2"/>
    <x v="5"/>
    <s v="nigeria"/>
    <m/>
  </r>
  <r>
    <x v="40"/>
    <n v="4685.4903564453116"/>
    <n v="9.8760802043620206"/>
    <n v="14.611952194753121"/>
    <x v="30"/>
    <x v="0"/>
    <n v="2.9857437919945839E-2"/>
    <x v="5"/>
    <s v="nigeria"/>
    <m/>
  </r>
  <r>
    <x v="41"/>
    <n v="4773.8958435058594"/>
    <n v="9.8126142741951181"/>
    <n v="14.59984771889674"/>
    <x v="31"/>
    <x v="0"/>
    <n v="3.0147800395926679E-2"/>
    <x v="5"/>
    <s v="nigeria"/>
    <m/>
  </r>
  <r>
    <x v="42"/>
    <n v="5260.1261291503906"/>
    <n v="10.540733895748"/>
    <n v="15.632821402039861"/>
    <x v="32"/>
    <x v="0"/>
    <n v="3.0085285586693499E-2"/>
    <x v="5"/>
    <s v="nigeria"/>
    <m/>
  </r>
  <r>
    <x v="43"/>
    <n v="5017.010986328125"/>
    <n v="9.7985281163126778"/>
    <n v="14.56700849535048"/>
    <x v="33"/>
    <x v="0"/>
    <n v="3.0318005995084201E-2"/>
    <x v="5"/>
    <s v="nigeria"/>
    <m/>
  </r>
  <r>
    <x v="44"/>
    <n v="5223.2904968261719"/>
    <n v="9.9418777010403971"/>
    <n v="14.775437234253619"/>
    <x v="34"/>
    <x v="0"/>
    <n v="3.0745936663001992E-2"/>
    <x v="5"/>
    <s v="nigeria"/>
    <m/>
  </r>
  <r>
    <x v="45"/>
    <n v="5186.4548034667969"/>
    <n v="9.6239723661212118"/>
    <n v="14.530458393957"/>
    <x v="35"/>
    <x v="0"/>
    <n v="3.111436811587277E-2"/>
    <x v="5"/>
    <s v="nigeria"/>
    <m/>
  </r>
  <r>
    <x v="46"/>
    <n v="5473.772705078125"/>
    <n v="9.8950927288449186"/>
    <n v="14.79051878728905"/>
    <x v="36"/>
    <x v="0"/>
    <n v="3.130910305812093E-2"/>
    <x v="5"/>
    <s v="nigeria"/>
    <m/>
  </r>
  <r>
    <x v="47"/>
    <n v="5672.6851501464844"/>
    <n v="10.000813933722871"/>
    <n v="15.217043730474851"/>
    <x v="37"/>
    <x v="0"/>
    <n v="3.1331870975925623E-2"/>
    <x v="5"/>
    <s v="nigeria"/>
    <m/>
  </r>
  <r>
    <x v="48"/>
    <n v="5532.7096252441406"/>
    <n v="9.5126932990000572"/>
    <n v="14.28375066640926"/>
    <x v="38"/>
    <x v="0"/>
    <n v="3.1373210374743637E-2"/>
    <x v="5"/>
    <s v="nigeria"/>
    <m/>
  </r>
  <r>
    <x v="49"/>
    <n v="5952.6357727050781"/>
    <n v="9.9807725168114025"/>
    <n v="15.157661857085801"/>
    <x v="39"/>
    <x v="0"/>
    <n v="3.1809472012315182E-2"/>
    <x v="5"/>
    <s v="nigeria"/>
    <m/>
  </r>
  <r>
    <x v="50"/>
    <n v="6166.2823791503906"/>
    <n v="10.077166085635699"/>
    <n v="15.19245876674062"/>
    <x v="40"/>
    <x v="0"/>
    <n v="3.2209535064468567E-2"/>
    <x v="5"/>
    <s v="nigeria"/>
    <m/>
  </r>
  <r>
    <x v="51"/>
    <n v="6041.0412902832031"/>
    <n v="9.6147582212045961"/>
    <n v="14.53041969890111"/>
    <x v="41"/>
    <x v="0"/>
    <n v="3.236296505948219E-2"/>
    <x v="5"/>
    <s v="nigeria"/>
    <m/>
  </r>
  <r>
    <x v="52"/>
    <n v="6416.7646789550781"/>
    <n v="9.9497984173233966"/>
    <n v="15.254127262540869"/>
    <x v="42"/>
    <x v="0"/>
    <n v="3.2354648295672028E-2"/>
    <x v="5"/>
    <s v="nigeria"/>
    <m/>
  </r>
  <r>
    <x v="53"/>
    <n v="6394.6630859375"/>
    <n v="9.6491852215612024"/>
    <n v="14.52768708018132"/>
    <x v="43"/>
    <x v="0"/>
    <n v="3.2335559182122789E-2"/>
    <x v="5"/>
    <s v="nigeria"/>
    <m/>
  </r>
  <r>
    <x v="54"/>
    <n v="7079.8057250976562"/>
    <n v="10.4091182603749"/>
    <n v="15.78243459313868"/>
    <x v="44"/>
    <x v="0"/>
    <n v="3.2467861122219187E-2"/>
    <x v="5"/>
    <s v="nigeria"/>
    <m/>
  </r>
  <r>
    <x v="55"/>
    <n v="6932.4632873535156"/>
    <n v="9.9166075381368692"/>
    <n v="15.03156370292947"/>
    <x v="45"/>
    <x v="0"/>
    <n v="3.2484660892669111E-2"/>
    <x v="5"/>
    <s v="nigeria"/>
    <m/>
  </r>
  <r>
    <x v="56"/>
    <n v="6740.9179077148438"/>
    <n v="9.3950825164768137"/>
    <n v="14.28350855014919"/>
    <x v="46"/>
    <x v="0"/>
    <n v="3.2046681141392759E-2"/>
    <x v="5"/>
    <s v="nigeria"/>
    <m/>
  </r>
  <r>
    <x v="57"/>
    <n v="6763.0196228027344"/>
    <n v="9.1822010123970941"/>
    <n v="13.771513808761471"/>
    <x v="47"/>
    <x v="0"/>
    <n v="3.2097225115771538E-2"/>
    <x v="5"/>
    <s v="nigeria"/>
    <m/>
  </r>
  <r>
    <x v="58"/>
    <n v="7713.3777770996094"/>
    <n v="10.201038670508741"/>
    <n v="15.558816862958849"/>
    <x v="48"/>
    <x v="0"/>
    <n v="3.228709333834346E-2"/>
    <x v="5"/>
    <s v="nigeria"/>
    <m/>
  </r>
  <r>
    <x v="59"/>
    <n v="7543.9341430664062"/>
    <n v="9.7056033594332725"/>
    <n v="14.782945955314551"/>
    <x v="49"/>
    <x v="0"/>
    <n v="3.2360538869092202E-2"/>
    <x v="5"/>
    <s v="nigeria"/>
    <m/>
  </r>
  <r>
    <x v="60"/>
    <n v="7691.2764892578116"/>
    <n v="9.6361948420626309"/>
    <n v="14.59232210532319"/>
    <x v="50"/>
    <x v="0"/>
    <n v="3.2049774688064088E-2"/>
    <x v="5"/>
    <s v="nigeria"/>
    <m/>
  </r>
  <r>
    <x v="61"/>
    <n v="7632.339599609375"/>
    <n v="9.3099588431171973"/>
    <n v="14.387339605757131"/>
    <x v="51"/>
    <x v="0"/>
    <n v="3.2118639784652223E-2"/>
    <x v="5"/>
    <s v="nigeria"/>
    <m/>
  </r>
  <r>
    <x v="62"/>
    <n v="8442.7232055664062"/>
    <n v="10.01161550630095"/>
    <n v="15.10130454459695"/>
    <x v="52"/>
    <x v="0"/>
    <n v="3.1781275192279669E-2"/>
    <x v="5"/>
    <s v="nigeria"/>
    <m/>
  </r>
  <r>
    <x v="63"/>
    <n v="8457.4573974609375"/>
    <n v="9.7642634406271771"/>
    <n v="14.9904633386885"/>
    <x v="53"/>
    <x v="0"/>
    <n v="3.1661729769640302E-2"/>
    <x v="5"/>
    <s v="nigeria"/>
    <m/>
  </r>
  <r>
    <x v="64"/>
    <n v="8619.5344848632812"/>
    <n v="9.6859896690284319"/>
    <n v="14.63860235872327"/>
    <x v="54"/>
    <x v="0"/>
    <n v="3.1544416282144598E-2"/>
    <x v="5"/>
    <s v="nigeria"/>
    <m/>
  </r>
  <r>
    <x v="65"/>
    <n v="8626.901611328125"/>
    <n v="9.4518654546855956"/>
    <n v="14.15031768938276"/>
    <x v="55"/>
    <x v="0"/>
    <n v="3.1564148342558128E-2"/>
    <x v="5"/>
    <s v="nigeria"/>
    <m/>
  </r>
  <r>
    <x v="66"/>
    <n v="9393.0824890136719"/>
    <n v="10.039363028218229"/>
    <n v="15.23953380643821"/>
    <x v="56"/>
    <x v="0"/>
    <n v="3.1599498968453432E-2"/>
    <x v="5"/>
    <s v="nigeria"/>
    <m/>
  </r>
  <r>
    <x v="67"/>
    <n v="10159.26342773438"/>
    <n v="10.59310104920522"/>
    <n v="16.132643030962718"/>
    <x v="57"/>
    <x v="0"/>
    <n v="3.1642185829609148E-2"/>
    <x v="5"/>
    <s v="nigeria"/>
    <m/>
  </r>
  <r>
    <x v="68"/>
    <n v="10122.42779541016"/>
    <n v="10.29351643174056"/>
    <n v="15.58634703324571"/>
    <x v="58"/>
    <x v="0"/>
    <n v="3.1441850461826022E-2"/>
    <x v="5"/>
    <s v="nigeria"/>
    <m/>
  </r>
  <r>
    <x v="69"/>
    <n v="10417.112884521481"/>
    <n v="10.339604766880671"/>
    <n v="15.50912470362843"/>
    <x v="59"/>
    <x v="0"/>
    <n v="3.1664655043630287E-2"/>
    <x v="5"/>
    <s v="nigeria"/>
    <m/>
  </r>
  <r>
    <x v="70"/>
    <n v="10498.15130615234"/>
    <n v="10.166753101650221"/>
    <n v="15.184128696026701"/>
    <x v="60"/>
    <x v="0"/>
    <n v="3.1693242349988722E-2"/>
    <x v="5"/>
    <s v="nigeria"/>
    <m/>
  </r>
  <r>
    <x v="71"/>
    <n v="10549.72122192383"/>
    <n v="9.9674047464824405"/>
    <n v="14.97153512319608"/>
    <x v="61"/>
    <x v="0"/>
    <n v="3.138978871916745E-2"/>
    <x v="5"/>
    <s v="nigeria"/>
    <m/>
  </r>
  <r>
    <x v="72"/>
    <n v="10881.24163818359"/>
    <n v="10.044798297154029"/>
    <n v="14.949195982874301"/>
    <x v="62"/>
    <x v="0"/>
    <n v="3.1712114217740693E-2"/>
    <x v="5"/>
    <s v="nigeria"/>
    <m/>
  </r>
  <r>
    <x v="73"/>
    <n v="10881.241851806641"/>
    <n v="9.8070548648063998"/>
    <n v="14.521295323825919"/>
    <x v="63"/>
    <x v="0"/>
    <n v="3.1737264722887758E-2"/>
    <x v="5"/>
    <s v="nigeria"/>
    <m/>
  </r>
  <r>
    <x v="74"/>
    <n v="11352.73803710938"/>
    <n v="9.9941147819043277"/>
    <n v="14.959297920495979"/>
    <x v="64"/>
    <x v="0"/>
    <n v="3.1800520253026522E-2"/>
    <x v="5"/>
    <s v="nigeria"/>
    <m/>
  </r>
  <r>
    <x v="75"/>
    <n v="12222.058471679689"/>
    <n v="10.509805140073169"/>
    <n v="15.446648123845311"/>
    <x v="65"/>
    <x v="145"/>
    <n v="3.1759368379191098E-2"/>
    <x v="5"/>
    <s v="nigeria"/>
    <m/>
  </r>
  <r>
    <x v="76"/>
    <n v="12199.956909179689"/>
    <n v="10.24898713096605"/>
    <n v="15.30764652711026"/>
    <x v="235"/>
    <x v="146"/>
    <n v="3.1788270562283498E-2"/>
    <x v="5"/>
    <s v="nigeria"/>
    <m/>
  </r>
  <r>
    <x v="77"/>
    <n v="12118.91897583008"/>
    <n v="9.9533125563113938"/>
    <n v="14.61268950444023"/>
    <x v="236"/>
    <x v="147"/>
    <n v="3.1760090884292318E-2"/>
    <x v="5"/>
    <s v="nigeria"/>
    <m/>
  </r>
  <r>
    <x v="78"/>
    <n v="13614.44488525391"/>
    <n v="10.923356326543971"/>
    <n v="16.144470926280459"/>
    <x v="237"/>
    <x v="148"/>
    <n v="3.1406915636198518E-2"/>
    <x v="5"/>
    <s v="nigeria"/>
    <m/>
  </r>
  <r>
    <x v="79"/>
    <n v="13452.368041992189"/>
    <n v="10.55401807928607"/>
    <n v="15.55983716936834"/>
    <x v="238"/>
    <x v="149"/>
    <n v="3.1282178322935991E-2"/>
    <x v="5"/>
    <s v="nigeria"/>
    <m/>
  </r>
  <r>
    <x v="80"/>
    <n v="14078.573608398439"/>
    <n v="10.80301142919426"/>
    <n v="15.501371096716889"/>
    <x v="239"/>
    <x v="150"/>
    <n v="3.075709996153525E-2"/>
    <x v="5"/>
    <s v="nigeria"/>
    <m/>
  </r>
  <r>
    <x v="81"/>
    <n v="14446.93011474609"/>
    <n v="10.849599704099781"/>
    <n v="15.71214756607827"/>
    <x v="240"/>
    <x v="151"/>
    <n v="3.0360218171982849E-2"/>
    <x v="5"/>
    <s v="nigeria"/>
    <m/>
  </r>
  <r>
    <x v="82"/>
    <n v="14999.463256835939"/>
    <n v="11.03291307649614"/>
    <n v="15.74087779244341"/>
    <x v="241"/>
    <x v="152"/>
    <n v="2.9843843757057231E-2"/>
    <x v="5"/>
    <s v="nigeria"/>
    <m/>
  </r>
  <r>
    <x v="83"/>
    <n v="14866.85571289062"/>
    <n v="10.70894235956689"/>
    <n v="15.234639180919149"/>
    <x v="242"/>
    <x v="153"/>
    <n v="2.914909072712054E-2"/>
    <x v="5"/>
    <s v="nigeria"/>
    <m/>
  </r>
  <r>
    <x v="84"/>
    <n v="14807.918823242189"/>
    <n v="10.45331935754866"/>
    <n v="14.81443979812898"/>
    <x v="243"/>
    <x v="154"/>
    <n v="2.86244844014172E-2"/>
    <x v="5"/>
    <s v="nigeria"/>
    <m/>
  </r>
  <r>
    <x v="85"/>
    <n v="15080.502136230471"/>
    <n v="10.424563509978359"/>
    <n v="14.80507492512926"/>
    <x v="244"/>
    <x v="155"/>
    <n v="2.7987474487094391E-2"/>
    <x v="5"/>
    <s v="nigeria"/>
    <m/>
  </r>
  <r>
    <x v="86"/>
    <n v="15787.74536132812"/>
    <n v="10.697383227249979"/>
    <n v="14.925895483102661"/>
    <x v="245"/>
    <x v="156"/>
    <n v="2.763112104767795E-2"/>
    <x v="5"/>
    <s v="nigeria"/>
    <m/>
  </r>
  <r>
    <x v="87"/>
    <n v="15920.353881835939"/>
    <n v="10.577688941443091"/>
    <n v="14.573347949200221"/>
    <x v="246"/>
    <x v="157"/>
    <n v="2.700264420722049E-2"/>
    <x v="5"/>
    <s v="nigeria"/>
    <m/>
  </r>
  <r>
    <x v="88"/>
    <n v="16546.559448242191"/>
    <n v="10.77573208198157"/>
    <n v="14.866204128947119"/>
    <x v="247"/>
    <x v="158"/>
    <n v="2.646094296318232E-2"/>
    <x v="5"/>
    <s v="nigeria"/>
    <m/>
  </r>
  <r>
    <x v="89"/>
    <n v="17423.247375488281"/>
    <n v="11.13022264832564"/>
    <n v="15.16062538360919"/>
    <x v="248"/>
    <x v="159"/>
    <n v="2.6110429598765889E-2"/>
    <x v="5"/>
    <s v="nigeria"/>
    <m/>
  </r>
  <r>
    <x v="90"/>
    <n v="17298.006530761719"/>
    <n v="10.83842816978142"/>
    <n v="14.63216533433024"/>
    <x v="249"/>
    <x v="160"/>
    <n v="2.5666910373628241E-2"/>
    <x v="5"/>
    <s v="nigeria"/>
    <m/>
  </r>
  <r>
    <x v="91"/>
    <n v="17482.184448242191"/>
    <n v="10.757875469221361"/>
    <n v="14.474735410689879"/>
    <x v="250"/>
    <x v="161"/>
    <n v="2.535992657550399E-2"/>
    <x v="5"/>
    <s v="nigeria"/>
    <m/>
  </r>
  <r>
    <x v="92"/>
    <n v="17776.86962890625"/>
    <n v="10.742565748988399"/>
    <n v="14.380134919195809"/>
    <x v="251"/>
    <x v="162"/>
    <n v="2.507418435872508E-2"/>
    <x v="5"/>
    <s v="nigeria"/>
    <m/>
  </r>
  <r>
    <x v="93"/>
    <n v="18034.71881103516"/>
    <n v="10.70656014410581"/>
    <n v="14.126546367592709"/>
    <x v="82"/>
    <x v="163"/>
    <n v="2.4684199610841031E-2"/>
    <x v="5"/>
    <s v="nigeria"/>
    <m/>
  </r>
  <r>
    <x v="94"/>
    <n v="18255.732604980469"/>
    <n v="10.658616624065109"/>
    <n v="14.23846888987458"/>
    <x v="252"/>
    <x v="164"/>
    <n v="2.424311259238459E-2"/>
    <x v="5"/>
    <s v="nigeria"/>
    <m/>
  </r>
  <r>
    <x v="95"/>
    <n v="18292.56842041016"/>
    <n v="10.50460313547384"/>
    <n v="13.84477951288611"/>
    <x v="253"/>
    <x v="165"/>
    <n v="2.4053517696297471E-2"/>
    <x v="5"/>
    <s v="nigeria"/>
    <m/>
  </r>
  <r>
    <x v="96"/>
    <n v="17806.338256835941"/>
    <n v="10.062362270106879"/>
    <n v="13.131081392820111"/>
    <x v="254"/>
    <x v="166"/>
    <n v="2.351510073377883E-2"/>
    <x v="5"/>
    <s v="nigeria"/>
    <m/>
  </r>
  <r>
    <x v="97"/>
    <n v="19073.483520507809"/>
    <n v="10.60494328054858"/>
    <n v="13.656448678664029"/>
    <x v="255"/>
    <x v="167"/>
    <n v="2.3373139022861169E-2"/>
    <x v="5"/>
    <s v="nigeria"/>
    <m/>
  </r>
  <r>
    <x v="98"/>
    <n v="18778.798156738281"/>
    <n v="10.27642647445732"/>
    <n v="13.20520579101383"/>
    <x v="256"/>
    <x v="168"/>
    <n v="2.300164778003834E-2"/>
    <x v="5"/>
    <s v="nigeria"/>
    <m/>
  </r>
  <r>
    <x v="99"/>
    <n v="18955.60931396484"/>
    <n v="10.218978000545469"/>
    <n v="13.01232927186833"/>
    <x v="257"/>
    <x v="169"/>
    <n v="2.2662277149547931E-2"/>
    <x v="5"/>
    <s v="nigeria"/>
    <m/>
  </r>
  <r>
    <x v="100"/>
    <n v="18358.872314453121"/>
    <n v="9.7494914107006103"/>
    <n v="12.282096356200521"/>
    <x v="258"/>
    <x v="170"/>
    <n v="2.2342771364692399E-2"/>
    <x v="5"/>
    <s v="nigeria"/>
    <m/>
  </r>
  <r>
    <x v="101"/>
    <n v="18940.874816894531"/>
    <n v="9.91567529078395"/>
    <n v="12.33156203530579"/>
    <x v="259"/>
    <x v="171"/>
    <n v="2.2056971684787551E-2"/>
    <x v="5"/>
    <s v="nigeria"/>
    <m/>
  </r>
  <r>
    <x v="102"/>
    <n v="19265.028198242191"/>
    <n v="9.941724738834365"/>
    <n v="12.286987861311561"/>
    <x v="260"/>
    <x v="172"/>
    <n v="2.1952050349931689E-2"/>
    <x v="5"/>
    <s v="nigeria"/>
    <m/>
  </r>
  <r>
    <x v="103"/>
    <n v="19353.43304443359"/>
    <n v="9.8502023053321217"/>
    <n v="11.99790945528305"/>
    <x v="261"/>
    <x v="173"/>
    <n v="2.1771572906974609E-2"/>
    <x v="5"/>
    <s v="nigeria"/>
    <m/>
  </r>
  <r>
    <x v="104"/>
    <n v="19073.482177734379"/>
    <n v="9.5773306722300262"/>
    <n v="11.51591704033034"/>
    <x v="262"/>
    <x v="174"/>
    <n v="2.1582371412394611E-2"/>
    <x v="5"/>
    <s v="nigeria"/>
    <m/>
  </r>
  <r>
    <x v="105"/>
    <n v="18646.18896484375"/>
    <n v="9.2407401414061408"/>
    <n v="11.15879500892536"/>
    <x v="263"/>
    <x v="175"/>
    <n v="2.1517679979574409E-2"/>
    <x v="5"/>
    <s v="nigeria"/>
    <m/>
  </r>
  <r>
    <x v="106"/>
    <n v="18240.99755859375"/>
    <n v="8.9256179539864071"/>
    <n v="10.543257590181669"/>
    <x v="264"/>
    <x v="176"/>
    <n v="2.12876678189119E-2"/>
    <x v="5"/>
    <s v="nigeria"/>
    <m/>
  </r>
  <r>
    <x v="107"/>
    <n v="18992.4443359375"/>
    <n v="9.1736202751650744"/>
    <n v="10.737422950976191"/>
    <x v="265"/>
    <x v="177"/>
    <n v="2.1159703459287749E-2"/>
    <x v="5"/>
    <s v="nigeria"/>
    <m/>
  </r>
  <r>
    <x v="108"/>
    <n v="18683.025390625"/>
    <n v="8.9130689389001407"/>
    <n v="10.253944641072451"/>
    <x v="266"/>
    <x v="178"/>
    <n v="2.091061494692582E-2"/>
    <x v="5"/>
    <s v="nigeria"/>
    <m/>
  </r>
  <r>
    <x v="109"/>
    <n v="19250.29351806641"/>
    <n v="9.0737638626876329"/>
    <n v="10.2600201453374"/>
    <x v="267"/>
    <x v="179"/>
    <n v="2.08234424356167E-2"/>
    <x v="5"/>
    <s v="nigeria"/>
    <m/>
  </r>
  <r>
    <x v="110"/>
    <n v="18285.200592041019"/>
    <n v="8.5191034399803147"/>
    <n v="9.5383753934558335"/>
    <x v="268"/>
    <x v="180"/>
    <n v="2.0866596844271671E-2"/>
    <x v="5"/>
    <s v="nigeria"/>
    <m/>
  </r>
  <r>
    <x v="0"/>
    <n v="0"/>
    <n v="0"/>
    <n v="0"/>
    <x v="0"/>
    <x v="0"/>
    <n v="2.6861797583079279E-2"/>
    <x v="6"/>
    <s v="nigeria"/>
    <m/>
  </r>
  <r>
    <x v="1"/>
    <n v="14.734245300292971"/>
    <n v="7.7986363003599748E-2"/>
    <n v="6.9872690392186881E-2"/>
    <x v="0"/>
    <x v="0"/>
    <n v="2.2336010118080951E-2"/>
    <x v="6"/>
    <s v="nigeria"/>
    <m/>
  </r>
  <r>
    <x v="2"/>
    <n v="29.468490600585941"/>
    <n v="0.1528826464720533"/>
    <n v="0.15229686987177571"/>
    <x v="0"/>
    <x v="0"/>
    <n v="2.441513171947798E-2"/>
    <x v="6"/>
    <s v="nigeria"/>
    <m/>
  </r>
  <r>
    <x v="3"/>
    <n v="139.9753303527832"/>
    <n v="0.71186242817769918"/>
    <n v="0.70842898907524021"/>
    <x v="0"/>
    <x v="0"/>
    <n v="2.5590883280203629E-2"/>
    <x v="6"/>
    <s v="nigeria"/>
    <m/>
  </r>
  <r>
    <x v="4"/>
    <n v="125.24108505249021"/>
    <n v="0.62423556937066249"/>
    <n v="0.64620127355454238"/>
    <x v="0"/>
    <x v="0"/>
    <n v="2.6439174341541059E-2"/>
    <x v="6"/>
    <s v="nigeria"/>
    <m/>
  </r>
  <r>
    <x v="5"/>
    <n v="139.9753303527832"/>
    <n v="0.6845192366109828"/>
    <n v="0.74434011651273779"/>
    <x v="0"/>
    <x v="0"/>
    <n v="2.7577266359235599E-2"/>
    <x v="6"/>
    <s v="nigeria"/>
    <m/>
  </r>
  <r>
    <x v="6"/>
    <n v="279.95066070556641"/>
    <n v="1.3414475118029181"/>
    <n v="1.4849004419559479"/>
    <x v="0"/>
    <x v="0"/>
    <n v="2.892459281401441E-2"/>
    <x v="6"/>
    <s v="nigeria"/>
    <m/>
  </r>
  <r>
    <x v="7"/>
    <n v="412.55889129638672"/>
    <n v="1.9404687188726579"/>
    <n v="2.0936166746229219"/>
    <x v="0"/>
    <x v="0"/>
    <n v="3.0008074458116641E-2"/>
    <x v="6"/>
    <s v="nigeria"/>
    <m/>
  </r>
  <r>
    <x v="8"/>
    <n v="397.82463455200201"/>
    <n v="1.834327770605841"/>
    <n v="1.856489424718925"/>
    <x v="0"/>
    <x v="0"/>
    <n v="3.079705864662291E-2"/>
    <x v="6"/>
    <s v="nigeria"/>
    <m/>
  </r>
  <r>
    <x v="9"/>
    <n v="589.3698616027832"/>
    <n v="2.665879746901413"/>
    <n v="2.869820358281034"/>
    <x v="0"/>
    <x v="0"/>
    <n v="3.1236720205189989E-2"/>
    <x v="6"/>
    <s v="nigeria"/>
    <m/>
  </r>
  <r>
    <x v="10"/>
    <n v="618.83836364746094"/>
    <n v="2.7450054730169269"/>
    <n v="3.063194970786161"/>
    <x v="1"/>
    <x v="0"/>
    <n v="3.214367423194707E-2"/>
    <x v="6"/>
    <s v="nigeria"/>
    <m/>
  </r>
  <r>
    <x v="11"/>
    <n v="574.63562774658203"/>
    <n v="2.4908713241646701"/>
    <n v="2.6716938574556059"/>
    <x v="0"/>
    <x v="0"/>
    <n v="3.2386451799951373E-2"/>
    <x v="6"/>
    <s v="nigeria"/>
    <m/>
  </r>
  <r>
    <x v="12"/>
    <n v="920.89042663574219"/>
    <n v="3.915374849653972"/>
    <n v="4.234058187640267"/>
    <x v="2"/>
    <x v="0"/>
    <n v="3.2622544792940578E-2"/>
    <x v="6"/>
    <s v="nigeria"/>
    <m/>
  </r>
  <r>
    <x v="13"/>
    <n v="972.46025085449219"/>
    <n v="4.0533613623279496"/>
    <n v="4.6278842392388313"/>
    <x v="3"/>
    <x v="0"/>
    <n v="3.2562583460381427E-2"/>
    <x v="6"/>
    <s v="nigeria"/>
    <m/>
  </r>
  <r>
    <x v="14"/>
    <n v="1222.9424591064451"/>
    <n v="4.9855004153832692"/>
    <n v="5.669722685184901"/>
    <x v="4"/>
    <x v="0"/>
    <n v="3.27284303660818E-2"/>
    <x v="6"/>
    <s v="nigeria"/>
    <m/>
  </r>
  <r>
    <x v="15"/>
    <n v="1230.3096084594731"/>
    <n v="4.900458639856037"/>
    <n v="5.6728172731292297"/>
    <x v="5"/>
    <x v="0"/>
    <n v="3.2395076854839971E-2"/>
    <x v="6"/>
    <s v="nigeria"/>
    <m/>
  </r>
  <r>
    <x v="16"/>
    <n v="1591.298580169678"/>
    <n v="6.2066090090191421"/>
    <n v="7.3109555564716029"/>
    <x v="6"/>
    <x v="0"/>
    <n v="3.2384010415242678E-2"/>
    <x v="6"/>
    <s v="nigeria"/>
    <m/>
  </r>
  <r>
    <x v="17"/>
    <n v="1841.7807312011721"/>
    <n v="7.0272948840263858"/>
    <n v="8.5975649139645292"/>
    <x v="7"/>
    <x v="0"/>
    <n v="3.3040242015764568E-2"/>
    <x v="6"/>
    <s v="nigeria"/>
    <m/>
  </r>
  <r>
    <x v="18"/>
    <n v="1591.2985992431641"/>
    <n v="5.9550317531256551"/>
    <n v="7.2445115007491214"/>
    <x v="8"/>
    <x v="0"/>
    <n v="3.2966002308029263E-2"/>
    <x v="6"/>
    <s v="nigeria"/>
    <m/>
  </r>
  <r>
    <x v="19"/>
    <n v="1856.5150604248049"/>
    <n v="6.7893351807894318"/>
    <n v="8.3799812839797916"/>
    <x v="9"/>
    <x v="0"/>
    <n v="3.3071819958233259E-2"/>
    <x v="6"/>
    <s v="nigeria"/>
    <m/>
  </r>
  <r>
    <x v="20"/>
    <n v="2092.2629699707031"/>
    <n v="7.489652538352483"/>
    <n v="9.3807483944784966"/>
    <x v="10"/>
    <x v="0"/>
    <n v="3.3029017390131053E-2"/>
    <x v="6"/>
    <s v="nigeria"/>
    <m/>
  </r>
  <r>
    <x v="21"/>
    <n v="2372.2136840820308"/>
    <n v="8.3180153730925532"/>
    <n v="10.663658995379709"/>
    <x v="11"/>
    <x v="0"/>
    <n v="3.3224317950074189E-2"/>
    <x v="6"/>
    <s v="nigeria"/>
    <m/>
  </r>
  <r>
    <x v="22"/>
    <n v="2438.5177307128911"/>
    <n v="8.3537878986947121"/>
    <n v="10.54942251948987"/>
    <x v="12"/>
    <x v="0"/>
    <n v="3.3269566615187547E-2"/>
    <x v="6"/>
    <s v="nigeria"/>
    <m/>
  </r>
  <r>
    <x v="23"/>
    <n v="2733.2026672363281"/>
    <n v="9.145685027770428"/>
    <n v="11.855503642953201"/>
    <x v="13"/>
    <x v="0"/>
    <n v="3.2921373578385371E-2"/>
    <x v="6"/>
    <s v="nigeria"/>
    <m/>
  </r>
  <r>
    <x v="24"/>
    <n v="2865.8108215332031"/>
    <n v="9.3492416683141055"/>
    <n v="12.47489183140503"/>
    <x v="14"/>
    <x v="0"/>
    <n v="3.2626463324134998E-2"/>
    <x v="6"/>
    <s v="nigeria"/>
    <m/>
  </r>
  <r>
    <x v="25"/>
    <n v="3123.6601867675781"/>
    <n v="9.9250415600600181"/>
    <n v="13.45126567420815"/>
    <x v="15"/>
    <x v="0"/>
    <n v="3.2454514118348578E-2"/>
    <x v="6"/>
    <s v="nigeria"/>
    <m/>
  </r>
  <r>
    <x v="26"/>
    <n v="2924.7478332519531"/>
    <n v="9.0451050224727396"/>
    <n v="12.18397159613175"/>
    <x v="16"/>
    <x v="0"/>
    <n v="3.2359481685019613E-2"/>
    <x v="6"/>
    <s v="nigeria"/>
    <m/>
  </r>
  <r>
    <x v="27"/>
    <n v="3116.2930603027339"/>
    <n v="9.3587768445317199"/>
    <n v="12.8922411339209"/>
    <x v="17"/>
    <x v="0"/>
    <n v="3.196541989064644E-2"/>
    <x v="6"/>
    <s v="nigeria"/>
    <m/>
  </r>
  <r>
    <x v="28"/>
    <n v="3204.6985168457031"/>
    <n v="9.3449540660377277"/>
    <n v="12.95396849814807"/>
    <x v="18"/>
    <x v="0"/>
    <n v="3.175071680817905E-2"/>
    <x v="6"/>
    <s v="nigeria"/>
    <m/>
  </r>
  <r>
    <x v="29"/>
    <n v="3241.5341796875"/>
    <n v="9.1679360797091451"/>
    <n v="12.62858235030067"/>
    <x v="19"/>
    <x v="0"/>
    <n v="3.1658783655394727E-2"/>
    <x v="6"/>
    <s v="nigeria"/>
    <m/>
  </r>
  <r>
    <x v="30"/>
    <n v="3779.3340759277339"/>
    <n v="10.365487352322569"/>
    <n v="14.56347570151976"/>
    <x v="20"/>
    <x v="0"/>
    <n v="3.1338064461749873E-2"/>
    <x v="6"/>
    <s v="nigeria"/>
    <m/>
  </r>
  <r>
    <x v="31"/>
    <n v="3433.079345703125"/>
    <n v="9.1373036766775009"/>
    <n v="12.97398544317851"/>
    <x v="21"/>
    <x v="0"/>
    <n v="3.1235965519782621E-2"/>
    <x v="6"/>
    <s v="nigeria"/>
    <m/>
  </r>
  <r>
    <x v="32"/>
    <n v="3801.435546875"/>
    <n v="9.8408264415007309"/>
    <n v="14.074924476479829"/>
    <x v="22"/>
    <x v="0"/>
    <n v="3.0804496003704211E-2"/>
    <x v="6"/>
    <s v="nigeria"/>
    <m/>
  </r>
  <r>
    <x v="33"/>
    <n v="3897.2081604003911"/>
    <n v="9.7958933277128377"/>
    <n v="13.997035661549599"/>
    <x v="23"/>
    <x v="0"/>
    <n v="3.0956773605583309E-2"/>
    <x v="6"/>
    <s v="nigeria"/>
    <m/>
  </r>
  <r>
    <x v="34"/>
    <n v="4088.7533264160161"/>
    <n v="10.05848913038038"/>
    <n v="14.6418847595121"/>
    <x v="24"/>
    <x v="0"/>
    <n v="3.0934921588308441E-2"/>
    <x v="6"/>
    <s v="nigeria"/>
    <m/>
  </r>
  <r>
    <x v="35"/>
    <n v="4280.2985229492188"/>
    <n v="10.25068685195887"/>
    <n v="15.172334243549781"/>
    <x v="25"/>
    <x v="0"/>
    <n v="3.056763216130421E-2"/>
    <x v="6"/>
    <s v="nigeria"/>
    <m/>
  </r>
  <r>
    <x v="36"/>
    <n v="4059.284912109375"/>
    <n v="9.4583928573769693"/>
    <n v="13.8962695190429"/>
    <x v="26"/>
    <x v="0"/>
    <n v="3.0542866356187821E-2"/>
    <x v="6"/>
    <s v="nigeria"/>
    <m/>
  </r>
  <r>
    <x v="37"/>
    <n v="4169.7917175292969"/>
    <n v="9.476170067642105"/>
    <n v="13.92149334020012"/>
    <x v="27"/>
    <x v="0"/>
    <n v="3.037058599517271E-2"/>
    <x v="6"/>
    <s v="nigeria"/>
    <m/>
  </r>
  <r>
    <x v="38"/>
    <n v="4619.1863403320312"/>
    <n v="10.233089221048751"/>
    <n v="15.109241878862051"/>
    <x v="28"/>
    <x v="0"/>
    <n v="3.0297661147537892E-2"/>
    <x v="6"/>
    <s v="nigeria"/>
    <m/>
  </r>
  <r>
    <x v="39"/>
    <n v="4714.9589538574219"/>
    <n v="10.187191126320601"/>
    <n v="15.4178720184021"/>
    <x v="29"/>
    <x v="0"/>
    <n v="3.0077231542404791E-2"/>
    <x v="6"/>
    <s v="nigeria"/>
    <m/>
  </r>
  <r>
    <x v="40"/>
    <n v="4685.4903564453116"/>
    <n v="9.8760802043620206"/>
    <n v="14.611952194753121"/>
    <x v="30"/>
    <x v="0"/>
    <n v="2.9857437919945839E-2"/>
    <x v="6"/>
    <s v="nigeria"/>
    <m/>
  </r>
  <r>
    <x v="41"/>
    <n v="4773.8958435058594"/>
    <n v="9.8126142741951181"/>
    <n v="14.59984771889674"/>
    <x v="31"/>
    <x v="0"/>
    <n v="3.0147800395926679E-2"/>
    <x v="6"/>
    <s v="nigeria"/>
    <m/>
  </r>
  <r>
    <x v="42"/>
    <n v="5260.1261291503906"/>
    <n v="10.540733895748"/>
    <n v="15.632821402039861"/>
    <x v="32"/>
    <x v="0"/>
    <n v="3.0085285586693499E-2"/>
    <x v="6"/>
    <s v="nigeria"/>
    <m/>
  </r>
  <r>
    <x v="43"/>
    <n v="5017.010986328125"/>
    <n v="9.7985281163126778"/>
    <n v="14.56700849535048"/>
    <x v="33"/>
    <x v="0"/>
    <n v="3.0318005995084201E-2"/>
    <x v="6"/>
    <s v="nigeria"/>
    <m/>
  </r>
  <r>
    <x v="44"/>
    <n v="5223.2904968261719"/>
    <n v="9.9418777010403971"/>
    <n v="14.775437234253619"/>
    <x v="34"/>
    <x v="0"/>
    <n v="3.0745936663001992E-2"/>
    <x v="6"/>
    <s v="nigeria"/>
    <m/>
  </r>
  <r>
    <x v="45"/>
    <n v="5186.4548034667969"/>
    <n v="9.6239723661212118"/>
    <n v="14.530458393957"/>
    <x v="35"/>
    <x v="0"/>
    <n v="3.111436811587277E-2"/>
    <x v="6"/>
    <s v="nigeria"/>
    <m/>
  </r>
  <r>
    <x v="46"/>
    <n v="5473.772705078125"/>
    <n v="9.8950927288449186"/>
    <n v="14.79051878728905"/>
    <x v="36"/>
    <x v="0"/>
    <n v="3.130910305812093E-2"/>
    <x v="6"/>
    <s v="nigeria"/>
    <m/>
  </r>
  <r>
    <x v="47"/>
    <n v="5672.6851501464844"/>
    <n v="10.000813933722871"/>
    <n v="15.217043730474851"/>
    <x v="37"/>
    <x v="0"/>
    <n v="3.1331870975925623E-2"/>
    <x v="6"/>
    <s v="nigeria"/>
    <m/>
  </r>
  <r>
    <x v="48"/>
    <n v="5532.7096252441406"/>
    <n v="9.5126932990000572"/>
    <n v="14.28375066640926"/>
    <x v="38"/>
    <x v="0"/>
    <n v="3.1373210374743637E-2"/>
    <x v="6"/>
    <s v="nigeria"/>
    <m/>
  </r>
  <r>
    <x v="49"/>
    <n v="5952.6357727050781"/>
    <n v="9.9807725168114025"/>
    <n v="15.157661857085801"/>
    <x v="39"/>
    <x v="0"/>
    <n v="3.1809472012315182E-2"/>
    <x v="6"/>
    <s v="nigeria"/>
    <m/>
  </r>
  <r>
    <x v="50"/>
    <n v="6166.2823791503906"/>
    <n v="10.077166085635699"/>
    <n v="15.19245876674062"/>
    <x v="40"/>
    <x v="0"/>
    <n v="3.2209535064468567E-2"/>
    <x v="6"/>
    <s v="nigeria"/>
    <m/>
  </r>
  <r>
    <x v="51"/>
    <n v="6041.0412902832031"/>
    <n v="9.6147582212045961"/>
    <n v="14.53041969890111"/>
    <x v="41"/>
    <x v="0"/>
    <n v="3.236296505948219E-2"/>
    <x v="6"/>
    <s v="nigeria"/>
    <m/>
  </r>
  <r>
    <x v="52"/>
    <n v="6416.7646789550781"/>
    <n v="9.9497984173233966"/>
    <n v="15.254127262540869"/>
    <x v="42"/>
    <x v="0"/>
    <n v="3.2354648295672028E-2"/>
    <x v="6"/>
    <s v="nigeria"/>
    <m/>
  </r>
  <r>
    <x v="53"/>
    <n v="6394.6630859375"/>
    <n v="9.6491852215612024"/>
    <n v="14.52768708018132"/>
    <x v="43"/>
    <x v="0"/>
    <n v="3.2335559182122789E-2"/>
    <x v="6"/>
    <s v="nigeria"/>
    <m/>
  </r>
  <r>
    <x v="54"/>
    <n v="7079.8057250976562"/>
    <n v="10.4091182603749"/>
    <n v="15.78243459313868"/>
    <x v="44"/>
    <x v="0"/>
    <n v="3.2467861122219187E-2"/>
    <x v="6"/>
    <s v="nigeria"/>
    <m/>
  </r>
  <r>
    <x v="55"/>
    <n v="6932.4632873535156"/>
    <n v="9.9166075381368692"/>
    <n v="15.03156370292947"/>
    <x v="45"/>
    <x v="0"/>
    <n v="3.2484660892669111E-2"/>
    <x v="6"/>
    <s v="nigeria"/>
    <m/>
  </r>
  <r>
    <x v="56"/>
    <n v="6740.9179077148438"/>
    <n v="9.3950825164768137"/>
    <n v="14.28350855014919"/>
    <x v="46"/>
    <x v="0"/>
    <n v="3.2046681141392759E-2"/>
    <x v="6"/>
    <s v="nigeria"/>
    <m/>
  </r>
  <r>
    <x v="57"/>
    <n v="6763.0196228027344"/>
    <n v="9.1822010123970941"/>
    <n v="13.771513808761471"/>
    <x v="47"/>
    <x v="0"/>
    <n v="3.2097225115771538E-2"/>
    <x v="6"/>
    <s v="nigeria"/>
    <m/>
  </r>
  <r>
    <x v="58"/>
    <n v="7713.3777770996094"/>
    <n v="10.201038670508741"/>
    <n v="15.558816862958849"/>
    <x v="48"/>
    <x v="0"/>
    <n v="3.228709333834346E-2"/>
    <x v="6"/>
    <s v="nigeria"/>
    <m/>
  </r>
  <r>
    <x v="59"/>
    <n v="7543.9341430664062"/>
    <n v="9.7056033594332725"/>
    <n v="14.782945955314551"/>
    <x v="49"/>
    <x v="0"/>
    <n v="3.2360538869092202E-2"/>
    <x v="6"/>
    <s v="nigeria"/>
    <m/>
  </r>
  <r>
    <x v="60"/>
    <n v="7691.2764892578116"/>
    <n v="9.6361948420626309"/>
    <n v="14.59232210532319"/>
    <x v="50"/>
    <x v="0"/>
    <n v="3.2049774688064088E-2"/>
    <x v="6"/>
    <s v="nigeria"/>
    <m/>
  </r>
  <r>
    <x v="61"/>
    <n v="7632.339599609375"/>
    <n v="9.3099588431171973"/>
    <n v="14.387339605757131"/>
    <x v="51"/>
    <x v="0"/>
    <n v="3.2118639784652223E-2"/>
    <x v="6"/>
    <s v="nigeria"/>
    <m/>
  </r>
  <r>
    <x v="62"/>
    <n v="8442.7232055664062"/>
    <n v="10.01161550630095"/>
    <n v="15.10130454459695"/>
    <x v="52"/>
    <x v="0"/>
    <n v="3.1781275192279669E-2"/>
    <x v="6"/>
    <s v="nigeria"/>
    <m/>
  </r>
  <r>
    <x v="63"/>
    <n v="8457.4573974609375"/>
    <n v="9.7642634406271771"/>
    <n v="14.9904633386885"/>
    <x v="53"/>
    <x v="0"/>
    <n v="3.1661729769640302E-2"/>
    <x v="6"/>
    <s v="nigeria"/>
    <m/>
  </r>
  <r>
    <x v="64"/>
    <n v="8619.5344848632812"/>
    <n v="9.6859896690284319"/>
    <n v="14.63860235872327"/>
    <x v="54"/>
    <x v="0"/>
    <n v="3.1544416282144598E-2"/>
    <x v="6"/>
    <s v="nigeria"/>
    <m/>
  </r>
  <r>
    <x v="65"/>
    <n v="8626.901611328125"/>
    <n v="9.4518654546855956"/>
    <n v="14.15031768938276"/>
    <x v="55"/>
    <x v="0"/>
    <n v="3.1564148342558128E-2"/>
    <x v="6"/>
    <s v="nigeria"/>
    <m/>
  </r>
  <r>
    <x v="66"/>
    <n v="9393.0824890136719"/>
    <n v="10.039363028218229"/>
    <n v="15.23953380643821"/>
    <x v="56"/>
    <x v="0"/>
    <n v="3.1599498968453432E-2"/>
    <x v="6"/>
    <s v="nigeria"/>
    <m/>
  </r>
  <r>
    <x v="67"/>
    <n v="10159.26342773438"/>
    <n v="10.59310104920522"/>
    <n v="16.132643030962718"/>
    <x v="57"/>
    <x v="0"/>
    <n v="3.1642185829609148E-2"/>
    <x v="6"/>
    <s v="nigeria"/>
    <m/>
  </r>
  <r>
    <x v="68"/>
    <n v="10122.42779541016"/>
    <n v="10.29351643174056"/>
    <n v="15.58634703324571"/>
    <x v="58"/>
    <x v="0"/>
    <n v="3.1441850461826022E-2"/>
    <x v="6"/>
    <s v="nigeria"/>
    <m/>
  </r>
  <r>
    <x v="69"/>
    <n v="10417.112884521481"/>
    <n v="10.339604766880671"/>
    <n v="15.50912470362843"/>
    <x v="59"/>
    <x v="0"/>
    <n v="3.1664655043630287E-2"/>
    <x v="6"/>
    <s v="nigeria"/>
    <m/>
  </r>
  <r>
    <x v="70"/>
    <n v="10498.15130615234"/>
    <n v="10.166753101650221"/>
    <n v="15.184128696026701"/>
    <x v="60"/>
    <x v="0"/>
    <n v="3.1693242349988722E-2"/>
    <x v="6"/>
    <s v="nigeria"/>
    <m/>
  </r>
  <r>
    <x v="71"/>
    <n v="10549.72122192383"/>
    <n v="9.9674047464824405"/>
    <n v="14.97153512319608"/>
    <x v="61"/>
    <x v="0"/>
    <n v="3.138978871916745E-2"/>
    <x v="6"/>
    <s v="nigeria"/>
    <m/>
  </r>
  <r>
    <x v="72"/>
    <n v="10881.24163818359"/>
    <n v="10.044798297154029"/>
    <n v="14.949195982874301"/>
    <x v="62"/>
    <x v="0"/>
    <n v="3.1712114217740693E-2"/>
    <x v="6"/>
    <s v="nigeria"/>
    <m/>
  </r>
  <r>
    <x v="73"/>
    <n v="10881.241851806641"/>
    <n v="9.8070548648063998"/>
    <n v="14.521295323825919"/>
    <x v="63"/>
    <x v="0"/>
    <n v="3.1737264722887758E-2"/>
    <x v="6"/>
    <s v="nigeria"/>
    <m/>
  </r>
  <r>
    <x v="74"/>
    <n v="11352.73803710938"/>
    <n v="9.9941147819043277"/>
    <n v="14.959297920495979"/>
    <x v="64"/>
    <x v="0"/>
    <n v="3.1800520253026522E-2"/>
    <x v="6"/>
    <s v="nigeria"/>
    <m/>
  </r>
  <r>
    <x v="75"/>
    <n v="12222.058471679689"/>
    <n v="10.511181901817089"/>
    <n v="15.44814330461258"/>
    <x v="65"/>
    <x v="181"/>
    <n v="3.1753361429818709E-2"/>
    <x v="6"/>
    <s v="nigeria"/>
    <m/>
  </r>
  <r>
    <x v="76"/>
    <n v="12163.12152099609"/>
    <n v="10.22505630542177"/>
    <n v="15.23481582354616"/>
    <x v="167"/>
    <x v="182"/>
    <n v="3.1691012220402708E-2"/>
    <x v="6"/>
    <s v="nigeria"/>
    <m/>
  </r>
  <r>
    <x v="77"/>
    <n v="12111.552154541019"/>
    <n v="9.9470583170993603"/>
    <n v="14.549727218950871"/>
    <x v="269"/>
    <x v="183"/>
    <n v="3.1452322509384498E-2"/>
    <x v="6"/>
    <s v="nigeria"/>
    <m/>
  </r>
  <r>
    <x v="78"/>
    <n v="13496.570678710939"/>
    <n v="10.83294259715349"/>
    <n v="15.935442676215789"/>
    <x v="270"/>
    <x v="184"/>
    <n v="3.1297234618241902E-2"/>
    <x v="6"/>
    <s v="nigeria"/>
    <m/>
  </r>
  <r>
    <x v="79"/>
    <n v="13658.6474609375"/>
    <n v="10.723704497729919"/>
    <n v="15.78571768340964"/>
    <x v="271"/>
    <x v="185"/>
    <n v="3.0946799217882581E-2"/>
    <x v="6"/>
    <s v="nigeria"/>
    <m/>
  </r>
  <r>
    <x v="80"/>
    <n v="14137.510375976561"/>
    <n v="10.8532581773629"/>
    <n v="15.52093400502039"/>
    <x v="272"/>
    <x v="186"/>
    <n v="3.057078855960705E-2"/>
    <x v="6"/>
    <s v="nigeria"/>
    <m/>
  </r>
  <r>
    <x v="81"/>
    <n v="14189.08056640625"/>
    <n v="10.657907126885039"/>
    <n v="15.501352216438701"/>
    <x v="273"/>
    <x v="187"/>
    <n v="2.9897573335191739E-2"/>
    <x v="6"/>
    <s v="nigeria"/>
    <m/>
  </r>
  <r>
    <x v="82"/>
    <n v="14852.120788574221"/>
    <n v="10.92232915184063"/>
    <n v="15.621681467851131"/>
    <x v="274"/>
    <x v="188"/>
    <n v="2.918336982910235E-2"/>
    <x v="6"/>
    <s v="nigeria"/>
    <m/>
  </r>
  <r>
    <x v="83"/>
    <n v="15109.97027587891"/>
    <n v="10.880082405718239"/>
    <n v="15.474330324472859"/>
    <x v="275"/>
    <x v="189"/>
    <n v="2.864849970466932E-2"/>
    <x v="6"/>
    <s v="nigeria"/>
    <m/>
  </r>
  <r>
    <x v="84"/>
    <n v="14712.14599609375"/>
    <n v="10.368878930707529"/>
    <n v="14.65002626250465"/>
    <x v="276"/>
    <x v="190"/>
    <n v="2.8020598533390222E-2"/>
    <x v="6"/>
    <s v="nigeria"/>
    <m/>
  </r>
  <r>
    <x v="85"/>
    <n v="15198.37603759766"/>
    <n v="10.496567823415569"/>
    <n v="14.826232453532461"/>
    <x v="277"/>
    <x v="191"/>
    <n v="2.743439174222034E-2"/>
    <x v="6"/>
    <s v="nigeria"/>
    <m/>
  </r>
  <r>
    <x v="86"/>
    <n v="15971.92376708984"/>
    <n v="10.812305148863469"/>
    <n v="15.011682691718359"/>
    <x v="177"/>
    <x v="192"/>
    <n v="2.6681964022725421E-2"/>
    <x v="6"/>
    <s v="nigeria"/>
    <m/>
  </r>
  <r>
    <x v="87"/>
    <n v="16082.430480957029"/>
    <n v="10.67229270693398"/>
    <n v="14.727251025543669"/>
    <x v="278"/>
    <x v="193"/>
    <n v="2.6034308458023559E-2"/>
    <x v="6"/>
    <s v="nigeria"/>
    <m/>
  </r>
  <r>
    <x v="88"/>
    <n v="16377.11517333984"/>
    <n v="10.66048451549532"/>
    <n v="14.65318603530363"/>
    <x v="279"/>
    <x v="194"/>
    <n v="2.5428011290077289E-2"/>
    <x v="6"/>
    <s v="nigeria"/>
    <m/>
  </r>
  <r>
    <x v="89"/>
    <n v="16951.75201416016"/>
    <n v="10.823804499094321"/>
    <n v="14.835208526120461"/>
    <x v="280"/>
    <x v="195"/>
    <n v="2.4827679157883149E-2"/>
    <x v="6"/>
    <s v="nigeria"/>
    <m/>
  </r>
  <r>
    <x v="90"/>
    <n v="17106.460754394531"/>
    <n v="10.722457343733319"/>
    <n v="14.6308619980425"/>
    <x v="281"/>
    <x v="196"/>
    <n v="2.426441220557583E-2"/>
    <x v="6"/>
    <s v="nigeria"/>
    <m/>
  </r>
  <r>
    <x v="91"/>
    <n v="17342.208679199219"/>
    <n v="10.670800305537799"/>
    <n v="14.46948702464949"/>
    <x v="282"/>
    <x v="197"/>
    <n v="2.393243301664463E-2"/>
    <x v="6"/>
    <s v="nigeria"/>
    <m/>
  </r>
  <r>
    <x v="92"/>
    <n v="17577.957153320309"/>
    <n v="10.625766343253259"/>
    <n v="14.355924619785091"/>
    <x v="283"/>
    <x v="198"/>
    <n v="2.3465140038076631E-2"/>
    <x v="6"/>
    <s v="nigeria"/>
    <m/>
  </r>
  <r>
    <x v="93"/>
    <n v="17364.310424804691"/>
    <n v="10.31180972635295"/>
    <n v="13.828938588987571"/>
    <x v="284"/>
    <x v="199"/>
    <n v="2.2947318714057571E-2"/>
    <x v="6"/>
    <s v="nigeria"/>
    <m/>
  </r>
  <r>
    <x v="94"/>
    <n v="17644.261352539059"/>
    <n v="10.30065181418718"/>
    <n v="13.70816900839808"/>
    <x v="285"/>
    <x v="200"/>
    <n v="2.2661715792389181E-2"/>
    <x v="6"/>
    <s v="nigeria"/>
    <m/>
  </r>
  <r>
    <x v="95"/>
    <n v="18823.00103759766"/>
    <n v="10.80447086052728"/>
    <n v="14.280557377678001"/>
    <x v="219"/>
    <x v="201"/>
    <n v="2.2204339264865799E-2"/>
    <x v="6"/>
    <s v="nigeria"/>
    <m/>
  </r>
  <r>
    <x v="96"/>
    <n v="17695.831176757809"/>
    <n v="9.9971758758496883"/>
    <n v="13.181126548752401"/>
    <x v="286"/>
    <x v="202"/>
    <n v="2.1911364801720418E-2"/>
    <x v="6"/>
    <s v="nigeria"/>
    <m/>
  </r>
  <r>
    <x v="97"/>
    <n v="18550.417114257809"/>
    <n v="10.31740887237156"/>
    <n v="13.3944150373728"/>
    <x v="287"/>
    <x v="203"/>
    <n v="2.1587055662368949E-2"/>
    <x v="6"/>
    <s v="nigeria"/>
    <m/>
  </r>
  <r>
    <x v="98"/>
    <n v="18130.491577148441"/>
    <n v="9.9286215412894858"/>
    <n v="12.77303839360013"/>
    <x v="154"/>
    <x v="204"/>
    <n v="2.1308031202058309E-2"/>
    <x v="6"/>
    <s v="nigeria"/>
    <m/>
  </r>
  <r>
    <x v="99"/>
    <n v="18403.0751953125"/>
    <n v="9.9240094104757333"/>
    <n v="12.70907591222319"/>
    <x v="288"/>
    <x v="205"/>
    <n v="2.1056975852966859E-2"/>
    <x v="6"/>
    <s v="nigeria"/>
    <m/>
  </r>
  <r>
    <x v="100"/>
    <n v="18115.757080078121"/>
    <n v="9.6288007660729651"/>
    <n v="12.153526736111759"/>
    <x v="289"/>
    <x v="206"/>
    <n v="2.074286745077877E-2"/>
    <x v="6"/>
    <s v="nigeria"/>
    <m/>
  </r>
  <r>
    <x v="101"/>
    <n v="17725.299499511719"/>
    <n v="9.2812235468045277"/>
    <n v="11.666359713324219"/>
    <x v="290"/>
    <x v="207"/>
    <n v="2.0502436098721429E-2"/>
    <x v="6"/>
    <s v="nigeria"/>
    <m/>
  </r>
  <r>
    <x v="102"/>
    <n v="18749.328918457031"/>
    <n v="9.6765184289002111"/>
    <n v="12.04220851270858"/>
    <x v="291"/>
    <x v="208"/>
    <n v="2.0334157024566979E-2"/>
    <x v="6"/>
    <s v="nigeria"/>
    <m/>
  </r>
  <r>
    <x v="103"/>
    <n v="17953.67974853516"/>
    <n v="9.1353888499557456"/>
    <n v="11.3013806767889"/>
    <x v="292"/>
    <x v="209"/>
    <n v="2.00753041874124E-2"/>
    <x v="6"/>
    <s v="nigeria"/>
    <m/>
  </r>
  <r>
    <x v="104"/>
    <n v="17938.945678710941"/>
    <n v="9.004306865723132"/>
    <n v="11.040928201390081"/>
    <x v="293"/>
    <x v="210"/>
    <n v="1.9902433934503101E-2"/>
    <x v="6"/>
    <s v="nigeria"/>
    <m/>
  </r>
  <r>
    <x v="105"/>
    <n v="18056.819946289059"/>
    <n v="8.945450379292641"/>
    <n v="10.81314325071644"/>
    <x v="294"/>
    <x v="211"/>
    <n v="1.9758184184694438E-2"/>
    <x v="6"/>
    <s v="nigeria"/>
    <m/>
  </r>
  <r>
    <x v="106"/>
    <n v="17740.03424072266"/>
    <n v="8.6793964076923373"/>
    <n v="10.363655812583341"/>
    <x v="295"/>
    <x v="212"/>
    <n v="1.961591745914994E-2"/>
    <x v="6"/>
    <s v="nigeria"/>
    <m/>
  </r>
  <r>
    <x v="107"/>
    <n v="17651.628387451168"/>
    <n v="8.5251038337518246"/>
    <n v="10.06140150791304"/>
    <x v="296"/>
    <x v="213"/>
    <n v="1.9442095026665239E-2"/>
    <x v="6"/>
    <s v="nigeria"/>
    <m/>
  </r>
  <r>
    <x v="108"/>
    <n v="17327.474884033199"/>
    <n v="8.2644648770166675"/>
    <n v="9.6144189019375048"/>
    <x v="297"/>
    <x v="214"/>
    <n v="1.92939615717388E-2"/>
    <x v="6"/>
    <s v="nigeria"/>
    <m/>
  </r>
  <r>
    <x v="109"/>
    <n v="17298.006195068359"/>
    <n v="8.1515283861366878"/>
    <n v="9.3351908689455581"/>
    <x v="298"/>
    <x v="215"/>
    <n v="1.916602678626186E-2"/>
    <x v="6"/>
    <s v="nigeria"/>
    <m/>
  </r>
  <r>
    <x v="110"/>
    <n v="17327.474609375"/>
    <n v="8.0686981565515961"/>
    <n v="9.1939156184270985"/>
    <x v="299"/>
    <x v="216"/>
    <n v="1.9007556464569621E-2"/>
    <x v="6"/>
    <s v="nigeria"/>
    <m/>
  </r>
  <r>
    <x v="0"/>
    <n v="0"/>
    <n v="0"/>
    <n v="0"/>
    <x v="0"/>
    <x v="0"/>
    <n v="2.6861797583079279E-2"/>
    <x v="7"/>
    <s v="nigeria"/>
    <m/>
  </r>
  <r>
    <x v="1"/>
    <n v="14.734245300292971"/>
    <n v="7.7986363003599748E-2"/>
    <n v="6.9872690392186881E-2"/>
    <x v="0"/>
    <x v="0"/>
    <n v="2.2336010118080951E-2"/>
    <x v="7"/>
    <s v="nigeria"/>
    <m/>
  </r>
  <r>
    <x v="2"/>
    <n v="29.468490600585941"/>
    <n v="0.1528826464720533"/>
    <n v="0.15229686987177571"/>
    <x v="0"/>
    <x v="0"/>
    <n v="2.441513171947798E-2"/>
    <x v="7"/>
    <s v="nigeria"/>
    <m/>
  </r>
  <r>
    <x v="3"/>
    <n v="139.9753303527832"/>
    <n v="0.71186242817769918"/>
    <n v="0.70842898907524021"/>
    <x v="0"/>
    <x v="0"/>
    <n v="2.5590883280203629E-2"/>
    <x v="7"/>
    <s v="nigeria"/>
    <m/>
  </r>
  <r>
    <x v="4"/>
    <n v="125.24108505249021"/>
    <n v="0.62423556937066249"/>
    <n v="0.64620127355454238"/>
    <x v="0"/>
    <x v="0"/>
    <n v="2.6439174341541059E-2"/>
    <x v="7"/>
    <s v="nigeria"/>
    <m/>
  </r>
  <r>
    <x v="5"/>
    <n v="139.9753303527832"/>
    <n v="0.6845192366109828"/>
    <n v="0.74434011651273779"/>
    <x v="0"/>
    <x v="0"/>
    <n v="2.7577266359235599E-2"/>
    <x v="7"/>
    <s v="nigeria"/>
    <m/>
  </r>
  <r>
    <x v="6"/>
    <n v="279.95066070556641"/>
    <n v="1.3414475118029181"/>
    <n v="1.4849004419559479"/>
    <x v="0"/>
    <x v="0"/>
    <n v="2.892459281401441E-2"/>
    <x v="7"/>
    <s v="nigeria"/>
    <m/>
  </r>
  <r>
    <x v="7"/>
    <n v="412.55889129638672"/>
    <n v="1.9404687188726579"/>
    <n v="2.0936166746229219"/>
    <x v="0"/>
    <x v="0"/>
    <n v="3.0008074458116641E-2"/>
    <x v="7"/>
    <s v="nigeria"/>
    <m/>
  </r>
  <r>
    <x v="8"/>
    <n v="397.82463455200201"/>
    <n v="1.834327770605841"/>
    <n v="1.856489424718925"/>
    <x v="0"/>
    <x v="0"/>
    <n v="3.079705864662291E-2"/>
    <x v="7"/>
    <s v="nigeria"/>
    <m/>
  </r>
  <r>
    <x v="9"/>
    <n v="589.3698616027832"/>
    <n v="2.665879746901413"/>
    <n v="2.869820358281034"/>
    <x v="0"/>
    <x v="0"/>
    <n v="3.1236720205189989E-2"/>
    <x v="7"/>
    <s v="nigeria"/>
    <m/>
  </r>
  <r>
    <x v="10"/>
    <n v="618.83836364746094"/>
    <n v="2.7450054730169269"/>
    <n v="3.063194970786161"/>
    <x v="1"/>
    <x v="0"/>
    <n v="3.214367423194707E-2"/>
    <x v="7"/>
    <s v="nigeria"/>
    <m/>
  </r>
  <r>
    <x v="11"/>
    <n v="574.63562774658203"/>
    <n v="2.4908713241646701"/>
    <n v="2.6716938574556059"/>
    <x v="0"/>
    <x v="0"/>
    <n v="3.2386451799951373E-2"/>
    <x v="7"/>
    <s v="nigeria"/>
    <m/>
  </r>
  <r>
    <x v="12"/>
    <n v="920.89042663574219"/>
    <n v="3.915374849653972"/>
    <n v="4.234058187640267"/>
    <x v="2"/>
    <x v="0"/>
    <n v="3.2622544792940578E-2"/>
    <x v="7"/>
    <s v="nigeria"/>
    <m/>
  </r>
  <r>
    <x v="13"/>
    <n v="972.46025085449219"/>
    <n v="4.0533613623279496"/>
    <n v="4.6278842392388313"/>
    <x v="3"/>
    <x v="0"/>
    <n v="3.2562583460381427E-2"/>
    <x v="7"/>
    <s v="nigeria"/>
    <m/>
  </r>
  <r>
    <x v="14"/>
    <n v="1222.9424591064451"/>
    <n v="4.9855004153832692"/>
    <n v="5.669722685184901"/>
    <x v="4"/>
    <x v="0"/>
    <n v="3.27284303660818E-2"/>
    <x v="7"/>
    <s v="nigeria"/>
    <m/>
  </r>
  <r>
    <x v="15"/>
    <n v="1230.3096084594731"/>
    <n v="4.900458639856037"/>
    <n v="5.6728172731292297"/>
    <x v="5"/>
    <x v="0"/>
    <n v="3.2395076854839971E-2"/>
    <x v="7"/>
    <s v="nigeria"/>
    <m/>
  </r>
  <r>
    <x v="16"/>
    <n v="1591.298580169678"/>
    <n v="6.2066090090191421"/>
    <n v="7.3109555564716029"/>
    <x v="6"/>
    <x v="0"/>
    <n v="3.2384010415242678E-2"/>
    <x v="7"/>
    <s v="nigeria"/>
    <m/>
  </r>
  <r>
    <x v="17"/>
    <n v="1841.7807312011721"/>
    <n v="7.0272948840263858"/>
    <n v="8.5975649139645292"/>
    <x v="7"/>
    <x v="0"/>
    <n v="3.3040242015764568E-2"/>
    <x v="7"/>
    <s v="nigeria"/>
    <m/>
  </r>
  <r>
    <x v="18"/>
    <n v="1591.2985992431641"/>
    <n v="5.9550317531256551"/>
    <n v="7.2445115007491214"/>
    <x v="8"/>
    <x v="0"/>
    <n v="3.2966002308029263E-2"/>
    <x v="7"/>
    <s v="nigeria"/>
    <m/>
  </r>
  <r>
    <x v="19"/>
    <n v="1856.5150604248049"/>
    <n v="6.7893351807894318"/>
    <n v="8.3799812839797916"/>
    <x v="9"/>
    <x v="0"/>
    <n v="3.3071819958233259E-2"/>
    <x v="7"/>
    <s v="nigeria"/>
    <m/>
  </r>
  <r>
    <x v="20"/>
    <n v="2092.2629699707031"/>
    <n v="7.489652538352483"/>
    <n v="9.3807483944784966"/>
    <x v="10"/>
    <x v="0"/>
    <n v="3.3029017390131053E-2"/>
    <x v="7"/>
    <s v="nigeria"/>
    <m/>
  </r>
  <r>
    <x v="21"/>
    <n v="2372.2136840820308"/>
    <n v="8.3180153730925532"/>
    <n v="10.663658995379709"/>
    <x v="11"/>
    <x v="0"/>
    <n v="3.3224317950074189E-2"/>
    <x v="7"/>
    <s v="nigeria"/>
    <m/>
  </r>
  <r>
    <x v="22"/>
    <n v="2438.5177307128911"/>
    <n v="8.3537878986947121"/>
    <n v="10.54942251948987"/>
    <x v="12"/>
    <x v="0"/>
    <n v="3.3269566615187547E-2"/>
    <x v="7"/>
    <s v="nigeria"/>
    <m/>
  </r>
  <r>
    <x v="23"/>
    <n v="2733.2026672363281"/>
    <n v="9.145685027770428"/>
    <n v="11.855503642953201"/>
    <x v="13"/>
    <x v="0"/>
    <n v="3.2921373578385371E-2"/>
    <x v="7"/>
    <s v="nigeria"/>
    <m/>
  </r>
  <r>
    <x v="24"/>
    <n v="2865.8108215332031"/>
    <n v="9.3492416683141055"/>
    <n v="12.47489183140503"/>
    <x v="14"/>
    <x v="0"/>
    <n v="3.2626463324134998E-2"/>
    <x v="7"/>
    <s v="nigeria"/>
    <m/>
  </r>
  <r>
    <x v="25"/>
    <n v="3123.6601867675781"/>
    <n v="9.9250415600600181"/>
    <n v="13.45126567420815"/>
    <x v="15"/>
    <x v="0"/>
    <n v="3.2454514118348578E-2"/>
    <x v="7"/>
    <s v="nigeria"/>
    <m/>
  </r>
  <r>
    <x v="26"/>
    <n v="2924.7478332519531"/>
    <n v="9.0451050224727396"/>
    <n v="12.18397159613175"/>
    <x v="16"/>
    <x v="0"/>
    <n v="3.2359481685019613E-2"/>
    <x v="7"/>
    <s v="nigeria"/>
    <m/>
  </r>
  <r>
    <x v="27"/>
    <n v="3116.2930603027339"/>
    <n v="9.3587768445317199"/>
    <n v="12.8922411339209"/>
    <x v="17"/>
    <x v="0"/>
    <n v="3.196541989064644E-2"/>
    <x v="7"/>
    <s v="nigeria"/>
    <m/>
  </r>
  <r>
    <x v="28"/>
    <n v="3204.6985168457031"/>
    <n v="9.3449540660377277"/>
    <n v="12.95396849814807"/>
    <x v="18"/>
    <x v="0"/>
    <n v="3.175071680817905E-2"/>
    <x v="7"/>
    <s v="nigeria"/>
    <m/>
  </r>
  <r>
    <x v="29"/>
    <n v="3241.5341796875"/>
    <n v="9.1679360797091451"/>
    <n v="12.62858235030067"/>
    <x v="19"/>
    <x v="0"/>
    <n v="3.1658783655394727E-2"/>
    <x v="7"/>
    <s v="nigeria"/>
    <m/>
  </r>
  <r>
    <x v="30"/>
    <n v="3779.3340759277339"/>
    <n v="10.365487352322569"/>
    <n v="14.56347570151976"/>
    <x v="20"/>
    <x v="0"/>
    <n v="3.1338064461749873E-2"/>
    <x v="7"/>
    <s v="nigeria"/>
    <m/>
  </r>
  <r>
    <x v="31"/>
    <n v="3433.079345703125"/>
    <n v="9.1373036766775009"/>
    <n v="12.97398544317851"/>
    <x v="21"/>
    <x v="0"/>
    <n v="3.1235965519782621E-2"/>
    <x v="7"/>
    <s v="nigeria"/>
    <m/>
  </r>
  <r>
    <x v="32"/>
    <n v="3801.435546875"/>
    <n v="9.8408264415007309"/>
    <n v="14.074924476479829"/>
    <x v="22"/>
    <x v="0"/>
    <n v="3.0804496003704211E-2"/>
    <x v="7"/>
    <s v="nigeria"/>
    <m/>
  </r>
  <r>
    <x v="33"/>
    <n v="3897.2081604003911"/>
    <n v="9.7958933277128377"/>
    <n v="13.997035661549599"/>
    <x v="23"/>
    <x v="0"/>
    <n v="3.0956773605583309E-2"/>
    <x v="7"/>
    <s v="nigeria"/>
    <m/>
  </r>
  <r>
    <x v="34"/>
    <n v="4088.7533264160161"/>
    <n v="10.05848913038038"/>
    <n v="14.6418847595121"/>
    <x v="24"/>
    <x v="0"/>
    <n v="3.0934921588308441E-2"/>
    <x v="7"/>
    <s v="nigeria"/>
    <m/>
  </r>
  <r>
    <x v="35"/>
    <n v="4280.2985229492188"/>
    <n v="10.25068685195887"/>
    <n v="15.172334243549781"/>
    <x v="25"/>
    <x v="0"/>
    <n v="3.056763216130421E-2"/>
    <x v="7"/>
    <s v="nigeria"/>
    <m/>
  </r>
  <r>
    <x v="36"/>
    <n v="4059.284912109375"/>
    <n v="9.4583928573769693"/>
    <n v="13.8962695190429"/>
    <x v="26"/>
    <x v="0"/>
    <n v="3.0542866356187821E-2"/>
    <x v="7"/>
    <s v="nigeria"/>
    <m/>
  </r>
  <r>
    <x v="37"/>
    <n v="4169.7917175292969"/>
    <n v="9.476170067642105"/>
    <n v="13.92149334020012"/>
    <x v="27"/>
    <x v="0"/>
    <n v="3.037058599517271E-2"/>
    <x v="7"/>
    <s v="nigeria"/>
    <m/>
  </r>
  <r>
    <x v="38"/>
    <n v="4619.1863403320312"/>
    <n v="10.233089221048751"/>
    <n v="15.109241878862051"/>
    <x v="28"/>
    <x v="0"/>
    <n v="3.0297661147537892E-2"/>
    <x v="7"/>
    <s v="nigeria"/>
    <m/>
  </r>
  <r>
    <x v="39"/>
    <n v="4714.9589538574219"/>
    <n v="10.187191126320601"/>
    <n v="15.4178720184021"/>
    <x v="29"/>
    <x v="0"/>
    <n v="3.0077231542404791E-2"/>
    <x v="7"/>
    <s v="nigeria"/>
    <m/>
  </r>
  <r>
    <x v="40"/>
    <n v="4685.4903564453116"/>
    <n v="9.8760802043620206"/>
    <n v="14.611952194753121"/>
    <x v="30"/>
    <x v="0"/>
    <n v="2.9857437919945839E-2"/>
    <x v="7"/>
    <s v="nigeria"/>
    <m/>
  </r>
  <r>
    <x v="41"/>
    <n v="4773.8958435058594"/>
    <n v="9.8126142741951181"/>
    <n v="14.59984771889674"/>
    <x v="31"/>
    <x v="0"/>
    <n v="3.0147800395926679E-2"/>
    <x v="7"/>
    <s v="nigeria"/>
    <m/>
  </r>
  <r>
    <x v="42"/>
    <n v="5260.1261291503906"/>
    <n v="10.540733895748"/>
    <n v="15.632821402039861"/>
    <x v="32"/>
    <x v="0"/>
    <n v="3.0085285586693499E-2"/>
    <x v="7"/>
    <s v="nigeria"/>
    <m/>
  </r>
  <r>
    <x v="43"/>
    <n v="5017.010986328125"/>
    <n v="9.7985281163126778"/>
    <n v="14.56700849535048"/>
    <x v="33"/>
    <x v="0"/>
    <n v="3.0318005995084201E-2"/>
    <x v="7"/>
    <s v="nigeria"/>
    <m/>
  </r>
  <r>
    <x v="44"/>
    <n v="5223.2904968261719"/>
    <n v="9.9418777010403971"/>
    <n v="14.775437234253619"/>
    <x v="34"/>
    <x v="0"/>
    <n v="3.0745936663001992E-2"/>
    <x v="7"/>
    <s v="nigeria"/>
    <m/>
  </r>
  <r>
    <x v="45"/>
    <n v="5186.4548034667969"/>
    <n v="9.6239723661212118"/>
    <n v="14.530458393957"/>
    <x v="35"/>
    <x v="0"/>
    <n v="3.111436811587277E-2"/>
    <x v="7"/>
    <s v="nigeria"/>
    <m/>
  </r>
  <r>
    <x v="46"/>
    <n v="5473.772705078125"/>
    <n v="9.8950927288449186"/>
    <n v="14.79051878728905"/>
    <x v="36"/>
    <x v="0"/>
    <n v="3.130910305812093E-2"/>
    <x v="7"/>
    <s v="nigeria"/>
    <m/>
  </r>
  <r>
    <x v="47"/>
    <n v="5672.6851501464844"/>
    <n v="10.000813933722871"/>
    <n v="15.217043730474851"/>
    <x v="37"/>
    <x v="0"/>
    <n v="3.1331870975925623E-2"/>
    <x v="7"/>
    <s v="nigeria"/>
    <m/>
  </r>
  <r>
    <x v="48"/>
    <n v="5532.7096252441406"/>
    <n v="9.5126932990000572"/>
    <n v="14.28375066640926"/>
    <x v="38"/>
    <x v="0"/>
    <n v="3.1373210374743637E-2"/>
    <x v="7"/>
    <s v="nigeria"/>
    <m/>
  </r>
  <r>
    <x v="49"/>
    <n v="5952.6357727050781"/>
    <n v="9.9807725168114025"/>
    <n v="15.157661857085801"/>
    <x v="39"/>
    <x v="0"/>
    <n v="3.1809472012315182E-2"/>
    <x v="7"/>
    <s v="nigeria"/>
    <m/>
  </r>
  <r>
    <x v="50"/>
    <n v="6166.2823791503906"/>
    <n v="10.077166085635699"/>
    <n v="15.19245876674062"/>
    <x v="40"/>
    <x v="0"/>
    <n v="3.2209535064468567E-2"/>
    <x v="7"/>
    <s v="nigeria"/>
    <m/>
  </r>
  <r>
    <x v="51"/>
    <n v="6041.0412902832031"/>
    <n v="9.6147582212045961"/>
    <n v="14.53041969890111"/>
    <x v="41"/>
    <x v="0"/>
    <n v="3.236296505948219E-2"/>
    <x v="7"/>
    <s v="nigeria"/>
    <m/>
  </r>
  <r>
    <x v="52"/>
    <n v="6416.7646789550781"/>
    <n v="9.9497984173233966"/>
    <n v="15.254127262540869"/>
    <x v="42"/>
    <x v="0"/>
    <n v="3.2354648295672028E-2"/>
    <x v="7"/>
    <s v="nigeria"/>
    <m/>
  </r>
  <r>
    <x v="53"/>
    <n v="6394.6630859375"/>
    <n v="9.6491852215612024"/>
    <n v="14.52768708018132"/>
    <x v="43"/>
    <x v="0"/>
    <n v="3.2335559182122789E-2"/>
    <x v="7"/>
    <s v="nigeria"/>
    <m/>
  </r>
  <r>
    <x v="54"/>
    <n v="7079.8057250976562"/>
    <n v="10.4091182603749"/>
    <n v="15.78243459313868"/>
    <x v="44"/>
    <x v="0"/>
    <n v="3.2467861122219187E-2"/>
    <x v="7"/>
    <s v="nigeria"/>
    <m/>
  </r>
  <r>
    <x v="55"/>
    <n v="6932.4632873535156"/>
    <n v="9.9166075381368692"/>
    <n v="15.03156370292947"/>
    <x v="45"/>
    <x v="0"/>
    <n v="3.2484660892669111E-2"/>
    <x v="7"/>
    <s v="nigeria"/>
    <m/>
  </r>
  <r>
    <x v="56"/>
    <n v="6740.9179077148438"/>
    <n v="9.3950825164768137"/>
    <n v="14.28350855014919"/>
    <x v="46"/>
    <x v="0"/>
    <n v="3.2046681141392759E-2"/>
    <x v="7"/>
    <s v="nigeria"/>
    <m/>
  </r>
  <r>
    <x v="57"/>
    <n v="6763.0196228027344"/>
    <n v="9.1822010123970941"/>
    <n v="13.771513808761471"/>
    <x v="47"/>
    <x v="0"/>
    <n v="3.2097225115771538E-2"/>
    <x v="7"/>
    <s v="nigeria"/>
    <m/>
  </r>
  <r>
    <x v="58"/>
    <n v="7713.3777770996094"/>
    <n v="10.201038670508741"/>
    <n v="15.558816862958849"/>
    <x v="48"/>
    <x v="0"/>
    <n v="3.228709333834346E-2"/>
    <x v="7"/>
    <s v="nigeria"/>
    <m/>
  </r>
  <r>
    <x v="59"/>
    <n v="7543.9341430664062"/>
    <n v="9.7056033594332725"/>
    <n v="14.782945955314551"/>
    <x v="49"/>
    <x v="0"/>
    <n v="3.2360538869092202E-2"/>
    <x v="7"/>
    <s v="nigeria"/>
    <m/>
  </r>
  <r>
    <x v="60"/>
    <n v="7691.2764892578116"/>
    <n v="9.6361948420626309"/>
    <n v="14.59232210532319"/>
    <x v="50"/>
    <x v="0"/>
    <n v="3.2049774688064088E-2"/>
    <x v="7"/>
    <s v="nigeria"/>
    <m/>
  </r>
  <r>
    <x v="61"/>
    <n v="7632.339599609375"/>
    <n v="9.3099588431171973"/>
    <n v="14.387339605757131"/>
    <x v="51"/>
    <x v="0"/>
    <n v="3.2118639784652223E-2"/>
    <x v="7"/>
    <s v="nigeria"/>
    <m/>
  </r>
  <r>
    <x v="62"/>
    <n v="8442.7232055664062"/>
    <n v="10.01161550630095"/>
    <n v="15.10130454459695"/>
    <x v="52"/>
    <x v="0"/>
    <n v="3.1781275192279669E-2"/>
    <x v="7"/>
    <s v="nigeria"/>
    <m/>
  </r>
  <r>
    <x v="63"/>
    <n v="8457.4573974609375"/>
    <n v="9.7642634406271771"/>
    <n v="14.9904633386885"/>
    <x v="53"/>
    <x v="0"/>
    <n v="3.1661729769640302E-2"/>
    <x v="7"/>
    <s v="nigeria"/>
    <m/>
  </r>
  <r>
    <x v="64"/>
    <n v="8619.5344848632812"/>
    <n v="9.6859896690284319"/>
    <n v="14.63860235872327"/>
    <x v="54"/>
    <x v="0"/>
    <n v="3.1544416282144598E-2"/>
    <x v="7"/>
    <s v="nigeria"/>
    <m/>
  </r>
  <r>
    <x v="65"/>
    <n v="8626.901611328125"/>
    <n v="9.4518654546855956"/>
    <n v="14.15031768938276"/>
    <x v="55"/>
    <x v="0"/>
    <n v="3.1564148342558128E-2"/>
    <x v="7"/>
    <s v="nigeria"/>
    <m/>
  </r>
  <r>
    <x v="66"/>
    <n v="9393.0824890136719"/>
    <n v="10.039363028218229"/>
    <n v="15.23953380643821"/>
    <x v="56"/>
    <x v="0"/>
    <n v="3.1599498968453432E-2"/>
    <x v="7"/>
    <s v="nigeria"/>
    <m/>
  </r>
  <r>
    <x v="67"/>
    <n v="10159.26342773438"/>
    <n v="10.59310104920522"/>
    <n v="16.132643030962718"/>
    <x v="57"/>
    <x v="0"/>
    <n v="3.1642185829609148E-2"/>
    <x v="7"/>
    <s v="nigeria"/>
    <m/>
  </r>
  <r>
    <x v="68"/>
    <n v="10122.42779541016"/>
    <n v="10.29351643174056"/>
    <n v="15.58634703324571"/>
    <x v="58"/>
    <x v="0"/>
    <n v="3.1441850461826022E-2"/>
    <x v="7"/>
    <s v="nigeria"/>
    <m/>
  </r>
  <r>
    <x v="69"/>
    <n v="10417.112884521481"/>
    <n v="10.339604766880671"/>
    <n v="15.50912470362843"/>
    <x v="59"/>
    <x v="0"/>
    <n v="3.1664655043630287E-2"/>
    <x v="7"/>
    <s v="nigeria"/>
    <m/>
  </r>
  <r>
    <x v="70"/>
    <n v="10498.15130615234"/>
    <n v="10.166753101650221"/>
    <n v="15.184128696026701"/>
    <x v="60"/>
    <x v="0"/>
    <n v="3.1693242349988722E-2"/>
    <x v="7"/>
    <s v="nigeria"/>
    <m/>
  </r>
  <r>
    <x v="71"/>
    <n v="10549.72122192383"/>
    <n v="9.9674047464824405"/>
    <n v="14.97153512319608"/>
    <x v="61"/>
    <x v="0"/>
    <n v="3.138978871916745E-2"/>
    <x v="7"/>
    <s v="nigeria"/>
    <m/>
  </r>
  <r>
    <x v="72"/>
    <n v="10881.24163818359"/>
    <n v="10.044798297154029"/>
    <n v="14.949195982874301"/>
    <x v="62"/>
    <x v="0"/>
    <n v="3.1712114217740693E-2"/>
    <x v="7"/>
    <s v="nigeria"/>
    <m/>
  </r>
  <r>
    <x v="73"/>
    <n v="10881.241851806641"/>
    <n v="9.8070548648063998"/>
    <n v="14.521295323825919"/>
    <x v="63"/>
    <x v="0"/>
    <n v="3.1737264722887758E-2"/>
    <x v="7"/>
    <s v="nigeria"/>
    <m/>
  </r>
  <r>
    <x v="74"/>
    <n v="11352.73803710938"/>
    <n v="9.9941147819043277"/>
    <n v="14.959297920495979"/>
    <x v="64"/>
    <x v="0"/>
    <n v="3.1800520253026522E-2"/>
    <x v="7"/>
    <s v="nigeria"/>
    <m/>
  </r>
  <r>
    <x v="75"/>
    <n v="12229.425659179689"/>
    <n v="10.516344173059389"/>
    <n v="15.452420064792109"/>
    <x v="65"/>
    <x v="217"/>
    <n v="3.1570400081745262E-2"/>
    <x v="7"/>
    <s v="nigeria"/>
    <m/>
  </r>
  <r>
    <x v="76"/>
    <n v="12067.348815917971"/>
    <n v="10.14225136475773"/>
    <n v="15.142658521404311"/>
    <x v="300"/>
    <x v="218"/>
    <n v="3.1541137934751259E-2"/>
    <x v="7"/>
    <s v="nigeria"/>
    <m/>
  </r>
  <r>
    <x v="77"/>
    <n v="12052.615020751949"/>
    <n v="9.8992707547273291"/>
    <n v="14.47035075796202"/>
    <x v="301"/>
    <x v="219"/>
    <n v="3.1455700209442161E-2"/>
    <x v="7"/>
    <s v="nigeria"/>
    <m/>
  </r>
  <r>
    <x v="78"/>
    <n v="13607.07757568359"/>
    <n v="10.928123801247461"/>
    <n v="16.097836547669861"/>
    <x v="302"/>
    <x v="220"/>
    <n v="3.1214531532711799E-2"/>
    <x v="7"/>
    <s v="nigeria"/>
    <m/>
  </r>
  <r>
    <x v="79"/>
    <n v="13459.735229492189"/>
    <n v="10.57237730959897"/>
    <n v="15.587452838452791"/>
    <x v="303"/>
    <x v="221"/>
    <n v="3.079564940425885E-2"/>
    <x v="7"/>
    <s v="nigeria"/>
    <m/>
  </r>
  <r>
    <x v="80"/>
    <n v="14218.548522949221"/>
    <n v="10.91912847222981"/>
    <n v="15.641812547456031"/>
    <x v="304"/>
    <x v="222"/>
    <n v="3.0465092326535301E-2"/>
    <x v="7"/>
    <s v="nigeria"/>
    <m/>
  </r>
  <r>
    <x v="81"/>
    <n v="14380.625671386721"/>
    <n v="10.80419622721223"/>
    <n v="15.68011610636996"/>
    <x v="305"/>
    <x v="223"/>
    <n v="2.9703016557269701E-2"/>
    <x v="7"/>
    <s v="nigeria"/>
    <m/>
  </r>
  <r>
    <x v="82"/>
    <n v="14844.75347900391"/>
    <n v="10.919344752094849"/>
    <n v="15.52774064092455"/>
    <x v="306"/>
    <x v="224"/>
    <n v="2.887527527571573E-2"/>
    <x v="7"/>
    <s v="nigeria"/>
    <m/>
  </r>
  <r>
    <x v="83"/>
    <n v="14653.209167480471"/>
    <n v="10.561575773355051"/>
    <n v="15.112357173766201"/>
    <x v="106"/>
    <x v="225"/>
    <n v="2.819747552548281E-2"/>
    <x v="7"/>
    <s v="nigeria"/>
    <m/>
  </r>
  <r>
    <x v="84"/>
    <n v="14586.904907226561"/>
    <n v="10.295065251185409"/>
    <n v="14.576990625070261"/>
    <x v="307"/>
    <x v="226"/>
    <n v="2.7410851237565158E-2"/>
    <x v="7"/>
    <s v="nigeria"/>
    <m/>
  </r>
  <r>
    <x v="85"/>
    <n v="15338.351745605471"/>
    <n v="10.61151639493335"/>
    <n v="15.08019040680327"/>
    <x v="308"/>
    <x v="227"/>
    <n v="2.663642958700296E-2"/>
    <x v="7"/>
    <s v="nigeria"/>
    <m/>
  </r>
  <r>
    <x v="86"/>
    <n v="15898.25238037109"/>
    <n v="10.78162619978912"/>
    <n v="15.002595768351719"/>
    <x v="309"/>
    <x v="228"/>
    <n v="2.5824700161288121E-2"/>
    <x v="7"/>
    <s v="nigeria"/>
    <m/>
  </r>
  <r>
    <x v="87"/>
    <n v="15544.63043212891"/>
    <n v="10.33040627974869"/>
    <n v="14.27195538773659"/>
    <x v="310"/>
    <x v="229"/>
    <n v="2.5113475438937959E-2"/>
    <x v="7"/>
    <s v="nigeria"/>
    <m/>
  </r>
  <r>
    <x v="88"/>
    <n v="16472.888305664059"/>
    <n v="10.736040233141409"/>
    <n v="14.882853404441629"/>
    <x v="311"/>
    <x v="230"/>
    <n v="2.457504378870547E-2"/>
    <x v="7"/>
    <s v="nigeria"/>
    <m/>
  </r>
  <r>
    <x v="89"/>
    <n v="16598.129760742191"/>
    <n v="10.61662836591923"/>
    <n v="14.592878374509009"/>
    <x v="312"/>
    <x v="231"/>
    <n v="2.3847801794467251E-2"/>
    <x v="7"/>
    <s v="nigeria"/>
    <m/>
  </r>
  <r>
    <x v="90"/>
    <n v="17474.817138671879"/>
    <n v="10.970805191665081"/>
    <n v="14.888934464238149"/>
    <x v="313"/>
    <x v="232"/>
    <n v="2.3245451380111849E-2"/>
    <x v="7"/>
    <s v="nigeria"/>
    <m/>
  </r>
  <r>
    <x v="91"/>
    <n v="16988.586669921879"/>
    <n v="10.473288384213349"/>
    <n v="14.149746091836089"/>
    <x v="314"/>
    <x v="233"/>
    <n v="2.2881872760342759E-2"/>
    <x v="7"/>
    <s v="nigeria"/>
    <m/>
  </r>
  <r>
    <x v="92"/>
    <n v="17828.439453125"/>
    <n v="10.792376426922271"/>
    <n v="14.633220722811"/>
    <x v="315"/>
    <x v="234"/>
    <n v="2.2429559470670751E-2"/>
    <x v="7"/>
    <s v="nigeria"/>
    <m/>
  </r>
  <r>
    <x v="93"/>
    <n v="17938.946166992191"/>
    <n v="10.66740815177166"/>
    <n v="14.114467760516201"/>
    <x v="316"/>
    <x v="235"/>
    <n v="2.1977151127646921E-2"/>
    <x v="7"/>
    <s v="nigeria"/>
    <m/>
  </r>
  <r>
    <x v="94"/>
    <n v="17158.030883789059"/>
    <n v="10.028137080047721"/>
    <n v="13.3424906386277"/>
    <x v="317"/>
    <x v="236"/>
    <n v="2.1664951953783901E-2"/>
    <x v="7"/>
    <s v="nigeria"/>
    <m/>
  </r>
  <r>
    <x v="95"/>
    <n v="18462.012023925781"/>
    <n v="10.607384120244189"/>
    <n v="13.988791701483221"/>
    <x v="318"/>
    <x v="237"/>
    <n v="2.109959332165286E-2"/>
    <x v="7"/>
    <s v="nigeria"/>
    <m/>
  </r>
  <r>
    <x v="96"/>
    <n v="16870.712890625"/>
    <n v="9.5364987022369387"/>
    <n v="12.594216744541381"/>
    <x v="319"/>
    <x v="238"/>
    <n v="2.060686534755251E-2"/>
    <x v="7"/>
    <s v="nigeria"/>
    <m/>
  </r>
  <r>
    <x v="97"/>
    <n v="18395.707702636719"/>
    <n v="10.235363608979821"/>
    <n v="13.3997285439411"/>
    <x v="320"/>
    <x v="239"/>
    <n v="2.0357674531153811E-2"/>
    <x v="7"/>
    <s v="nigeria"/>
    <m/>
  </r>
  <r>
    <x v="98"/>
    <n v="17946.313140869141"/>
    <n v="9.8323631420132074"/>
    <n v="12.72904186229391"/>
    <x v="321"/>
    <x v="240"/>
    <n v="1.9908287374480228E-2"/>
    <x v="7"/>
    <s v="nigeria"/>
    <m/>
  </r>
  <r>
    <x v="99"/>
    <n v="17533.754272460941"/>
    <n v="9.4581308950093632"/>
    <n v="12.13122221290439"/>
    <x v="322"/>
    <x v="241"/>
    <n v="1.970389887799829E-2"/>
    <x v="7"/>
    <s v="nigeria"/>
    <m/>
  </r>
  <r>
    <x v="100"/>
    <n v="17857.907409667969"/>
    <n v="9.4923894141949976"/>
    <n v="12.07910430190112"/>
    <x v="323"/>
    <x v="242"/>
    <n v="1.938343918111363E-2"/>
    <x v="7"/>
    <s v="nigeria"/>
    <m/>
  </r>
  <r>
    <x v="101"/>
    <n v="17128.563171386719"/>
    <n v="8.9710085056060702"/>
    <n v="11.376486229148879"/>
    <x v="155"/>
    <x v="243"/>
    <n v="1.9133848264587611E-2"/>
    <x v="7"/>
    <s v="nigeria"/>
    <m/>
  </r>
  <r>
    <x v="102"/>
    <n v="18307.302124023441"/>
    <n v="9.4524428933807734"/>
    <n v="11.94064741167797"/>
    <x v="324"/>
    <x v="244"/>
    <n v="1.8922291754720121E-2"/>
    <x v="7"/>
    <s v="nigeria"/>
    <m/>
  </r>
  <r>
    <x v="103"/>
    <n v="17187.49957275391"/>
    <n v="8.7513905896843447"/>
    <n v="10.76549485537697"/>
    <x v="156"/>
    <x v="245"/>
    <n v="1.865608387384177E-2"/>
    <x v="7"/>
    <s v="nigeria"/>
    <m/>
  </r>
  <r>
    <x v="104"/>
    <n v="17180.132476806641"/>
    <n v="8.6312027957031585"/>
    <n v="10.67119390058482"/>
    <x v="325"/>
    <x v="246"/>
    <n v="1.840180347619989E-2"/>
    <x v="7"/>
    <s v="nigeria"/>
    <m/>
  </r>
  <r>
    <x v="105"/>
    <n v="17717.932434082031"/>
    <n v="8.7842254821745236"/>
    <n v="10.68131685308337"/>
    <x v="326"/>
    <x v="247"/>
    <n v="1.8251826596718659E-2"/>
    <x v="7"/>
    <s v="nigeria"/>
    <m/>
  </r>
  <r>
    <x v="106"/>
    <n v="16332.91311645508"/>
    <n v="7.9940819228033151"/>
    <n v="9.659533563839771"/>
    <x v="327"/>
    <x v="248"/>
    <n v="1.8121020322108151E-2"/>
    <x v="7"/>
    <s v="nigeria"/>
    <m/>
  </r>
  <r>
    <x v="107"/>
    <n v="17305.373229980469"/>
    <n v="8.3666403431298022"/>
    <n v="9.9896038045714093"/>
    <x v="328"/>
    <x v="249"/>
    <n v="1.795234729223422E-2"/>
    <x v="7"/>
    <s v="nigeria"/>
    <m/>
  </r>
  <r>
    <x v="108"/>
    <n v="16399.21734619141"/>
    <n v="7.8318646569797972"/>
    <n v="9.1909244214394192"/>
    <x v="329"/>
    <x v="250"/>
    <n v="1.7757118839842521E-2"/>
    <x v="7"/>
    <s v="nigeria"/>
    <m/>
  </r>
  <r>
    <x v="109"/>
    <n v="16406.584106445309"/>
    <n v="7.7403747505771232"/>
    <n v="9.0138074309295515"/>
    <x v="330"/>
    <x v="251"/>
    <n v="1.7677105029249171E-2"/>
    <x v="7"/>
    <s v="nigeria"/>
    <m/>
  </r>
  <r>
    <x v="110"/>
    <n v="16627.59771728516"/>
    <n v="7.7550680523459654"/>
    <n v="8.8948295726787645"/>
    <x v="331"/>
    <x v="252"/>
    <n v="1.7590838654885269E-2"/>
    <x v="7"/>
    <s v="nigeria"/>
    <m/>
  </r>
  <r>
    <x v="0"/>
    <n v="0"/>
    <n v="0"/>
    <n v="0"/>
    <x v="0"/>
    <x v="0"/>
    <n v="2.6861797583079279E-2"/>
    <x v="8"/>
    <s v="nigeria"/>
    <m/>
  </r>
  <r>
    <x v="1"/>
    <n v="14.734245300292971"/>
    <n v="7.7986363003599748E-2"/>
    <n v="6.9872690392186881E-2"/>
    <x v="0"/>
    <x v="0"/>
    <n v="2.2336010118080951E-2"/>
    <x v="8"/>
    <s v="nigeria"/>
    <m/>
  </r>
  <r>
    <x v="2"/>
    <n v="29.468490600585941"/>
    <n v="0.1528826464720533"/>
    <n v="0.15229686987177571"/>
    <x v="0"/>
    <x v="0"/>
    <n v="2.441513171947798E-2"/>
    <x v="8"/>
    <s v="nigeria"/>
    <m/>
  </r>
  <r>
    <x v="3"/>
    <n v="139.9753303527832"/>
    <n v="0.71186242817769918"/>
    <n v="0.70842898907524021"/>
    <x v="0"/>
    <x v="0"/>
    <n v="2.5590883280203629E-2"/>
    <x v="8"/>
    <s v="nigeria"/>
    <m/>
  </r>
  <r>
    <x v="4"/>
    <n v="125.24108505249021"/>
    <n v="0.62423556937066249"/>
    <n v="0.64620127355454238"/>
    <x v="0"/>
    <x v="0"/>
    <n v="2.6439174341541059E-2"/>
    <x v="8"/>
    <s v="nigeria"/>
    <m/>
  </r>
  <r>
    <x v="5"/>
    <n v="139.9753303527832"/>
    <n v="0.6845192366109828"/>
    <n v="0.74434011651273779"/>
    <x v="0"/>
    <x v="0"/>
    <n v="2.7577266359235599E-2"/>
    <x v="8"/>
    <s v="nigeria"/>
    <m/>
  </r>
  <r>
    <x v="6"/>
    <n v="279.95066070556641"/>
    <n v="1.3414475118029181"/>
    <n v="1.4849004419559479"/>
    <x v="0"/>
    <x v="0"/>
    <n v="2.892459281401441E-2"/>
    <x v="8"/>
    <s v="nigeria"/>
    <m/>
  </r>
  <r>
    <x v="7"/>
    <n v="412.55889129638672"/>
    <n v="1.9404687188726579"/>
    <n v="2.0936166746229219"/>
    <x v="0"/>
    <x v="0"/>
    <n v="3.0008074458116641E-2"/>
    <x v="8"/>
    <s v="nigeria"/>
    <m/>
  </r>
  <r>
    <x v="8"/>
    <n v="397.82463455200201"/>
    <n v="1.834327770605841"/>
    <n v="1.856489424718925"/>
    <x v="0"/>
    <x v="0"/>
    <n v="3.079705864662291E-2"/>
    <x v="8"/>
    <s v="nigeria"/>
    <m/>
  </r>
  <r>
    <x v="9"/>
    <n v="589.3698616027832"/>
    <n v="2.665879746901413"/>
    <n v="2.869820358281034"/>
    <x v="0"/>
    <x v="0"/>
    <n v="3.1236720205189989E-2"/>
    <x v="8"/>
    <s v="nigeria"/>
    <m/>
  </r>
  <r>
    <x v="10"/>
    <n v="618.83836364746094"/>
    <n v="2.7450054730169269"/>
    <n v="3.063194970786161"/>
    <x v="1"/>
    <x v="0"/>
    <n v="3.214367423194707E-2"/>
    <x v="8"/>
    <s v="nigeria"/>
    <m/>
  </r>
  <r>
    <x v="11"/>
    <n v="574.63562774658203"/>
    <n v="2.4908713241646701"/>
    <n v="2.6716938574556059"/>
    <x v="0"/>
    <x v="0"/>
    <n v="3.2386451799951373E-2"/>
    <x v="8"/>
    <s v="nigeria"/>
    <m/>
  </r>
  <r>
    <x v="12"/>
    <n v="920.89042663574219"/>
    <n v="3.915374849653972"/>
    <n v="4.234058187640267"/>
    <x v="2"/>
    <x v="0"/>
    <n v="3.2622544792940578E-2"/>
    <x v="8"/>
    <s v="nigeria"/>
    <m/>
  </r>
  <r>
    <x v="13"/>
    <n v="972.46025085449219"/>
    <n v="4.0533613623279496"/>
    <n v="4.6278842392388313"/>
    <x v="3"/>
    <x v="0"/>
    <n v="3.2562583460381427E-2"/>
    <x v="8"/>
    <s v="nigeria"/>
    <m/>
  </r>
  <r>
    <x v="14"/>
    <n v="1222.9424591064451"/>
    <n v="4.9855004153832692"/>
    <n v="5.669722685184901"/>
    <x v="4"/>
    <x v="0"/>
    <n v="3.27284303660818E-2"/>
    <x v="8"/>
    <s v="nigeria"/>
    <m/>
  </r>
  <r>
    <x v="15"/>
    <n v="1230.3096084594731"/>
    <n v="4.900458639856037"/>
    <n v="5.6728172731292297"/>
    <x v="5"/>
    <x v="0"/>
    <n v="3.2395076854839971E-2"/>
    <x v="8"/>
    <s v="nigeria"/>
    <m/>
  </r>
  <r>
    <x v="16"/>
    <n v="1591.298580169678"/>
    <n v="6.2066090090191421"/>
    <n v="7.3109555564716029"/>
    <x v="6"/>
    <x v="0"/>
    <n v="3.2384010415242678E-2"/>
    <x v="8"/>
    <s v="nigeria"/>
    <m/>
  </r>
  <r>
    <x v="17"/>
    <n v="1841.7807312011721"/>
    <n v="7.0272948840263858"/>
    <n v="8.5975649139645292"/>
    <x v="7"/>
    <x v="0"/>
    <n v="3.3040242015764568E-2"/>
    <x v="8"/>
    <s v="nigeria"/>
    <m/>
  </r>
  <r>
    <x v="18"/>
    <n v="1591.2985992431641"/>
    <n v="5.9550317531256551"/>
    <n v="7.2445115007491214"/>
    <x v="8"/>
    <x v="0"/>
    <n v="3.2966002308029263E-2"/>
    <x v="8"/>
    <s v="nigeria"/>
    <m/>
  </r>
  <r>
    <x v="19"/>
    <n v="1856.5150604248049"/>
    <n v="6.7893351807894318"/>
    <n v="8.3799812839797916"/>
    <x v="9"/>
    <x v="0"/>
    <n v="3.3071819958233259E-2"/>
    <x v="8"/>
    <s v="nigeria"/>
    <m/>
  </r>
  <r>
    <x v="20"/>
    <n v="2092.2629699707031"/>
    <n v="7.489652538352483"/>
    <n v="9.3807483944784966"/>
    <x v="10"/>
    <x v="0"/>
    <n v="3.3029017390131053E-2"/>
    <x v="8"/>
    <s v="nigeria"/>
    <m/>
  </r>
  <r>
    <x v="21"/>
    <n v="2372.2136840820308"/>
    <n v="8.3180153730925532"/>
    <n v="10.663658995379709"/>
    <x v="11"/>
    <x v="0"/>
    <n v="3.3224317950074189E-2"/>
    <x v="8"/>
    <s v="nigeria"/>
    <m/>
  </r>
  <r>
    <x v="22"/>
    <n v="2438.5177307128911"/>
    <n v="8.3537878986947121"/>
    <n v="10.54942251948987"/>
    <x v="12"/>
    <x v="0"/>
    <n v="3.3269566615187547E-2"/>
    <x v="8"/>
    <s v="nigeria"/>
    <m/>
  </r>
  <r>
    <x v="23"/>
    <n v="2733.2026672363281"/>
    <n v="9.145685027770428"/>
    <n v="11.855503642953201"/>
    <x v="13"/>
    <x v="0"/>
    <n v="3.2921373578385371E-2"/>
    <x v="8"/>
    <s v="nigeria"/>
    <m/>
  </r>
  <r>
    <x v="24"/>
    <n v="2865.8108215332031"/>
    <n v="9.3492416683141055"/>
    <n v="12.47489183140503"/>
    <x v="14"/>
    <x v="0"/>
    <n v="3.2626463324134998E-2"/>
    <x v="8"/>
    <s v="nigeria"/>
    <m/>
  </r>
  <r>
    <x v="25"/>
    <n v="3123.6601867675781"/>
    <n v="9.9250415600600181"/>
    <n v="13.45126567420815"/>
    <x v="15"/>
    <x v="0"/>
    <n v="3.2454514118348578E-2"/>
    <x v="8"/>
    <s v="nigeria"/>
    <m/>
  </r>
  <r>
    <x v="26"/>
    <n v="2924.7478332519531"/>
    <n v="9.0451050224727396"/>
    <n v="12.18397159613175"/>
    <x v="16"/>
    <x v="0"/>
    <n v="3.2359481685019613E-2"/>
    <x v="8"/>
    <s v="nigeria"/>
    <m/>
  </r>
  <r>
    <x v="27"/>
    <n v="3116.2930603027339"/>
    <n v="9.3587768445317199"/>
    <n v="12.8922411339209"/>
    <x v="17"/>
    <x v="0"/>
    <n v="3.196541989064644E-2"/>
    <x v="8"/>
    <s v="nigeria"/>
    <m/>
  </r>
  <r>
    <x v="28"/>
    <n v="3204.6985168457031"/>
    <n v="9.3449540660377277"/>
    <n v="12.95396849814807"/>
    <x v="18"/>
    <x v="0"/>
    <n v="3.175071680817905E-2"/>
    <x v="8"/>
    <s v="nigeria"/>
    <m/>
  </r>
  <r>
    <x v="29"/>
    <n v="3241.5341796875"/>
    <n v="9.1679360797091451"/>
    <n v="12.62858235030067"/>
    <x v="19"/>
    <x v="0"/>
    <n v="3.1658783655394727E-2"/>
    <x v="8"/>
    <s v="nigeria"/>
    <m/>
  </r>
  <r>
    <x v="30"/>
    <n v="3779.3340759277339"/>
    <n v="10.365487352322569"/>
    <n v="14.56347570151976"/>
    <x v="20"/>
    <x v="0"/>
    <n v="3.1338064461749873E-2"/>
    <x v="8"/>
    <s v="nigeria"/>
    <m/>
  </r>
  <r>
    <x v="31"/>
    <n v="3433.079345703125"/>
    <n v="9.1373036766775009"/>
    <n v="12.97398544317851"/>
    <x v="21"/>
    <x v="0"/>
    <n v="3.1235965519782621E-2"/>
    <x v="8"/>
    <s v="nigeria"/>
    <m/>
  </r>
  <r>
    <x v="32"/>
    <n v="3801.435546875"/>
    <n v="9.8408264415007309"/>
    <n v="14.074924476479829"/>
    <x v="22"/>
    <x v="0"/>
    <n v="3.0804496003704211E-2"/>
    <x v="8"/>
    <s v="nigeria"/>
    <m/>
  </r>
  <r>
    <x v="33"/>
    <n v="3897.2081604003911"/>
    <n v="9.7958933277128377"/>
    <n v="13.997035661549599"/>
    <x v="23"/>
    <x v="0"/>
    <n v="3.0956773605583309E-2"/>
    <x v="8"/>
    <s v="nigeria"/>
    <m/>
  </r>
  <r>
    <x v="34"/>
    <n v="4088.7533264160161"/>
    <n v="10.05848913038038"/>
    <n v="14.6418847595121"/>
    <x v="24"/>
    <x v="0"/>
    <n v="3.0934921588308441E-2"/>
    <x v="8"/>
    <s v="nigeria"/>
    <m/>
  </r>
  <r>
    <x v="35"/>
    <n v="4280.2985229492188"/>
    <n v="10.25068685195887"/>
    <n v="15.172334243549781"/>
    <x v="25"/>
    <x v="0"/>
    <n v="3.056763216130421E-2"/>
    <x v="8"/>
    <s v="nigeria"/>
    <m/>
  </r>
  <r>
    <x v="36"/>
    <n v="4059.284912109375"/>
    <n v="9.4583928573769693"/>
    <n v="13.8962695190429"/>
    <x v="26"/>
    <x v="0"/>
    <n v="3.0542866356187821E-2"/>
    <x v="8"/>
    <s v="nigeria"/>
    <m/>
  </r>
  <r>
    <x v="37"/>
    <n v="4169.7917175292969"/>
    <n v="9.476170067642105"/>
    <n v="13.92149334020012"/>
    <x v="27"/>
    <x v="0"/>
    <n v="3.037058599517271E-2"/>
    <x v="8"/>
    <s v="nigeria"/>
    <m/>
  </r>
  <r>
    <x v="38"/>
    <n v="4619.1863403320312"/>
    <n v="10.233089221048751"/>
    <n v="15.109241878862051"/>
    <x v="28"/>
    <x v="0"/>
    <n v="3.0297661147537892E-2"/>
    <x v="8"/>
    <s v="nigeria"/>
    <m/>
  </r>
  <r>
    <x v="39"/>
    <n v="4714.9589538574219"/>
    <n v="10.187191126320601"/>
    <n v="15.4178720184021"/>
    <x v="29"/>
    <x v="0"/>
    <n v="3.0077231542404791E-2"/>
    <x v="8"/>
    <s v="nigeria"/>
    <m/>
  </r>
  <r>
    <x v="40"/>
    <n v="4685.4903564453116"/>
    <n v="9.8760802043620206"/>
    <n v="14.611952194753121"/>
    <x v="30"/>
    <x v="0"/>
    <n v="2.9857437919945839E-2"/>
    <x v="8"/>
    <s v="nigeria"/>
    <m/>
  </r>
  <r>
    <x v="41"/>
    <n v="4773.8958435058594"/>
    <n v="9.8126142741951181"/>
    <n v="14.59984771889674"/>
    <x v="31"/>
    <x v="0"/>
    <n v="3.0147800395926679E-2"/>
    <x v="8"/>
    <s v="nigeria"/>
    <m/>
  </r>
  <r>
    <x v="42"/>
    <n v="5260.1261291503906"/>
    <n v="10.540733895748"/>
    <n v="15.632821402039861"/>
    <x v="32"/>
    <x v="0"/>
    <n v="3.0085285586693499E-2"/>
    <x v="8"/>
    <s v="nigeria"/>
    <m/>
  </r>
  <r>
    <x v="43"/>
    <n v="5017.010986328125"/>
    <n v="9.7985281163126778"/>
    <n v="14.56700849535048"/>
    <x v="33"/>
    <x v="0"/>
    <n v="3.0318005995084201E-2"/>
    <x v="8"/>
    <s v="nigeria"/>
    <m/>
  </r>
  <r>
    <x v="44"/>
    <n v="5223.2904968261719"/>
    <n v="9.9418777010403971"/>
    <n v="14.775437234253619"/>
    <x v="34"/>
    <x v="0"/>
    <n v="3.0745936663001992E-2"/>
    <x v="8"/>
    <s v="nigeria"/>
    <m/>
  </r>
  <r>
    <x v="45"/>
    <n v="5186.4548034667969"/>
    <n v="9.6239723661212118"/>
    <n v="14.530458393957"/>
    <x v="35"/>
    <x v="0"/>
    <n v="3.111436811587277E-2"/>
    <x v="8"/>
    <s v="nigeria"/>
    <m/>
  </r>
  <r>
    <x v="46"/>
    <n v="5473.772705078125"/>
    <n v="9.8950927288449186"/>
    <n v="14.79051878728905"/>
    <x v="36"/>
    <x v="0"/>
    <n v="3.130910305812093E-2"/>
    <x v="8"/>
    <s v="nigeria"/>
    <m/>
  </r>
  <r>
    <x v="47"/>
    <n v="5672.6851501464844"/>
    <n v="10.000813933722871"/>
    <n v="15.217043730474851"/>
    <x v="37"/>
    <x v="0"/>
    <n v="3.1331870975925623E-2"/>
    <x v="8"/>
    <s v="nigeria"/>
    <m/>
  </r>
  <r>
    <x v="48"/>
    <n v="5532.7096252441406"/>
    <n v="9.5126932990000572"/>
    <n v="14.28375066640926"/>
    <x v="38"/>
    <x v="0"/>
    <n v="3.1373210374743637E-2"/>
    <x v="8"/>
    <s v="nigeria"/>
    <m/>
  </r>
  <r>
    <x v="49"/>
    <n v="5952.6357727050781"/>
    <n v="9.9807725168114025"/>
    <n v="15.157661857085801"/>
    <x v="39"/>
    <x v="0"/>
    <n v="3.1809472012315182E-2"/>
    <x v="8"/>
    <s v="nigeria"/>
    <m/>
  </r>
  <r>
    <x v="50"/>
    <n v="6166.2823791503906"/>
    <n v="10.077166085635699"/>
    <n v="15.19245876674062"/>
    <x v="40"/>
    <x v="0"/>
    <n v="3.2209535064468567E-2"/>
    <x v="8"/>
    <s v="nigeria"/>
    <m/>
  </r>
  <r>
    <x v="51"/>
    <n v="6041.0412902832031"/>
    <n v="9.6147582212045961"/>
    <n v="14.53041969890111"/>
    <x v="41"/>
    <x v="0"/>
    <n v="3.236296505948219E-2"/>
    <x v="8"/>
    <s v="nigeria"/>
    <m/>
  </r>
  <r>
    <x v="52"/>
    <n v="6416.7646789550781"/>
    <n v="9.9497984173233966"/>
    <n v="15.254127262540869"/>
    <x v="42"/>
    <x v="0"/>
    <n v="3.2354648295672028E-2"/>
    <x v="8"/>
    <s v="nigeria"/>
    <m/>
  </r>
  <r>
    <x v="53"/>
    <n v="6394.6630859375"/>
    <n v="9.6491852215612024"/>
    <n v="14.52768708018132"/>
    <x v="43"/>
    <x v="0"/>
    <n v="3.2335559182122789E-2"/>
    <x v="8"/>
    <s v="nigeria"/>
    <m/>
  </r>
  <r>
    <x v="54"/>
    <n v="7079.8057250976562"/>
    <n v="10.4091182603749"/>
    <n v="15.78243459313868"/>
    <x v="44"/>
    <x v="0"/>
    <n v="3.2467861122219187E-2"/>
    <x v="8"/>
    <s v="nigeria"/>
    <m/>
  </r>
  <r>
    <x v="55"/>
    <n v="6932.4632873535156"/>
    <n v="9.9166075381368692"/>
    <n v="15.03156370292947"/>
    <x v="45"/>
    <x v="0"/>
    <n v="3.2484660892669111E-2"/>
    <x v="8"/>
    <s v="nigeria"/>
    <m/>
  </r>
  <r>
    <x v="56"/>
    <n v="6740.9179077148438"/>
    <n v="9.3950825164768137"/>
    <n v="14.28350855014919"/>
    <x v="46"/>
    <x v="0"/>
    <n v="3.2046681141392759E-2"/>
    <x v="8"/>
    <s v="nigeria"/>
    <m/>
  </r>
  <r>
    <x v="57"/>
    <n v="6763.0196228027344"/>
    <n v="9.1822010123970941"/>
    <n v="13.771513808761471"/>
    <x v="47"/>
    <x v="0"/>
    <n v="3.2097225115771538E-2"/>
    <x v="8"/>
    <s v="nigeria"/>
    <m/>
  </r>
  <r>
    <x v="58"/>
    <n v="7713.3777770996094"/>
    <n v="10.201038670508741"/>
    <n v="15.558816862958849"/>
    <x v="48"/>
    <x v="0"/>
    <n v="3.228709333834346E-2"/>
    <x v="8"/>
    <s v="nigeria"/>
    <m/>
  </r>
  <r>
    <x v="59"/>
    <n v="7543.9341430664062"/>
    <n v="9.7056033594332725"/>
    <n v="14.782945955314551"/>
    <x v="49"/>
    <x v="0"/>
    <n v="3.2360538869092202E-2"/>
    <x v="8"/>
    <s v="nigeria"/>
    <m/>
  </r>
  <r>
    <x v="60"/>
    <n v="7691.2764892578116"/>
    <n v="9.6361948420626309"/>
    <n v="14.59232210532319"/>
    <x v="50"/>
    <x v="0"/>
    <n v="3.2049774688064088E-2"/>
    <x v="8"/>
    <s v="nigeria"/>
    <m/>
  </r>
  <r>
    <x v="61"/>
    <n v="7632.339599609375"/>
    <n v="9.3099588431171973"/>
    <n v="14.387339605757131"/>
    <x v="51"/>
    <x v="0"/>
    <n v="3.2118639784652223E-2"/>
    <x v="8"/>
    <s v="nigeria"/>
    <m/>
  </r>
  <r>
    <x v="62"/>
    <n v="8442.7232055664062"/>
    <n v="10.01161550630095"/>
    <n v="15.10130454459695"/>
    <x v="52"/>
    <x v="0"/>
    <n v="3.1781275192279669E-2"/>
    <x v="8"/>
    <s v="nigeria"/>
    <m/>
  </r>
  <r>
    <x v="63"/>
    <n v="8457.4573974609375"/>
    <n v="9.7642634406271771"/>
    <n v="14.9904633386885"/>
    <x v="53"/>
    <x v="0"/>
    <n v="3.1661729769640302E-2"/>
    <x v="8"/>
    <s v="nigeria"/>
    <m/>
  </r>
  <r>
    <x v="64"/>
    <n v="8619.5344848632812"/>
    <n v="9.6859896690284319"/>
    <n v="14.63860235872327"/>
    <x v="54"/>
    <x v="0"/>
    <n v="3.1544416282144598E-2"/>
    <x v="8"/>
    <s v="nigeria"/>
    <m/>
  </r>
  <r>
    <x v="65"/>
    <n v="8626.901611328125"/>
    <n v="9.4518654546855956"/>
    <n v="14.15031768938276"/>
    <x v="55"/>
    <x v="0"/>
    <n v="3.1564148342558128E-2"/>
    <x v="8"/>
    <s v="nigeria"/>
    <m/>
  </r>
  <r>
    <x v="66"/>
    <n v="9393.0824890136719"/>
    <n v="10.039363028218229"/>
    <n v="15.23953380643821"/>
    <x v="56"/>
    <x v="0"/>
    <n v="3.1599498968453432E-2"/>
    <x v="8"/>
    <s v="nigeria"/>
    <m/>
  </r>
  <r>
    <x v="67"/>
    <n v="10159.26342773438"/>
    <n v="10.59310104920522"/>
    <n v="16.132643030962718"/>
    <x v="57"/>
    <x v="0"/>
    <n v="3.1642185829609148E-2"/>
    <x v="8"/>
    <s v="nigeria"/>
    <m/>
  </r>
  <r>
    <x v="68"/>
    <n v="10122.42779541016"/>
    <n v="10.29351643174056"/>
    <n v="15.58634703324571"/>
    <x v="58"/>
    <x v="0"/>
    <n v="3.1441850461826022E-2"/>
    <x v="8"/>
    <s v="nigeria"/>
    <m/>
  </r>
  <r>
    <x v="69"/>
    <n v="10417.112884521481"/>
    <n v="10.339604766880671"/>
    <n v="15.50912470362843"/>
    <x v="59"/>
    <x v="0"/>
    <n v="3.1664655043630287E-2"/>
    <x v="8"/>
    <s v="nigeria"/>
    <m/>
  </r>
  <r>
    <x v="70"/>
    <n v="10498.15130615234"/>
    <n v="10.166753101650221"/>
    <n v="15.184128696026701"/>
    <x v="60"/>
    <x v="0"/>
    <n v="3.1693242349988722E-2"/>
    <x v="8"/>
    <s v="nigeria"/>
    <m/>
  </r>
  <r>
    <x v="71"/>
    <n v="10549.72122192383"/>
    <n v="9.9674047464824405"/>
    <n v="14.97153512319608"/>
    <x v="61"/>
    <x v="0"/>
    <n v="3.138978871916745E-2"/>
    <x v="8"/>
    <s v="nigeria"/>
    <m/>
  </r>
  <r>
    <x v="72"/>
    <n v="10881.24163818359"/>
    <n v="10.044798297154029"/>
    <n v="14.949195982874301"/>
    <x v="62"/>
    <x v="0"/>
    <n v="3.1712114217740693E-2"/>
    <x v="8"/>
    <s v="nigeria"/>
    <m/>
  </r>
  <r>
    <x v="73"/>
    <n v="10881.241851806641"/>
    <n v="9.8070548648063998"/>
    <n v="14.521295323825919"/>
    <x v="63"/>
    <x v="0"/>
    <n v="3.1737264722887758E-2"/>
    <x v="8"/>
    <s v="nigeria"/>
    <m/>
  </r>
  <r>
    <x v="74"/>
    <n v="11352.73803710938"/>
    <n v="9.9941147819043277"/>
    <n v="14.959297920495979"/>
    <x v="64"/>
    <x v="0"/>
    <n v="3.1800520253026522E-2"/>
    <x v="8"/>
    <s v="nigeria"/>
    <m/>
  </r>
  <r>
    <x v="75"/>
    <n v="12222.058471679689"/>
    <n v="10.510110975621069"/>
    <n v="15.44590672614005"/>
    <x v="65"/>
    <x v="253"/>
    <n v="3.1661028551447028E-2"/>
    <x v="8"/>
    <s v="nigeria"/>
    <m/>
  </r>
  <r>
    <x v="76"/>
    <n v="12244.15972900391"/>
    <n v="10.294697896764429"/>
    <n v="15.38498100224469"/>
    <x v="332"/>
    <x v="254"/>
    <n v="3.1762570413206598E-2"/>
    <x v="8"/>
    <s v="nigeria"/>
    <m/>
  </r>
  <r>
    <x v="77"/>
    <n v="12059.98196411133"/>
    <n v="9.9095268316276695"/>
    <n v="14.550813697416819"/>
    <x v="333"/>
    <x v="255"/>
    <n v="3.1499552459231583E-2"/>
    <x v="8"/>
    <s v="nigeria"/>
    <m/>
  </r>
  <r>
    <x v="78"/>
    <n v="13533.40618896484"/>
    <n v="10.878561372260631"/>
    <n v="16.04928072146437"/>
    <x v="334"/>
    <x v="256"/>
    <n v="3.1175128547470829E-2"/>
    <x v="8"/>
    <s v="nigeria"/>
    <m/>
  </r>
  <r>
    <x v="79"/>
    <n v="13474.46948242188"/>
    <n v="10.58631707263311"/>
    <n v="15.56825207552833"/>
    <x v="335"/>
    <x v="257"/>
    <n v="3.074726771715338E-2"/>
    <x v="8"/>
    <s v="nigeria"/>
    <m/>
  </r>
  <r>
    <x v="80"/>
    <n v="14041.73779296875"/>
    <n v="10.78965641219526"/>
    <n v="15.364432255665861"/>
    <x v="336"/>
    <x v="258"/>
    <n v="3.027528446077999E-2"/>
    <x v="8"/>
    <s v="nigeria"/>
    <m/>
  </r>
  <r>
    <x v="81"/>
    <n v="14292.22027587891"/>
    <n v="10.74446849484924"/>
    <n v="15.54546563548794"/>
    <x v="337"/>
    <x v="259"/>
    <n v="2.9492108340401391E-2"/>
    <x v="8"/>
    <s v="nigeria"/>
    <m/>
  </r>
  <r>
    <x v="82"/>
    <n v="14837.387084960939"/>
    <n v="10.919288863030321"/>
    <n v="15.49698638127078"/>
    <x v="338"/>
    <x v="260"/>
    <n v="2.8557277787551159E-2"/>
    <x v="8"/>
    <s v="nigeria"/>
    <m/>
  </r>
  <r>
    <x v="83"/>
    <n v="14896.32427978516"/>
    <n v="10.73430554394074"/>
    <n v="15.382624742267661"/>
    <x v="339"/>
    <x v="261"/>
    <n v="2.7656541985052789E-2"/>
    <x v="8"/>
    <s v="nigeria"/>
    <m/>
  </r>
  <r>
    <x v="84"/>
    <n v="14896.32397460938"/>
    <n v="10.512563697206611"/>
    <n v="14.89322212814638"/>
    <x v="276"/>
    <x v="262"/>
    <n v="2.676225625801296E-2"/>
    <x v="8"/>
    <s v="nigeria"/>
    <m/>
  </r>
  <r>
    <x v="85"/>
    <n v="15183.64184570312"/>
    <n v="10.49727337209832"/>
    <n v="14.908220598910701"/>
    <x v="340"/>
    <x v="263"/>
    <n v="2.5822742607420839E-2"/>
    <x v="8"/>
    <s v="nigeria"/>
    <m/>
  </r>
  <r>
    <x v="86"/>
    <n v="15610.935180664061"/>
    <n v="10.57426548729496"/>
    <n v="14.76759012255882"/>
    <x v="75"/>
    <x v="264"/>
    <n v="2.5001986851299479E-2"/>
    <x v="8"/>
    <s v="nigeria"/>
    <m/>
  </r>
  <r>
    <x v="87"/>
    <n v="15581.465942382811"/>
    <n v="10.352795759796271"/>
    <n v="14.234855231208851"/>
    <x v="341"/>
    <x v="265"/>
    <n v="2.410648746872255E-2"/>
    <x v="8"/>
    <s v="nigeria"/>
    <m/>
  </r>
  <r>
    <x v="88"/>
    <n v="16399.216613769531"/>
    <n v="10.68896368059492"/>
    <n v="14.800173490871691"/>
    <x v="342"/>
    <x v="266"/>
    <n v="2.3450119581356729E-2"/>
    <x v="8"/>
    <s v="nigeria"/>
    <m/>
  </r>
  <r>
    <x v="89"/>
    <n v="16730.737426757809"/>
    <n v="10.70374929018163"/>
    <n v="14.64253166077615"/>
    <x v="343"/>
    <x v="267"/>
    <n v="2.2883438925337219E-2"/>
    <x v="8"/>
    <s v="nigeria"/>
    <m/>
  </r>
  <r>
    <x v="90"/>
    <n v="17452.7158203125"/>
    <n v="10.95734855513421"/>
    <n v="14.952450882259839"/>
    <x v="344"/>
    <x v="268"/>
    <n v="2.2318078257492938E-2"/>
    <x v="8"/>
    <s v="nigeria"/>
    <m/>
  </r>
  <r>
    <x v="91"/>
    <n v="16804.40924072266"/>
    <n v="10.361412092204541"/>
    <n v="14.044333873735759"/>
    <x v="345"/>
    <x v="269"/>
    <n v="2.1707008796080899E-2"/>
    <x v="8"/>
    <s v="nigeria"/>
    <m/>
  </r>
  <r>
    <x v="92"/>
    <n v="17231.702819824219"/>
    <n v="10.433675150339139"/>
    <n v="14.046497637236291"/>
    <x v="346"/>
    <x v="270"/>
    <n v="2.1261346485684882E-2"/>
    <x v="8"/>
    <s v="nigeria"/>
    <m/>
  </r>
  <r>
    <x v="93"/>
    <n v="17445.348449707031"/>
    <n v="10.383835561535451"/>
    <n v="13.942174112934961"/>
    <x v="347"/>
    <x v="271"/>
    <n v="2.0778129910255572E-2"/>
    <x v="8"/>
    <s v="nigeria"/>
    <m/>
  </r>
  <r>
    <x v="94"/>
    <n v="16973.85308837891"/>
    <n v="9.9315766109347372"/>
    <n v="13.221325020943461"/>
    <x v="348"/>
    <x v="272"/>
    <n v="2.0318569995423679E-2"/>
    <x v="8"/>
    <s v="nigeria"/>
    <m/>
  </r>
  <r>
    <x v="95"/>
    <n v="17894.74365234375"/>
    <n v="10.295585050942639"/>
    <n v="13.72601997226919"/>
    <x v="349"/>
    <x v="273"/>
    <n v="1.984832878014035E-2"/>
    <x v="8"/>
    <s v="nigeria"/>
    <m/>
  </r>
  <r>
    <x v="96"/>
    <n v="17216.968078613281"/>
    <n v="9.7421662967989597"/>
    <n v="12.77704928913548"/>
    <x v="350"/>
    <x v="274"/>
    <n v="1.9491710308505789E-2"/>
    <x v="8"/>
    <s v="nigeria"/>
    <m/>
  </r>
  <r>
    <x v="97"/>
    <n v="17798.97076416016"/>
    <n v="9.9131415553279822"/>
    <n v="13.058715866740069"/>
    <x v="320"/>
    <x v="275"/>
    <n v="1.9054831832511419E-2"/>
    <x v="8"/>
    <s v="nigeria"/>
    <m/>
  </r>
  <r>
    <x v="98"/>
    <n v="17961.04791259766"/>
    <n v="9.8504613855231806"/>
    <n v="12.717509299535999"/>
    <x v="258"/>
    <x v="276"/>
    <n v="1.875811530242252E-2"/>
    <x v="8"/>
    <s v="nigeria"/>
    <m/>
  </r>
  <r>
    <x v="99"/>
    <n v="17202.234252929691"/>
    <n v="9.2916139098722397"/>
    <n v="12.070856793372849"/>
    <x v="351"/>
    <x v="277"/>
    <n v="1.8353364322554869E-2"/>
    <x v="8"/>
    <s v="nigeria"/>
    <m/>
  </r>
  <r>
    <x v="100"/>
    <n v="17526.387512207031"/>
    <n v="9.3258115596981188"/>
    <n v="11.84896262405937"/>
    <x v="352"/>
    <x v="278"/>
    <n v="1.8035764011539428E-2"/>
    <x v="8"/>
    <s v="nigeria"/>
    <m/>
  </r>
  <r>
    <x v="101"/>
    <n v="16458.154541015621"/>
    <n v="8.630413322240706"/>
    <n v="10.97266406063779"/>
    <x v="353"/>
    <x v="279"/>
    <n v="1.7844764338796781E-2"/>
    <x v="8"/>
    <s v="nigeria"/>
    <m/>
  </r>
  <r>
    <x v="102"/>
    <n v="17290.64007568359"/>
    <n v="8.938347839865056"/>
    <n v="11.27454380761338"/>
    <x v="354"/>
    <x v="280"/>
    <n v="1.7659956872659099E-2"/>
    <x v="8"/>
    <s v="nigeria"/>
    <m/>
  </r>
  <r>
    <x v="103"/>
    <n v="16959.118774414059"/>
    <n v="8.6467142805994719"/>
    <n v="10.82011429279807"/>
    <x v="355"/>
    <x v="281"/>
    <n v="1.7383144897053299E-2"/>
    <x v="8"/>
    <s v="nigeria"/>
    <m/>
  </r>
  <r>
    <x v="104"/>
    <n v="16089.79888916016"/>
    <n v="8.0940369950137701"/>
    <n v="10.02318517164947"/>
    <x v="356"/>
    <x v="282"/>
    <n v="1.711257491283873E-2"/>
    <x v="8"/>
    <s v="nigeria"/>
    <m/>
  </r>
  <r>
    <x v="105"/>
    <n v="16531.825805664059"/>
    <n v="8.2068337550902086"/>
    <n v="10.11351159070448"/>
    <x v="357"/>
    <x v="283"/>
    <n v="1.6872750111423109E-2"/>
    <x v="8"/>
    <s v="nigeria"/>
    <m/>
  </r>
  <r>
    <x v="106"/>
    <n v="15581.466583251949"/>
    <n v="7.6340503040534973"/>
    <n v="9.2270630331074237"/>
    <x v="358"/>
    <x v="284"/>
    <n v="1.6814447203148081E-2"/>
    <x v="8"/>
    <s v="nigeria"/>
    <m/>
  </r>
  <r>
    <x v="107"/>
    <n v="15323.61770629883"/>
    <n v="7.4153682491080719"/>
    <n v="8.9174070344471001"/>
    <x v="359"/>
    <x v="285"/>
    <n v="1.6670447182172358E-2"/>
    <x v="8"/>
    <s v="nigeria"/>
    <m/>
  </r>
  <r>
    <x v="108"/>
    <n v="15957.189361572269"/>
    <n v="7.6237511155155264"/>
    <n v="8.9701567746250781"/>
    <x v="360"/>
    <x v="286"/>
    <n v="1.652503671010469E-2"/>
    <x v="8"/>
    <s v="nigeria"/>
    <m/>
  </r>
  <r>
    <x v="109"/>
    <n v="15640.403228759769"/>
    <n v="7.3820442293445794"/>
    <n v="8.6728275515309612"/>
    <x v="361"/>
    <x v="287"/>
    <n v="1.6373565856257901E-2"/>
    <x v="8"/>
    <s v="nigeria"/>
    <m/>
  </r>
  <r>
    <x v="110"/>
    <n v="15750.90972900391"/>
    <n v="7.3450929291351157"/>
    <n v="8.4808457645198096"/>
    <x v="362"/>
    <x v="288"/>
    <n v="1.625179052570374E-2"/>
    <x v="8"/>
    <s v="nigeria"/>
    <m/>
  </r>
  <r>
    <x v="0"/>
    <n v="0"/>
    <n v="0"/>
    <n v="0"/>
    <x v="0"/>
    <x v="0"/>
    <n v="2.6861797583079279E-2"/>
    <x v="9"/>
    <s v="nigeria"/>
    <m/>
  </r>
  <r>
    <x v="1"/>
    <n v="14.734245300292971"/>
    <n v="7.7986363003599748E-2"/>
    <n v="6.9872690392186881E-2"/>
    <x v="0"/>
    <x v="0"/>
    <n v="2.2336010118080951E-2"/>
    <x v="9"/>
    <s v="nigeria"/>
    <m/>
  </r>
  <r>
    <x v="2"/>
    <n v="29.468490600585941"/>
    <n v="0.1528826464720533"/>
    <n v="0.15229686987177571"/>
    <x v="0"/>
    <x v="0"/>
    <n v="2.441513171947798E-2"/>
    <x v="9"/>
    <s v="nigeria"/>
    <m/>
  </r>
  <r>
    <x v="3"/>
    <n v="139.9753303527832"/>
    <n v="0.71186242817769918"/>
    <n v="0.70842898907524021"/>
    <x v="0"/>
    <x v="0"/>
    <n v="2.5590883280203629E-2"/>
    <x v="9"/>
    <s v="nigeria"/>
    <m/>
  </r>
  <r>
    <x v="4"/>
    <n v="125.24108505249021"/>
    <n v="0.62423556937066249"/>
    <n v="0.64620127355454238"/>
    <x v="0"/>
    <x v="0"/>
    <n v="2.6439174341541059E-2"/>
    <x v="9"/>
    <s v="nigeria"/>
    <m/>
  </r>
  <r>
    <x v="5"/>
    <n v="139.9753303527832"/>
    <n v="0.6845192366109828"/>
    <n v="0.74434011651273779"/>
    <x v="0"/>
    <x v="0"/>
    <n v="2.7577266359235599E-2"/>
    <x v="9"/>
    <s v="nigeria"/>
    <m/>
  </r>
  <r>
    <x v="6"/>
    <n v="279.95066070556641"/>
    <n v="1.3414475118029181"/>
    <n v="1.4849004419559479"/>
    <x v="0"/>
    <x v="0"/>
    <n v="2.892459281401441E-2"/>
    <x v="9"/>
    <s v="nigeria"/>
    <m/>
  </r>
  <r>
    <x v="7"/>
    <n v="412.55889129638672"/>
    <n v="1.9404687188726579"/>
    <n v="2.0936166746229219"/>
    <x v="0"/>
    <x v="0"/>
    <n v="3.0008074458116641E-2"/>
    <x v="9"/>
    <s v="nigeria"/>
    <m/>
  </r>
  <r>
    <x v="8"/>
    <n v="397.82463455200201"/>
    <n v="1.834327770605841"/>
    <n v="1.856489424718925"/>
    <x v="0"/>
    <x v="0"/>
    <n v="3.079705864662291E-2"/>
    <x v="9"/>
    <s v="nigeria"/>
    <m/>
  </r>
  <r>
    <x v="9"/>
    <n v="589.3698616027832"/>
    <n v="2.665879746901413"/>
    <n v="2.869820358281034"/>
    <x v="0"/>
    <x v="0"/>
    <n v="3.1236720205189989E-2"/>
    <x v="9"/>
    <s v="nigeria"/>
    <m/>
  </r>
  <r>
    <x v="10"/>
    <n v="618.83836364746094"/>
    <n v="2.7450054730169269"/>
    <n v="3.063194970786161"/>
    <x v="1"/>
    <x v="0"/>
    <n v="3.214367423194707E-2"/>
    <x v="9"/>
    <s v="nigeria"/>
    <m/>
  </r>
  <r>
    <x v="11"/>
    <n v="574.63562774658203"/>
    <n v="2.4908713241646701"/>
    <n v="2.6716938574556059"/>
    <x v="0"/>
    <x v="0"/>
    <n v="3.2386451799951373E-2"/>
    <x v="9"/>
    <s v="nigeria"/>
    <m/>
  </r>
  <r>
    <x v="12"/>
    <n v="920.89042663574219"/>
    <n v="3.915374849653972"/>
    <n v="4.234058187640267"/>
    <x v="2"/>
    <x v="0"/>
    <n v="3.2622544792940578E-2"/>
    <x v="9"/>
    <s v="nigeria"/>
    <m/>
  </r>
  <r>
    <x v="13"/>
    <n v="972.46025085449219"/>
    <n v="4.0533613623279496"/>
    <n v="4.6278842392388313"/>
    <x v="3"/>
    <x v="0"/>
    <n v="3.2562583460381427E-2"/>
    <x v="9"/>
    <s v="nigeria"/>
    <m/>
  </r>
  <r>
    <x v="14"/>
    <n v="1222.9424591064451"/>
    <n v="4.9855004153832692"/>
    <n v="5.669722685184901"/>
    <x v="4"/>
    <x v="0"/>
    <n v="3.27284303660818E-2"/>
    <x v="9"/>
    <s v="nigeria"/>
    <m/>
  </r>
  <r>
    <x v="15"/>
    <n v="1230.3096084594731"/>
    <n v="4.900458639856037"/>
    <n v="5.6728172731292297"/>
    <x v="5"/>
    <x v="0"/>
    <n v="3.2395076854839971E-2"/>
    <x v="9"/>
    <s v="nigeria"/>
    <m/>
  </r>
  <r>
    <x v="16"/>
    <n v="1591.298580169678"/>
    <n v="6.2066090090191421"/>
    <n v="7.3109555564716029"/>
    <x v="6"/>
    <x v="0"/>
    <n v="3.2384010415242678E-2"/>
    <x v="9"/>
    <s v="nigeria"/>
    <m/>
  </r>
  <r>
    <x v="17"/>
    <n v="1841.7807312011721"/>
    <n v="7.0272948840263858"/>
    <n v="8.5975649139645292"/>
    <x v="7"/>
    <x v="0"/>
    <n v="3.3040242015764568E-2"/>
    <x v="9"/>
    <s v="nigeria"/>
    <m/>
  </r>
  <r>
    <x v="18"/>
    <n v="1591.2985992431641"/>
    <n v="5.9550317531256551"/>
    <n v="7.2445115007491214"/>
    <x v="8"/>
    <x v="0"/>
    <n v="3.2966002308029263E-2"/>
    <x v="9"/>
    <s v="nigeria"/>
    <m/>
  </r>
  <r>
    <x v="19"/>
    <n v="1856.5150604248049"/>
    <n v="6.7893351807894318"/>
    <n v="8.3799812839797916"/>
    <x v="9"/>
    <x v="0"/>
    <n v="3.3071819958233259E-2"/>
    <x v="9"/>
    <s v="nigeria"/>
    <m/>
  </r>
  <r>
    <x v="20"/>
    <n v="2092.2629699707031"/>
    <n v="7.489652538352483"/>
    <n v="9.3807483944784966"/>
    <x v="10"/>
    <x v="0"/>
    <n v="3.3029017390131053E-2"/>
    <x v="9"/>
    <s v="nigeria"/>
    <m/>
  </r>
  <r>
    <x v="21"/>
    <n v="2372.2136840820308"/>
    <n v="8.3180153730925532"/>
    <n v="10.663658995379709"/>
    <x v="11"/>
    <x v="0"/>
    <n v="3.3224317950074189E-2"/>
    <x v="9"/>
    <s v="nigeria"/>
    <m/>
  </r>
  <r>
    <x v="22"/>
    <n v="2438.5177307128911"/>
    <n v="8.3537878986947121"/>
    <n v="10.54942251948987"/>
    <x v="12"/>
    <x v="0"/>
    <n v="3.3269566615187547E-2"/>
    <x v="9"/>
    <s v="nigeria"/>
    <m/>
  </r>
  <r>
    <x v="23"/>
    <n v="2733.2026672363281"/>
    <n v="9.145685027770428"/>
    <n v="11.855503642953201"/>
    <x v="13"/>
    <x v="0"/>
    <n v="3.2921373578385371E-2"/>
    <x v="9"/>
    <s v="nigeria"/>
    <m/>
  </r>
  <r>
    <x v="24"/>
    <n v="2865.8108215332031"/>
    <n v="9.3492416683141055"/>
    <n v="12.47489183140503"/>
    <x v="14"/>
    <x v="0"/>
    <n v="3.2626463324134998E-2"/>
    <x v="9"/>
    <s v="nigeria"/>
    <m/>
  </r>
  <r>
    <x v="25"/>
    <n v="3123.6601867675781"/>
    <n v="9.9250415600600181"/>
    <n v="13.45126567420815"/>
    <x v="15"/>
    <x v="0"/>
    <n v="3.2454514118348578E-2"/>
    <x v="9"/>
    <s v="nigeria"/>
    <m/>
  </r>
  <r>
    <x v="26"/>
    <n v="2924.7478332519531"/>
    <n v="9.0451050224727396"/>
    <n v="12.18397159613175"/>
    <x v="16"/>
    <x v="0"/>
    <n v="3.2359481685019613E-2"/>
    <x v="9"/>
    <s v="nigeria"/>
    <m/>
  </r>
  <r>
    <x v="27"/>
    <n v="3116.2930603027339"/>
    <n v="9.3587768445317199"/>
    <n v="12.8922411339209"/>
    <x v="17"/>
    <x v="0"/>
    <n v="3.196541989064644E-2"/>
    <x v="9"/>
    <s v="nigeria"/>
    <m/>
  </r>
  <r>
    <x v="28"/>
    <n v="3204.6985168457031"/>
    <n v="9.3449540660377277"/>
    <n v="12.95396849814807"/>
    <x v="18"/>
    <x v="0"/>
    <n v="3.175071680817905E-2"/>
    <x v="9"/>
    <s v="nigeria"/>
    <m/>
  </r>
  <r>
    <x v="29"/>
    <n v="3241.5341796875"/>
    <n v="9.1679360797091451"/>
    <n v="12.62858235030067"/>
    <x v="19"/>
    <x v="0"/>
    <n v="3.1658783655394727E-2"/>
    <x v="9"/>
    <s v="nigeria"/>
    <m/>
  </r>
  <r>
    <x v="30"/>
    <n v="3779.3340759277339"/>
    <n v="10.365487352322569"/>
    <n v="14.56347570151976"/>
    <x v="20"/>
    <x v="0"/>
    <n v="3.1338064461749873E-2"/>
    <x v="9"/>
    <s v="nigeria"/>
    <m/>
  </r>
  <r>
    <x v="31"/>
    <n v="3433.079345703125"/>
    <n v="9.1373036766775009"/>
    <n v="12.97398544317851"/>
    <x v="21"/>
    <x v="0"/>
    <n v="3.1235965519782621E-2"/>
    <x v="9"/>
    <s v="nigeria"/>
    <m/>
  </r>
  <r>
    <x v="32"/>
    <n v="3801.435546875"/>
    <n v="9.8408264415007309"/>
    <n v="14.074924476479829"/>
    <x v="22"/>
    <x v="0"/>
    <n v="3.0804496003704211E-2"/>
    <x v="9"/>
    <s v="nigeria"/>
    <m/>
  </r>
  <r>
    <x v="33"/>
    <n v="3897.2081604003911"/>
    <n v="9.7958933277128377"/>
    <n v="13.997035661549599"/>
    <x v="23"/>
    <x v="0"/>
    <n v="3.0956773605583309E-2"/>
    <x v="9"/>
    <s v="nigeria"/>
    <m/>
  </r>
  <r>
    <x v="34"/>
    <n v="4088.7533264160161"/>
    <n v="10.05848913038038"/>
    <n v="14.6418847595121"/>
    <x v="24"/>
    <x v="0"/>
    <n v="3.0934921588308441E-2"/>
    <x v="9"/>
    <s v="nigeria"/>
    <m/>
  </r>
  <r>
    <x v="35"/>
    <n v="4280.2985229492188"/>
    <n v="10.25068685195887"/>
    <n v="15.172334243549781"/>
    <x v="25"/>
    <x v="0"/>
    <n v="3.056763216130421E-2"/>
    <x v="9"/>
    <s v="nigeria"/>
    <m/>
  </r>
  <r>
    <x v="36"/>
    <n v="4059.284912109375"/>
    <n v="9.4583928573769693"/>
    <n v="13.8962695190429"/>
    <x v="26"/>
    <x v="0"/>
    <n v="3.0542866356187821E-2"/>
    <x v="9"/>
    <s v="nigeria"/>
    <m/>
  </r>
  <r>
    <x v="37"/>
    <n v="4169.7917175292969"/>
    <n v="9.476170067642105"/>
    <n v="13.92149334020012"/>
    <x v="27"/>
    <x v="0"/>
    <n v="3.037058599517271E-2"/>
    <x v="9"/>
    <s v="nigeria"/>
    <m/>
  </r>
  <r>
    <x v="38"/>
    <n v="4619.1863403320312"/>
    <n v="10.233089221048751"/>
    <n v="15.109241878862051"/>
    <x v="28"/>
    <x v="0"/>
    <n v="3.0297661147537892E-2"/>
    <x v="9"/>
    <s v="nigeria"/>
    <m/>
  </r>
  <r>
    <x v="39"/>
    <n v="4714.9589538574219"/>
    <n v="10.187191126320601"/>
    <n v="15.4178720184021"/>
    <x v="29"/>
    <x v="0"/>
    <n v="3.0077231542404791E-2"/>
    <x v="9"/>
    <s v="nigeria"/>
    <m/>
  </r>
  <r>
    <x v="40"/>
    <n v="4685.4903564453116"/>
    <n v="9.8760802043620206"/>
    <n v="14.611952194753121"/>
    <x v="30"/>
    <x v="0"/>
    <n v="2.9857437919945839E-2"/>
    <x v="9"/>
    <s v="nigeria"/>
    <m/>
  </r>
  <r>
    <x v="41"/>
    <n v="4773.8958435058594"/>
    <n v="9.8126142741951181"/>
    <n v="14.59984771889674"/>
    <x v="31"/>
    <x v="0"/>
    <n v="3.0147800395926679E-2"/>
    <x v="9"/>
    <s v="nigeria"/>
    <m/>
  </r>
  <r>
    <x v="42"/>
    <n v="5260.1261291503906"/>
    <n v="10.540733895748"/>
    <n v="15.632821402039861"/>
    <x v="32"/>
    <x v="0"/>
    <n v="3.0085285586693499E-2"/>
    <x v="9"/>
    <s v="nigeria"/>
    <m/>
  </r>
  <r>
    <x v="43"/>
    <n v="5017.010986328125"/>
    <n v="9.7985281163126778"/>
    <n v="14.56700849535048"/>
    <x v="33"/>
    <x v="0"/>
    <n v="3.0318005995084201E-2"/>
    <x v="9"/>
    <s v="nigeria"/>
    <m/>
  </r>
  <r>
    <x v="44"/>
    <n v="5223.2904968261719"/>
    <n v="9.9418777010403971"/>
    <n v="14.775437234253619"/>
    <x v="34"/>
    <x v="0"/>
    <n v="3.0745936663001992E-2"/>
    <x v="9"/>
    <s v="nigeria"/>
    <m/>
  </r>
  <r>
    <x v="45"/>
    <n v="5186.4548034667969"/>
    <n v="9.6239723661212118"/>
    <n v="14.530458393957"/>
    <x v="35"/>
    <x v="0"/>
    <n v="3.111436811587277E-2"/>
    <x v="9"/>
    <s v="nigeria"/>
    <m/>
  </r>
  <r>
    <x v="46"/>
    <n v="5473.772705078125"/>
    <n v="9.8950927288449186"/>
    <n v="14.79051878728905"/>
    <x v="36"/>
    <x v="0"/>
    <n v="3.130910305812093E-2"/>
    <x v="9"/>
    <s v="nigeria"/>
    <m/>
  </r>
  <r>
    <x v="47"/>
    <n v="5672.6851501464844"/>
    <n v="10.000813933722871"/>
    <n v="15.217043730474851"/>
    <x v="37"/>
    <x v="0"/>
    <n v="3.1331870975925623E-2"/>
    <x v="9"/>
    <s v="nigeria"/>
    <m/>
  </r>
  <r>
    <x v="48"/>
    <n v="5532.7096252441406"/>
    <n v="9.5126932990000572"/>
    <n v="14.28375066640926"/>
    <x v="38"/>
    <x v="0"/>
    <n v="3.1373210374743637E-2"/>
    <x v="9"/>
    <s v="nigeria"/>
    <m/>
  </r>
  <r>
    <x v="49"/>
    <n v="5952.6357727050781"/>
    <n v="9.9807725168114025"/>
    <n v="15.157661857085801"/>
    <x v="39"/>
    <x v="0"/>
    <n v="3.1809472012315182E-2"/>
    <x v="9"/>
    <s v="nigeria"/>
    <m/>
  </r>
  <r>
    <x v="50"/>
    <n v="6166.2823791503906"/>
    <n v="10.077166085635699"/>
    <n v="15.19245876674062"/>
    <x v="40"/>
    <x v="0"/>
    <n v="3.2209535064468567E-2"/>
    <x v="9"/>
    <s v="nigeria"/>
    <m/>
  </r>
  <r>
    <x v="51"/>
    <n v="6041.0412902832031"/>
    <n v="9.6147582212045961"/>
    <n v="14.53041969890111"/>
    <x v="41"/>
    <x v="0"/>
    <n v="3.236296505948219E-2"/>
    <x v="9"/>
    <s v="nigeria"/>
    <m/>
  </r>
  <r>
    <x v="52"/>
    <n v="6416.7646789550781"/>
    <n v="9.9497984173233966"/>
    <n v="15.254127262540869"/>
    <x v="42"/>
    <x v="0"/>
    <n v="3.2354648295672028E-2"/>
    <x v="9"/>
    <s v="nigeria"/>
    <m/>
  </r>
  <r>
    <x v="53"/>
    <n v="6394.6630859375"/>
    <n v="9.6491852215612024"/>
    <n v="14.52768708018132"/>
    <x v="43"/>
    <x v="0"/>
    <n v="3.2335559182122789E-2"/>
    <x v="9"/>
    <s v="nigeria"/>
    <m/>
  </r>
  <r>
    <x v="54"/>
    <n v="7079.8057250976562"/>
    <n v="10.4091182603749"/>
    <n v="15.78243459313868"/>
    <x v="44"/>
    <x v="0"/>
    <n v="3.2467861122219187E-2"/>
    <x v="9"/>
    <s v="nigeria"/>
    <m/>
  </r>
  <r>
    <x v="55"/>
    <n v="6932.4632873535156"/>
    <n v="9.9166075381368692"/>
    <n v="15.03156370292947"/>
    <x v="45"/>
    <x v="0"/>
    <n v="3.2484660892669111E-2"/>
    <x v="9"/>
    <s v="nigeria"/>
    <m/>
  </r>
  <r>
    <x v="56"/>
    <n v="6740.9179077148438"/>
    <n v="9.3950825164768137"/>
    <n v="14.28350855014919"/>
    <x v="46"/>
    <x v="0"/>
    <n v="3.2046681141392759E-2"/>
    <x v="9"/>
    <s v="nigeria"/>
    <m/>
  </r>
  <r>
    <x v="57"/>
    <n v="6763.0196228027344"/>
    <n v="9.1822010123970941"/>
    <n v="13.771513808761471"/>
    <x v="47"/>
    <x v="0"/>
    <n v="3.2097225115771538E-2"/>
    <x v="9"/>
    <s v="nigeria"/>
    <m/>
  </r>
  <r>
    <x v="58"/>
    <n v="7713.3777770996094"/>
    <n v="10.201038670508741"/>
    <n v="15.558816862958849"/>
    <x v="48"/>
    <x v="0"/>
    <n v="3.228709333834346E-2"/>
    <x v="9"/>
    <s v="nigeria"/>
    <m/>
  </r>
  <r>
    <x v="59"/>
    <n v="7543.9341430664062"/>
    <n v="9.7056033594332725"/>
    <n v="14.782945955314551"/>
    <x v="49"/>
    <x v="0"/>
    <n v="3.2360538869092202E-2"/>
    <x v="9"/>
    <s v="nigeria"/>
    <m/>
  </r>
  <r>
    <x v="60"/>
    <n v="7691.2764892578116"/>
    <n v="9.6361948420626309"/>
    <n v="14.59232210532319"/>
    <x v="50"/>
    <x v="0"/>
    <n v="3.2049774688064088E-2"/>
    <x v="9"/>
    <s v="nigeria"/>
    <m/>
  </r>
  <r>
    <x v="61"/>
    <n v="7632.339599609375"/>
    <n v="9.3099588431171973"/>
    <n v="14.387339605757131"/>
    <x v="51"/>
    <x v="0"/>
    <n v="3.2118639784652223E-2"/>
    <x v="9"/>
    <s v="nigeria"/>
    <m/>
  </r>
  <r>
    <x v="62"/>
    <n v="8442.7232055664062"/>
    <n v="10.01161550630095"/>
    <n v="15.10130454459695"/>
    <x v="52"/>
    <x v="0"/>
    <n v="3.1781275192279669E-2"/>
    <x v="9"/>
    <s v="nigeria"/>
    <m/>
  </r>
  <r>
    <x v="63"/>
    <n v="8457.4573974609375"/>
    <n v="9.7642634406271771"/>
    <n v="14.9904633386885"/>
    <x v="53"/>
    <x v="0"/>
    <n v="3.1661729769640302E-2"/>
    <x v="9"/>
    <s v="nigeria"/>
    <m/>
  </r>
  <r>
    <x v="64"/>
    <n v="8619.5344848632812"/>
    <n v="9.6859896690284319"/>
    <n v="14.63860235872327"/>
    <x v="54"/>
    <x v="0"/>
    <n v="3.1544416282144598E-2"/>
    <x v="9"/>
    <s v="nigeria"/>
    <m/>
  </r>
  <r>
    <x v="65"/>
    <n v="8626.901611328125"/>
    <n v="9.4518654546855956"/>
    <n v="14.15031768938276"/>
    <x v="55"/>
    <x v="0"/>
    <n v="3.1564148342558128E-2"/>
    <x v="9"/>
    <s v="nigeria"/>
    <m/>
  </r>
  <r>
    <x v="66"/>
    <n v="9393.0824890136719"/>
    <n v="10.039363028218229"/>
    <n v="15.23953380643821"/>
    <x v="56"/>
    <x v="0"/>
    <n v="3.1599498968453432E-2"/>
    <x v="9"/>
    <s v="nigeria"/>
    <m/>
  </r>
  <r>
    <x v="67"/>
    <n v="10159.26342773438"/>
    <n v="10.59310104920522"/>
    <n v="16.132643030962718"/>
    <x v="57"/>
    <x v="0"/>
    <n v="3.1642185829609148E-2"/>
    <x v="9"/>
    <s v="nigeria"/>
    <m/>
  </r>
  <r>
    <x v="68"/>
    <n v="10122.42779541016"/>
    <n v="10.29351643174056"/>
    <n v="15.58634703324571"/>
    <x v="58"/>
    <x v="0"/>
    <n v="3.1441850461826022E-2"/>
    <x v="9"/>
    <s v="nigeria"/>
    <m/>
  </r>
  <r>
    <x v="69"/>
    <n v="10417.112884521481"/>
    <n v="10.339604766880671"/>
    <n v="15.50912470362843"/>
    <x v="59"/>
    <x v="0"/>
    <n v="3.1664655043630287E-2"/>
    <x v="9"/>
    <s v="nigeria"/>
    <m/>
  </r>
  <r>
    <x v="70"/>
    <n v="10498.15130615234"/>
    <n v="10.166753101650221"/>
    <n v="15.184128696026701"/>
    <x v="60"/>
    <x v="0"/>
    <n v="3.1693242349988722E-2"/>
    <x v="9"/>
    <s v="nigeria"/>
    <m/>
  </r>
  <r>
    <x v="71"/>
    <n v="10549.72122192383"/>
    <n v="9.9674047464824405"/>
    <n v="14.97153512319608"/>
    <x v="61"/>
    <x v="0"/>
    <n v="3.138978871916745E-2"/>
    <x v="9"/>
    <s v="nigeria"/>
    <m/>
  </r>
  <r>
    <x v="72"/>
    <n v="10881.24163818359"/>
    <n v="10.044798297154029"/>
    <n v="14.949195982874301"/>
    <x v="62"/>
    <x v="0"/>
    <n v="3.1712114217740693E-2"/>
    <x v="9"/>
    <s v="nigeria"/>
    <m/>
  </r>
  <r>
    <x v="73"/>
    <n v="10881.241851806641"/>
    <n v="9.8070548648063998"/>
    <n v="14.521295323825919"/>
    <x v="63"/>
    <x v="0"/>
    <n v="3.1737264722887758E-2"/>
    <x v="9"/>
    <s v="nigeria"/>
    <m/>
  </r>
  <r>
    <x v="74"/>
    <n v="11352.73803710938"/>
    <n v="9.9941147819043277"/>
    <n v="14.959297920495979"/>
    <x v="64"/>
    <x v="0"/>
    <n v="3.1800520253026522E-2"/>
    <x v="9"/>
    <s v="nigeria"/>
    <m/>
  </r>
  <r>
    <x v="75"/>
    <n v="12222.058471679689"/>
    <n v="10.511170330887831"/>
    <n v="15.446695273694599"/>
    <x v="65"/>
    <x v="289"/>
    <n v="3.1694182381862453E-2"/>
    <x v="9"/>
    <s v="nigeria"/>
    <m/>
  </r>
  <r>
    <x v="76"/>
    <n v="12199.956909179689"/>
    <n v="10.25086692492032"/>
    <n v="15.32644023498888"/>
    <x v="363"/>
    <x v="290"/>
    <n v="3.1834835811750582E-2"/>
    <x v="9"/>
    <s v="nigeria"/>
    <m/>
  </r>
  <r>
    <x v="77"/>
    <n v="12111.552093505859"/>
    <n v="9.9499968173804429"/>
    <n v="14.629630028421939"/>
    <x v="364"/>
    <x v="291"/>
    <n v="3.1493168298960421E-2"/>
    <x v="9"/>
    <s v="nigeria"/>
    <m/>
  </r>
  <r>
    <x v="78"/>
    <n v="13540.77337646484"/>
    <n v="10.8791011505947"/>
    <n v="15.985960501458131"/>
    <x v="365"/>
    <x v="292"/>
    <n v="3.1177123446859321E-2"/>
    <x v="9"/>
    <s v="nigeria"/>
    <m/>
  </r>
  <r>
    <x v="79"/>
    <n v="13643.91333007812"/>
    <n v="10.723720548411659"/>
    <n v="15.703425251806751"/>
    <x v="366"/>
    <x v="293"/>
    <n v="3.0592215865107499E-2"/>
    <x v="9"/>
    <s v="nigeria"/>
    <m/>
  </r>
  <r>
    <x v="80"/>
    <n v="14181.71295166016"/>
    <n v="10.90433038777822"/>
    <n v="15.610772461764521"/>
    <x v="367"/>
    <x v="294"/>
    <n v="3.0126662056514202E-2"/>
    <x v="9"/>
    <s v="nigeria"/>
    <m/>
  </r>
  <r>
    <x v="81"/>
    <n v="14542.702453613279"/>
    <n v="10.938652333421791"/>
    <n v="15.81474407386837"/>
    <x v="368"/>
    <x v="295"/>
    <n v="2.9249760548088269E-2"/>
    <x v="9"/>
    <s v="nigeria"/>
    <m/>
  </r>
  <r>
    <x v="82"/>
    <n v="14675.310180664061"/>
    <n v="10.80180658322443"/>
    <n v="15.35499111087849"/>
    <x v="369"/>
    <x v="296"/>
    <n v="2.8353869970882122E-2"/>
    <x v="9"/>
    <s v="nigeria"/>
    <m/>
  </r>
  <r>
    <x v="83"/>
    <n v="14896.32366943359"/>
    <n v="10.73469133770978"/>
    <n v="15.339669235850151"/>
    <x v="370"/>
    <x v="297"/>
    <n v="2.720215961151742E-2"/>
    <x v="9"/>
    <s v="nigeria"/>
    <m/>
  </r>
  <r>
    <x v="84"/>
    <n v="14962.628540039061"/>
    <n v="10.56014864746113"/>
    <n v="14.928666202610801"/>
    <x v="371"/>
    <x v="298"/>
    <n v="2.6310974014059411E-2"/>
    <x v="9"/>
    <s v="nigeria"/>
    <m/>
  </r>
  <r>
    <x v="85"/>
    <n v="14888.95709228516"/>
    <n v="10.290360378079111"/>
    <n v="14.574628816311661"/>
    <x v="176"/>
    <x v="299"/>
    <n v="2.547366013228626E-2"/>
    <x v="9"/>
    <s v="nigeria"/>
    <m/>
  </r>
  <r>
    <x v="86"/>
    <n v="15912.98687744141"/>
    <n v="10.784235161255269"/>
    <n v="15.101174750303491"/>
    <x v="372"/>
    <x v="300"/>
    <n v="2.4568286181658069E-2"/>
    <x v="9"/>
    <s v="nigeria"/>
    <m/>
  </r>
  <r>
    <x v="87"/>
    <n v="15640.403625488279"/>
    <n v="10.387350233762421"/>
    <n v="14.44685355266833"/>
    <x v="373"/>
    <x v="301"/>
    <n v="2.3415550481660701E-2"/>
    <x v="9"/>
    <s v="nigeria"/>
    <m/>
  </r>
  <r>
    <x v="88"/>
    <n v="16303.44378662109"/>
    <n v="10.61511043159418"/>
    <n v="14.67467824806754"/>
    <x v="374"/>
    <x v="302"/>
    <n v="2.2898668984207241E-2"/>
    <x v="9"/>
    <s v="nigeria"/>
    <m/>
  </r>
  <r>
    <x v="89"/>
    <n v="16583.395202636719"/>
    <n v="10.59522651278664"/>
    <n v="14.51479655689965"/>
    <x v="375"/>
    <x v="303"/>
    <n v="2.2203966231757549E-2"/>
    <x v="9"/>
    <s v="nigeria"/>
    <m/>
  </r>
  <r>
    <x v="90"/>
    <n v="17069.625366210941"/>
    <n v="10.70143533230965"/>
    <n v="14.58791044845435"/>
    <x v="376"/>
    <x v="304"/>
    <n v="2.1536752667611941E-2"/>
    <x v="9"/>
    <s v="nigeria"/>
    <m/>
  </r>
  <r>
    <x v="91"/>
    <n v="16266.60894775391"/>
    <n v="10.017736021178189"/>
    <n v="13.659333459971579"/>
    <x v="377"/>
    <x v="305"/>
    <n v="2.0892981616015261E-2"/>
    <x v="9"/>
    <s v="nigeria"/>
    <m/>
  </r>
  <r>
    <x v="92"/>
    <n v="17290.639526367191"/>
    <n v="10.460402956991491"/>
    <n v="14.09150664295205"/>
    <x v="378"/>
    <x v="306"/>
    <n v="2.027295315154562E-2"/>
    <x v="9"/>
    <s v="nigeria"/>
    <m/>
  </r>
  <r>
    <x v="93"/>
    <n v="17003.321044921879"/>
    <n v="10.10678410241958"/>
    <n v="13.5387115400995"/>
    <x v="347"/>
    <x v="307"/>
    <n v="1.985471272639595E-2"/>
    <x v="9"/>
    <s v="nigeria"/>
    <m/>
  </r>
  <r>
    <x v="94"/>
    <n v="17312.74029541016"/>
    <n v="10.11836489928009"/>
    <n v="13.549478075128331"/>
    <x v="379"/>
    <x v="308"/>
    <n v="1.9342927046805621E-2"/>
    <x v="9"/>
    <s v="nigeria"/>
    <m/>
  </r>
  <r>
    <x v="95"/>
    <n v="17563.222900390621"/>
    <n v="10.093961761094301"/>
    <n v="13.35203584993433"/>
    <x v="380"/>
    <x v="309"/>
    <n v="1.899187265470878E-2"/>
    <x v="9"/>
    <s v="nigeria"/>
    <m/>
  </r>
  <r>
    <x v="96"/>
    <n v="16561.294677734379"/>
    <n v="9.3632210107214444"/>
    <n v="12.41444370881265"/>
    <x v="381"/>
    <x v="310"/>
    <n v="1.856214176681437E-2"/>
    <x v="9"/>
    <s v="nigeria"/>
    <m/>
  </r>
  <r>
    <x v="97"/>
    <n v="17614.792846679691"/>
    <n v="9.7976778107948554"/>
    <n v="12.76925839469993"/>
    <x v="382"/>
    <x v="311"/>
    <n v="1.8249075573230949E-2"/>
    <x v="9"/>
    <s v="nigeria"/>
    <m/>
  </r>
  <r>
    <x v="98"/>
    <n v="18108.389770507809"/>
    <n v="9.9144171312621392"/>
    <n v="12.974243566680929"/>
    <x v="383"/>
    <x v="312"/>
    <n v="1.7918576738658779E-2"/>
    <x v="9"/>
    <s v="nigeria"/>
    <m/>
  </r>
  <r>
    <x v="99"/>
    <n v="17040.15826416016"/>
    <n v="9.1870583286396599"/>
    <n v="11.908977883518251"/>
    <x v="384"/>
    <x v="313"/>
    <n v="1.760521685741372E-2"/>
    <x v="9"/>
    <s v="nigeria"/>
    <m/>
  </r>
  <r>
    <x v="100"/>
    <n v="16642.332885742191"/>
    <n v="8.8386046373059095"/>
    <n v="11.34923465781519"/>
    <x v="385"/>
    <x v="314"/>
    <n v="1.722634923608813E-2"/>
    <x v="9"/>
    <s v="nigeria"/>
    <m/>
  </r>
  <r>
    <x v="101"/>
    <n v="16811.77679443359"/>
    <n v="8.7965686934533309"/>
    <n v="11.21749345237598"/>
    <x v="386"/>
    <x v="315"/>
    <n v="1.6935552620129399E-2"/>
    <x v="9"/>
    <s v="nigeria"/>
    <m/>
  </r>
  <r>
    <x v="102"/>
    <n v="16391.851318359379"/>
    <n v="8.4552855241883513"/>
    <n v="10.75962077503857"/>
    <x v="387"/>
    <x v="316"/>
    <n v="1.6696653814326289E-2"/>
    <x v="9"/>
    <s v="nigeria"/>
    <m/>
  </r>
  <r>
    <x v="103"/>
    <n v="16369.749389648439"/>
    <n v="8.3266859173791925"/>
    <n v="10.43219741654481"/>
    <x v="388"/>
    <x v="317"/>
    <n v="1.647404520314235E-2"/>
    <x v="9"/>
    <s v="nigeria"/>
    <m/>
  </r>
  <r>
    <x v="104"/>
    <n v="16119.266723632811"/>
    <n v="8.0880498504455574"/>
    <n v="10.03403297526388"/>
    <x v="389"/>
    <x v="318"/>
    <n v="1.62116710725436E-2"/>
    <x v="9"/>
    <s v="nigeria"/>
    <m/>
  </r>
  <r>
    <x v="105"/>
    <n v="15507.795501708981"/>
    <n v="7.6803003944899579"/>
    <n v="9.5545650851757173"/>
    <x v="390"/>
    <x v="319"/>
    <n v="1.6044565112977211E-2"/>
    <x v="9"/>
    <s v="nigeria"/>
    <m/>
  </r>
  <r>
    <x v="106"/>
    <n v="15750.909942626949"/>
    <n v="7.697814031219381"/>
    <n v="9.4089963250395598"/>
    <x v="391"/>
    <x v="320"/>
    <n v="1.5879092708093599E-2"/>
    <x v="9"/>
    <s v="nigeria"/>
    <m/>
  </r>
  <r>
    <x v="107"/>
    <n v="15662.504211425779"/>
    <n v="7.555439837112349"/>
    <n v="9.1814634102104584"/>
    <x v="356"/>
    <x v="321"/>
    <n v="1.5636599069861309E-2"/>
    <x v="9"/>
    <s v="nigeria"/>
    <m/>
  </r>
  <r>
    <x v="108"/>
    <n v="14992.09622192383"/>
    <n v="7.1429406933023598"/>
    <n v="8.555932122178195"/>
    <x v="392"/>
    <x v="322"/>
    <n v="1.554837336124488E-2"/>
    <x v="9"/>
    <s v="nigeria"/>
    <m/>
  </r>
  <r>
    <x v="109"/>
    <n v="14844.753601074221"/>
    <n v="6.9872466445970272"/>
    <n v="8.2298908334188177"/>
    <x v="154"/>
    <x v="323"/>
    <n v="1.546983472576287E-2"/>
    <x v="9"/>
    <s v="nigeria"/>
    <m/>
  </r>
  <r>
    <x v="110"/>
    <n v="14262.75103759766"/>
    <n v="6.6359416992063656"/>
    <n v="7.7202021985395106"/>
    <x v="393"/>
    <x v="324"/>
    <n v="1.5354944057380471E-2"/>
    <x v="9"/>
    <s v="nigeria"/>
    <m/>
  </r>
  <r>
    <x v="0"/>
    <n v="0"/>
    <n v="0"/>
    <n v="0"/>
    <x v="0"/>
    <x v="0"/>
    <n v="2.6861797583079279E-2"/>
    <x v="10"/>
    <s v="nigeria"/>
    <m/>
  </r>
  <r>
    <x v="1"/>
    <n v="14.734245300292971"/>
    <n v="7.7986363003599748E-2"/>
    <n v="6.9872690392186881E-2"/>
    <x v="0"/>
    <x v="0"/>
    <n v="2.2336010118080951E-2"/>
    <x v="10"/>
    <s v="nigeria"/>
    <m/>
  </r>
  <r>
    <x v="2"/>
    <n v="29.468490600585941"/>
    <n v="0.1528826464720533"/>
    <n v="0.15229686987177571"/>
    <x v="0"/>
    <x v="0"/>
    <n v="2.441513171947798E-2"/>
    <x v="10"/>
    <s v="nigeria"/>
    <m/>
  </r>
  <r>
    <x v="3"/>
    <n v="139.9753303527832"/>
    <n v="0.71186242817769918"/>
    <n v="0.70842898907524021"/>
    <x v="0"/>
    <x v="0"/>
    <n v="2.5590883280203629E-2"/>
    <x v="10"/>
    <s v="nigeria"/>
    <m/>
  </r>
  <r>
    <x v="4"/>
    <n v="125.24108505249021"/>
    <n v="0.62423556937066249"/>
    <n v="0.64620127355454238"/>
    <x v="0"/>
    <x v="0"/>
    <n v="2.6439174341541059E-2"/>
    <x v="10"/>
    <s v="nigeria"/>
    <m/>
  </r>
  <r>
    <x v="5"/>
    <n v="139.9753303527832"/>
    <n v="0.6845192366109828"/>
    <n v="0.74434011651273779"/>
    <x v="0"/>
    <x v="0"/>
    <n v="2.7577266359235599E-2"/>
    <x v="10"/>
    <s v="nigeria"/>
    <m/>
  </r>
  <r>
    <x v="6"/>
    <n v="279.95066070556641"/>
    <n v="1.3414475118029181"/>
    <n v="1.4849004419559479"/>
    <x v="0"/>
    <x v="0"/>
    <n v="2.892459281401441E-2"/>
    <x v="10"/>
    <s v="nigeria"/>
    <m/>
  </r>
  <r>
    <x v="7"/>
    <n v="412.55889129638672"/>
    <n v="1.9404687188726579"/>
    <n v="2.0936166746229219"/>
    <x v="0"/>
    <x v="0"/>
    <n v="3.0008074458116641E-2"/>
    <x v="10"/>
    <s v="nigeria"/>
    <m/>
  </r>
  <r>
    <x v="8"/>
    <n v="397.82463455200201"/>
    <n v="1.834327770605841"/>
    <n v="1.856489424718925"/>
    <x v="0"/>
    <x v="0"/>
    <n v="3.079705864662291E-2"/>
    <x v="10"/>
    <s v="nigeria"/>
    <m/>
  </r>
  <r>
    <x v="9"/>
    <n v="589.3698616027832"/>
    <n v="2.665879746901413"/>
    <n v="2.869820358281034"/>
    <x v="0"/>
    <x v="0"/>
    <n v="3.1236720205189989E-2"/>
    <x v="10"/>
    <s v="nigeria"/>
    <m/>
  </r>
  <r>
    <x v="10"/>
    <n v="618.83836364746094"/>
    <n v="2.7450054730169269"/>
    <n v="3.063194970786161"/>
    <x v="1"/>
    <x v="0"/>
    <n v="3.214367423194707E-2"/>
    <x v="10"/>
    <s v="nigeria"/>
    <m/>
  </r>
  <r>
    <x v="11"/>
    <n v="574.63562774658203"/>
    <n v="2.4908713241646701"/>
    <n v="2.6716938574556059"/>
    <x v="0"/>
    <x v="0"/>
    <n v="3.2386451799951373E-2"/>
    <x v="10"/>
    <s v="nigeria"/>
    <m/>
  </r>
  <r>
    <x v="12"/>
    <n v="920.89042663574219"/>
    <n v="3.915374849653972"/>
    <n v="4.234058187640267"/>
    <x v="2"/>
    <x v="0"/>
    <n v="3.2622544792940578E-2"/>
    <x v="10"/>
    <s v="nigeria"/>
    <m/>
  </r>
  <r>
    <x v="13"/>
    <n v="972.46025085449219"/>
    <n v="4.0533613623279496"/>
    <n v="4.6278842392388313"/>
    <x v="3"/>
    <x v="0"/>
    <n v="3.2562583460381427E-2"/>
    <x v="10"/>
    <s v="nigeria"/>
    <m/>
  </r>
  <r>
    <x v="14"/>
    <n v="1222.9424591064451"/>
    <n v="4.9855004153832692"/>
    <n v="5.669722685184901"/>
    <x v="4"/>
    <x v="0"/>
    <n v="3.27284303660818E-2"/>
    <x v="10"/>
    <s v="nigeria"/>
    <m/>
  </r>
  <r>
    <x v="15"/>
    <n v="1230.3096084594731"/>
    <n v="4.900458639856037"/>
    <n v="5.6728172731292297"/>
    <x v="5"/>
    <x v="0"/>
    <n v="3.2395076854839971E-2"/>
    <x v="10"/>
    <s v="nigeria"/>
    <m/>
  </r>
  <r>
    <x v="16"/>
    <n v="1591.298580169678"/>
    <n v="6.2066090090191421"/>
    <n v="7.3109555564716029"/>
    <x v="6"/>
    <x v="0"/>
    <n v="3.2384010415242678E-2"/>
    <x v="10"/>
    <s v="nigeria"/>
    <m/>
  </r>
  <r>
    <x v="17"/>
    <n v="1841.7807312011721"/>
    <n v="7.0272948840263858"/>
    <n v="8.5975649139645292"/>
    <x v="7"/>
    <x v="0"/>
    <n v="3.3040242015764568E-2"/>
    <x v="10"/>
    <s v="nigeria"/>
    <m/>
  </r>
  <r>
    <x v="18"/>
    <n v="1591.2985992431641"/>
    <n v="5.9550317531256551"/>
    <n v="7.2445115007491214"/>
    <x v="8"/>
    <x v="0"/>
    <n v="3.2966002308029263E-2"/>
    <x v="10"/>
    <s v="nigeria"/>
    <m/>
  </r>
  <r>
    <x v="19"/>
    <n v="1856.5150604248049"/>
    <n v="6.7893351807894318"/>
    <n v="8.3799812839797916"/>
    <x v="9"/>
    <x v="0"/>
    <n v="3.3071819958233259E-2"/>
    <x v="10"/>
    <s v="nigeria"/>
    <m/>
  </r>
  <r>
    <x v="20"/>
    <n v="2092.2629699707031"/>
    <n v="7.489652538352483"/>
    <n v="9.3807483944784966"/>
    <x v="10"/>
    <x v="0"/>
    <n v="3.3029017390131053E-2"/>
    <x v="10"/>
    <s v="nigeria"/>
    <m/>
  </r>
  <r>
    <x v="21"/>
    <n v="2372.2136840820308"/>
    <n v="8.3180153730925532"/>
    <n v="10.663658995379709"/>
    <x v="11"/>
    <x v="0"/>
    <n v="3.3224317950074189E-2"/>
    <x v="10"/>
    <s v="nigeria"/>
    <m/>
  </r>
  <r>
    <x v="22"/>
    <n v="2438.5177307128911"/>
    <n v="8.3537878986947121"/>
    <n v="10.54942251948987"/>
    <x v="12"/>
    <x v="0"/>
    <n v="3.3269566615187547E-2"/>
    <x v="10"/>
    <s v="nigeria"/>
    <m/>
  </r>
  <r>
    <x v="23"/>
    <n v="2733.2026672363281"/>
    <n v="9.145685027770428"/>
    <n v="11.855503642953201"/>
    <x v="13"/>
    <x v="0"/>
    <n v="3.2921373578385371E-2"/>
    <x v="10"/>
    <s v="nigeria"/>
    <m/>
  </r>
  <r>
    <x v="24"/>
    <n v="2865.8108215332031"/>
    <n v="9.3492416683141055"/>
    <n v="12.47489183140503"/>
    <x v="14"/>
    <x v="0"/>
    <n v="3.2626463324134998E-2"/>
    <x v="10"/>
    <s v="nigeria"/>
    <m/>
  </r>
  <r>
    <x v="25"/>
    <n v="3123.6601867675781"/>
    <n v="9.9250415600600181"/>
    <n v="13.45126567420815"/>
    <x v="15"/>
    <x v="0"/>
    <n v="3.2454514118348578E-2"/>
    <x v="10"/>
    <s v="nigeria"/>
    <m/>
  </r>
  <r>
    <x v="26"/>
    <n v="2924.7478332519531"/>
    <n v="9.0451050224727396"/>
    <n v="12.18397159613175"/>
    <x v="16"/>
    <x v="0"/>
    <n v="3.2359481685019613E-2"/>
    <x v="10"/>
    <s v="nigeria"/>
    <m/>
  </r>
  <r>
    <x v="27"/>
    <n v="3116.2930603027339"/>
    <n v="9.3587768445317199"/>
    <n v="12.8922411339209"/>
    <x v="17"/>
    <x v="0"/>
    <n v="3.196541989064644E-2"/>
    <x v="10"/>
    <s v="nigeria"/>
    <m/>
  </r>
  <r>
    <x v="28"/>
    <n v="3204.6985168457031"/>
    <n v="9.3449540660377277"/>
    <n v="12.95396849814807"/>
    <x v="18"/>
    <x v="0"/>
    <n v="3.175071680817905E-2"/>
    <x v="10"/>
    <s v="nigeria"/>
    <m/>
  </r>
  <r>
    <x v="29"/>
    <n v="3241.5341796875"/>
    <n v="9.1679360797091451"/>
    <n v="12.62858235030067"/>
    <x v="19"/>
    <x v="0"/>
    <n v="3.1658783655394727E-2"/>
    <x v="10"/>
    <s v="nigeria"/>
    <m/>
  </r>
  <r>
    <x v="30"/>
    <n v="3779.3340759277339"/>
    <n v="10.365487352322569"/>
    <n v="14.56347570151976"/>
    <x v="20"/>
    <x v="0"/>
    <n v="3.1338064461749873E-2"/>
    <x v="10"/>
    <s v="nigeria"/>
    <m/>
  </r>
  <r>
    <x v="31"/>
    <n v="3433.079345703125"/>
    <n v="9.1373036766775009"/>
    <n v="12.97398544317851"/>
    <x v="21"/>
    <x v="0"/>
    <n v="3.1235965519782621E-2"/>
    <x v="10"/>
    <s v="nigeria"/>
    <m/>
  </r>
  <r>
    <x v="32"/>
    <n v="3801.435546875"/>
    <n v="9.8408264415007309"/>
    <n v="14.074924476479829"/>
    <x v="22"/>
    <x v="0"/>
    <n v="3.0804496003704211E-2"/>
    <x v="10"/>
    <s v="nigeria"/>
    <m/>
  </r>
  <r>
    <x v="33"/>
    <n v="3897.2081604003911"/>
    <n v="9.7958933277128377"/>
    <n v="13.997035661549599"/>
    <x v="23"/>
    <x v="0"/>
    <n v="3.0956773605583309E-2"/>
    <x v="10"/>
    <s v="nigeria"/>
    <m/>
  </r>
  <r>
    <x v="34"/>
    <n v="4088.7533264160161"/>
    <n v="10.05848913038038"/>
    <n v="14.6418847595121"/>
    <x v="24"/>
    <x v="0"/>
    <n v="3.0934921588308441E-2"/>
    <x v="10"/>
    <s v="nigeria"/>
    <m/>
  </r>
  <r>
    <x v="35"/>
    <n v="4280.2985229492188"/>
    <n v="10.25068685195887"/>
    <n v="15.172334243549781"/>
    <x v="25"/>
    <x v="0"/>
    <n v="3.056763216130421E-2"/>
    <x v="10"/>
    <s v="nigeria"/>
    <m/>
  </r>
  <r>
    <x v="36"/>
    <n v="4059.284912109375"/>
    <n v="9.4583928573769693"/>
    <n v="13.8962695190429"/>
    <x v="26"/>
    <x v="0"/>
    <n v="3.0542866356187821E-2"/>
    <x v="10"/>
    <s v="nigeria"/>
    <m/>
  </r>
  <r>
    <x v="37"/>
    <n v="4169.7917175292969"/>
    <n v="9.476170067642105"/>
    <n v="13.92149334020012"/>
    <x v="27"/>
    <x v="0"/>
    <n v="3.037058599517271E-2"/>
    <x v="10"/>
    <s v="nigeria"/>
    <m/>
  </r>
  <r>
    <x v="38"/>
    <n v="4619.1863403320312"/>
    <n v="10.233089221048751"/>
    <n v="15.109241878862051"/>
    <x v="28"/>
    <x v="0"/>
    <n v="3.0297661147537892E-2"/>
    <x v="10"/>
    <s v="nigeria"/>
    <m/>
  </r>
  <r>
    <x v="39"/>
    <n v="4714.9589538574219"/>
    <n v="10.187191126320601"/>
    <n v="15.4178720184021"/>
    <x v="29"/>
    <x v="0"/>
    <n v="3.0077231542404791E-2"/>
    <x v="10"/>
    <s v="nigeria"/>
    <m/>
  </r>
  <r>
    <x v="40"/>
    <n v="4685.4903564453116"/>
    <n v="9.8760802043620206"/>
    <n v="14.611952194753121"/>
    <x v="30"/>
    <x v="0"/>
    <n v="2.9857437919945839E-2"/>
    <x v="10"/>
    <s v="nigeria"/>
    <m/>
  </r>
  <r>
    <x v="41"/>
    <n v="4773.8958435058594"/>
    <n v="9.8126142741951181"/>
    <n v="14.59984771889674"/>
    <x v="31"/>
    <x v="0"/>
    <n v="3.0147800395926679E-2"/>
    <x v="10"/>
    <s v="nigeria"/>
    <m/>
  </r>
  <r>
    <x v="42"/>
    <n v="5260.1261291503906"/>
    <n v="10.540733895748"/>
    <n v="15.632821402039861"/>
    <x v="32"/>
    <x v="0"/>
    <n v="3.0085285586693499E-2"/>
    <x v="10"/>
    <s v="nigeria"/>
    <m/>
  </r>
  <r>
    <x v="43"/>
    <n v="5017.010986328125"/>
    <n v="9.7985281163126778"/>
    <n v="14.56700849535048"/>
    <x v="33"/>
    <x v="0"/>
    <n v="3.0318005995084201E-2"/>
    <x v="10"/>
    <s v="nigeria"/>
    <m/>
  </r>
  <r>
    <x v="44"/>
    <n v="5223.2904968261719"/>
    <n v="9.9418777010403971"/>
    <n v="14.775437234253619"/>
    <x v="34"/>
    <x v="0"/>
    <n v="3.0745936663001992E-2"/>
    <x v="10"/>
    <s v="nigeria"/>
    <m/>
  </r>
  <r>
    <x v="45"/>
    <n v="5186.4548034667969"/>
    <n v="9.6239723661212118"/>
    <n v="14.530458393957"/>
    <x v="35"/>
    <x v="0"/>
    <n v="3.111436811587277E-2"/>
    <x v="10"/>
    <s v="nigeria"/>
    <m/>
  </r>
  <r>
    <x v="46"/>
    <n v="5473.772705078125"/>
    <n v="9.8950927288449186"/>
    <n v="14.79051878728905"/>
    <x v="36"/>
    <x v="0"/>
    <n v="3.130910305812093E-2"/>
    <x v="10"/>
    <s v="nigeria"/>
    <m/>
  </r>
  <r>
    <x v="47"/>
    <n v="5672.6851501464844"/>
    <n v="10.000813933722871"/>
    <n v="15.217043730474851"/>
    <x v="37"/>
    <x v="0"/>
    <n v="3.1331870975925623E-2"/>
    <x v="10"/>
    <s v="nigeria"/>
    <m/>
  </r>
  <r>
    <x v="48"/>
    <n v="5532.7096252441406"/>
    <n v="9.5126932990000572"/>
    <n v="14.28375066640926"/>
    <x v="38"/>
    <x v="0"/>
    <n v="3.1373210374743637E-2"/>
    <x v="10"/>
    <s v="nigeria"/>
    <m/>
  </r>
  <r>
    <x v="49"/>
    <n v="5952.6357727050781"/>
    <n v="9.9807725168114025"/>
    <n v="15.157661857085801"/>
    <x v="39"/>
    <x v="0"/>
    <n v="3.1809472012315182E-2"/>
    <x v="10"/>
    <s v="nigeria"/>
    <m/>
  </r>
  <r>
    <x v="50"/>
    <n v="6166.2823791503906"/>
    <n v="10.077166085635699"/>
    <n v="15.19245876674062"/>
    <x v="40"/>
    <x v="0"/>
    <n v="3.2209535064468567E-2"/>
    <x v="10"/>
    <s v="nigeria"/>
    <m/>
  </r>
  <r>
    <x v="51"/>
    <n v="6041.0412902832031"/>
    <n v="9.6147582212045961"/>
    <n v="14.53041969890111"/>
    <x v="41"/>
    <x v="0"/>
    <n v="3.236296505948219E-2"/>
    <x v="10"/>
    <s v="nigeria"/>
    <m/>
  </r>
  <r>
    <x v="52"/>
    <n v="6416.7646789550781"/>
    <n v="9.9497984173233966"/>
    <n v="15.254127262540869"/>
    <x v="42"/>
    <x v="0"/>
    <n v="3.2354648295672028E-2"/>
    <x v="10"/>
    <s v="nigeria"/>
    <m/>
  </r>
  <r>
    <x v="53"/>
    <n v="6394.6630859375"/>
    <n v="9.6491852215612024"/>
    <n v="14.52768708018132"/>
    <x v="43"/>
    <x v="0"/>
    <n v="3.2335559182122789E-2"/>
    <x v="10"/>
    <s v="nigeria"/>
    <m/>
  </r>
  <r>
    <x v="54"/>
    <n v="7079.8057250976562"/>
    <n v="10.4091182603749"/>
    <n v="15.78243459313868"/>
    <x v="44"/>
    <x v="0"/>
    <n v="3.2467861122219187E-2"/>
    <x v="10"/>
    <s v="nigeria"/>
    <m/>
  </r>
  <r>
    <x v="55"/>
    <n v="6932.4632873535156"/>
    <n v="9.9166075381368692"/>
    <n v="15.03156370292947"/>
    <x v="45"/>
    <x v="0"/>
    <n v="3.2484660892669111E-2"/>
    <x v="10"/>
    <s v="nigeria"/>
    <m/>
  </r>
  <r>
    <x v="56"/>
    <n v="6740.9179077148438"/>
    <n v="9.3950825164768137"/>
    <n v="14.28350855014919"/>
    <x v="46"/>
    <x v="0"/>
    <n v="3.2046681141392759E-2"/>
    <x v="10"/>
    <s v="nigeria"/>
    <m/>
  </r>
  <r>
    <x v="57"/>
    <n v="6763.0196228027344"/>
    <n v="9.1822010123970941"/>
    <n v="13.771513808761471"/>
    <x v="47"/>
    <x v="0"/>
    <n v="3.2097225115771538E-2"/>
    <x v="10"/>
    <s v="nigeria"/>
    <m/>
  </r>
  <r>
    <x v="58"/>
    <n v="7713.3777770996094"/>
    <n v="10.201038670508741"/>
    <n v="15.558816862958849"/>
    <x v="48"/>
    <x v="0"/>
    <n v="3.228709333834346E-2"/>
    <x v="10"/>
    <s v="nigeria"/>
    <m/>
  </r>
  <r>
    <x v="59"/>
    <n v="7543.9341430664062"/>
    <n v="9.7056033594332725"/>
    <n v="14.782945955314551"/>
    <x v="49"/>
    <x v="0"/>
    <n v="3.2360538869092202E-2"/>
    <x v="10"/>
    <s v="nigeria"/>
    <m/>
  </r>
  <r>
    <x v="60"/>
    <n v="7691.2764892578116"/>
    <n v="9.6361948420626309"/>
    <n v="14.59232210532319"/>
    <x v="50"/>
    <x v="0"/>
    <n v="3.2049774688064088E-2"/>
    <x v="10"/>
    <s v="nigeria"/>
    <m/>
  </r>
  <r>
    <x v="61"/>
    <n v="7632.339599609375"/>
    <n v="9.3099588431171973"/>
    <n v="14.387339605757131"/>
    <x v="51"/>
    <x v="0"/>
    <n v="3.2118639784652223E-2"/>
    <x v="10"/>
    <s v="nigeria"/>
    <m/>
  </r>
  <r>
    <x v="62"/>
    <n v="8442.7232055664062"/>
    <n v="10.01161550630095"/>
    <n v="15.10130454459695"/>
    <x v="52"/>
    <x v="0"/>
    <n v="3.1781275192279669E-2"/>
    <x v="10"/>
    <s v="nigeria"/>
    <m/>
  </r>
  <r>
    <x v="63"/>
    <n v="8457.4573974609375"/>
    <n v="9.7642634406271771"/>
    <n v="14.9904633386885"/>
    <x v="53"/>
    <x v="0"/>
    <n v="3.1661729769640302E-2"/>
    <x v="10"/>
    <s v="nigeria"/>
    <m/>
  </r>
  <r>
    <x v="64"/>
    <n v="8619.5344848632812"/>
    <n v="9.6859896690284319"/>
    <n v="14.63860235872327"/>
    <x v="54"/>
    <x v="0"/>
    <n v="3.1544416282144598E-2"/>
    <x v="10"/>
    <s v="nigeria"/>
    <m/>
  </r>
  <r>
    <x v="65"/>
    <n v="8626.901611328125"/>
    <n v="9.4518654546855956"/>
    <n v="14.15031768938276"/>
    <x v="55"/>
    <x v="0"/>
    <n v="3.1564148342558128E-2"/>
    <x v="10"/>
    <s v="nigeria"/>
    <m/>
  </r>
  <r>
    <x v="66"/>
    <n v="9393.0824890136719"/>
    <n v="10.039363028218229"/>
    <n v="15.23953380643821"/>
    <x v="56"/>
    <x v="0"/>
    <n v="3.1599498968453432E-2"/>
    <x v="10"/>
    <s v="nigeria"/>
    <m/>
  </r>
  <r>
    <x v="67"/>
    <n v="10159.26342773438"/>
    <n v="10.59310104920522"/>
    <n v="16.132643030962718"/>
    <x v="57"/>
    <x v="0"/>
    <n v="3.1642185829609148E-2"/>
    <x v="10"/>
    <s v="nigeria"/>
    <m/>
  </r>
  <r>
    <x v="68"/>
    <n v="10122.42779541016"/>
    <n v="10.29351643174056"/>
    <n v="15.58634703324571"/>
    <x v="58"/>
    <x v="0"/>
    <n v="3.1441850461826022E-2"/>
    <x v="10"/>
    <s v="nigeria"/>
    <m/>
  </r>
  <r>
    <x v="69"/>
    <n v="10417.112884521481"/>
    <n v="10.339604766880671"/>
    <n v="15.50912470362843"/>
    <x v="59"/>
    <x v="0"/>
    <n v="3.1664655043630287E-2"/>
    <x v="10"/>
    <s v="nigeria"/>
    <m/>
  </r>
  <r>
    <x v="70"/>
    <n v="10498.15130615234"/>
    <n v="10.166753101650221"/>
    <n v="15.184128696026701"/>
    <x v="60"/>
    <x v="0"/>
    <n v="3.1693242349988722E-2"/>
    <x v="10"/>
    <s v="nigeria"/>
    <m/>
  </r>
  <r>
    <x v="71"/>
    <n v="10549.72122192383"/>
    <n v="9.9674047464824405"/>
    <n v="14.97153512319608"/>
    <x v="61"/>
    <x v="0"/>
    <n v="3.138978871916745E-2"/>
    <x v="10"/>
    <s v="nigeria"/>
    <m/>
  </r>
  <r>
    <x v="72"/>
    <n v="10881.24163818359"/>
    <n v="10.044798297154029"/>
    <n v="14.949195982874301"/>
    <x v="62"/>
    <x v="0"/>
    <n v="3.1712114217740693E-2"/>
    <x v="10"/>
    <s v="nigeria"/>
    <m/>
  </r>
  <r>
    <x v="73"/>
    <n v="10881.241851806641"/>
    <n v="9.8070548648063998"/>
    <n v="14.521295323825919"/>
    <x v="63"/>
    <x v="0"/>
    <n v="3.1737264722887758E-2"/>
    <x v="10"/>
    <s v="nigeria"/>
    <m/>
  </r>
  <r>
    <x v="74"/>
    <n v="11352.73803710938"/>
    <n v="9.9941147819043277"/>
    <n v="14.959297920495979"/>
    <x v="64"/>
    <x v="0"/>
    <n v="3.1800520253026522E-2"/>
    <x v="10"/>
    <s v="nigeria"/>
    <m/>
  </r>
  <r>
    <x v="75"/>
    <n v="12222.058471679689"/>
    <n v="10.51048769114988"/>
    <n v="15.4469589120361"/>
    <x v="65"/>
    <x v="325"/>
    <n v="3.1760020393499559E-2"/>
    <x v="10"/>
    <s v="nigeria"/>
    <m/>
  </r>
  <r>
    <x v="76"/>
    <n v="12199.95697021484"/>
    <n v="10.25252804302308"/>
    <n v="15.27254001226113"/>
    <x v="394"/>
    <x v="326"/>
    <n v="3.1703055823730959E-2"/>
    <x v="10"/>
    <s v="nigeria"/>
    <m/>
  </r>
  <r>
    <x v="77"/>
    <n v="12126.286254882811"/>
    <n v="9.9614044155323178"/>
    <n v="14.61339520808486"/>
    <x v="395"/>
    <x v="327"/>
    <n v="3.1483340133373207E-2"/>
    <x v="10"/>
    <s v="nigeria"/>
    <m/>
  </r>
  <r>
    <x v="78"/>
    <n v="13562.874816894529"/>
    <n v="10.896116060931959"/>
    <n v="16.030965794333959"/>
    <x v="396"/>
    <x v="328"/>
    <n v="3.116295968856354E-2"/>
    <x v="10"/>
    <s v="nigeria"/>
    <m/>
  </r>
  <r>
    <x v="79"/>
    <n v="13562.874816894529"/>
    <n v="10.65905154330293"/>
    <n v="15.60326644869132"/>
    <x v="397"/>
    <x v="329"/>
    <n v="3.042220939420151E-2"/>
    <x v="10"/>
    <s v="nigeria"/>
    <m/>
  </r>
  <r>
    <x v="80"/>
    <n v="14122.776062011721"/>
    <n v="10.852535617627129"/>
    <n v="15.492065056604581"/>
    <x v="398"/>
    <x v="330"/>
    <n v="2.9660448336083022E-2"/>
    <x v="10"/>
    <s v="nigeria"/>
    <m/>
  </r>
  <r>
    <x v="81"/>
    <n v="14343.79028320312"/>
    <n v="10.787632649136871"/>
    <n v="15.68927953955153"/>
    <x v="399"/>
    <x v="331"/>
    <n v="2.888689242076457E-2"/>
    <x v="10"/>
    <s v="nigeria"/>
    <m/>
  </r>
  <r>
    <x v="82"/>
    <n v="14881.590026855471"/>
    <n v="10.95854652222015"/>
    <n v="15.631942239732201"/>
    <x v="400"/>
    <x v="332"/>
    <n v="2.7745944148503319E-2"/>
    <x v="10"/>
    <s v="nigeria"/>
    <m/>
  </r>
  <r>
    <x v="83"/>
    <n v="14763.716125488279"/>
    <n v="10.6409842123491"/>
    <n v="15.174984579188511"/>
    <x v="401"/>
    <x v="333"/>
    <n v="2.6771545451718819E-2"/>
    <x v="10"/>
    <s v="nigeria"/>
    <m/>
  </r>
  <r>
    <x v="84"/>
    <n v="15087.869323730471"/>
    <n v="10.652203171822631"/>
    <n v="15.18274913674299"/>
    <x v="74"/>
    <x v="334"/>
    <n v="2.569783902688216E-2"/>
    <x v="10"/>
    <s v="nigeria"/>
    <m/>
  </r>
  <r>
    <x v="85"/>
    <n v="15382.55462646484"/>
    <n v="10.64064672473871"/>
    <n v="15.11377937127709"/>
    <x v="402"/>
    <x v="335"/>
    <n v="2.4686964258412481E-2"/>
    <x v="10"/>
    <s v="nigeria"/>
    <m/>
  </r>
  <r>
    <x v="86"/>
    <n v="15758.277038574221"/>
    <n v="10.68236118128544"/>
    <n v="14.92329770347671"/>
    <x v="177"/>
    <x v="336"/>
    <n v="2.3759422853412631E-2"/>
    <x v="10"/>
    <s v="nigeria"/>
    <m/>
  </r>
  <r>
    <x v="87"/>
    <n v="15691.973327636721"/>
    <n v="10.43338847691181"/>
    <n v="14.574668621761321"/>
    <x v="403"/>
    <x v="337"/>
    <n v="2.2852343696349801E-2"/>
    <x v="10"/>
    <s v="nigeria"/>
    <m/>
  </r>
  <r>
    <x v="88"/>
    <n v="15971.92376708984"/>
    <n v="10.416835091885661"/>
    <n v="14.49200721348681"/>
    <x v="404"/>
    <x v="338"/>
    <n v="2.212617492232313E-2"/>
    <x v="10"/>
    <s v="nigeria"/>
    <m/>
  </r>
  <r>
    <x v="89"/>
    <n v="16332.913208007811"/>
    <n v="10.44817974938347"/>
    <n v="14.39545918672156"/>
    <x v="405"/>
    <x v="339"/>
    <n v="2.1359975457372969E-2"/>
    <x v="10"/>
    <s v="nigeria"/>
    <m/>
  </r>
  <r>
    <x v="90"/>
    <n v="16959.11865234375"/>
    <n v="10.653245210015021"/>
    <n v="14.588018987089971"/>
    <x v="406"/>
    <x v="340"/>
    <n v="2.0696198694845611E-2"/>
    <x v="10"/>
    <s v="nigeria"/>
    <m/>
  </r>
  <r>
    <x v="91"/>
    <n v="16951.75103759766"/>
    <n v="10.45400040139109"/>
    <n v="14.256029630513529"/>
    <x v="407"/>
    <x v="341"/>
    <n v="1.9989913405736259E-2"/>
    <x v="10"/>
    <s v="nigeria"/>
    <m/>
  </r>
  <r>
    <x v="92"/>
    <n v="17040.156921386719"/>
    <n v="10.32355532651963"/>
    <n v="13.99800526335301"/>
    <x v="408"/>
    <x v="342"/>
    <n v="1.94835567987258E-2"/>
    <x v="10"/>
    <s v="nigeria"/>
    <m/>
  </r>
  <r>
    <x v="93"/>
    <n v="17099.09375"/>
    <n v="10.18028071788393"/>
    <n v="13.606776000165819"/>
    <x v="409"/>
    <x v="343"/>
    <n v="1.89852716614534E-2"/>
    <x v="10"/>
    <s v="nigeria"/>
    <m/>
  </r>
  <r>
    <x v="94"/>
    <n v="17563.22271728516"/>
    <n v="10.276951949849311"/>
    <n v="13.875876521946079"/>
    <x v="410"/>
    <x v="344"/>
    <n v="1.849858070278132E-2"/>
    <x v="10"/>
    <s v="nigeria"/>
    <m/>
  </r>
  <r>
    <x v="95"/>
    <n v="17961.04779052734"/>
    <n v="10.337122566531489"/>
    <n v="13.827586030982239"/>
    <x v="411"/>
    <x v="345"/>
    <n v="1.8177454291169431E-2"/>
    <x v="10"/>
    <s v="nigeria"/>
    <m/>
  </r>
  <r>
    <x v="96"/>
    <n v="16627.5986328125"/>
    <n v="9.415402216503109"/>
    <n v="12.51231330870443"/>
    <x v="412"/>
    <x v="346"/>
    <n v="1.7816198838621029E-2"/>
    <x v="10"/>
    <s v="nigeria"/>
    <m/>
  </r>
  <r>
    <x v="97"/>
    <n v="17194.867004394531"/>
    <n v="9.5861620491752824"/>
    <n v="12.769012055400919"/>
    <x v="413"/>
    <x v="347"/>
    <n v="1.7274313557962231E-2"/>
    <x v="10"/>
    <s v="nigeria"/>
    <m/>
  </r>
  <r>
    <x v="98"/>
    <n v="16693.902526855469"/>
    <n v="9.1641043333876446"/>
    <n v="12.06458064222238"/>
    <x v="414"/>
    <x v="348"/>
    <n v="1.6991446831507131E-2"/>
    <x v="10"/>
    <s v="nigeria"/>
    <m/>
  </r>
  <r>
    <x v="99"/>
    <n v="17312.74029541016"/>
    <n v="9.3605843165240081"/>
    <n v="12.2646445845538"/>
    <x v="415"/>
    <x v="349"/>
    <n v="1.6551295645118431E-2"/>
    <x v="10"/>
    <s v="nigeria"/>
    <m/>
  </r>
  <r>
    <x v="100"/>
    <n v="16207.672973632811"/>
    <n v="8.6311226515576696"/>
    <n v="11.154474338788861"/>
    <x v="416"/>
    <x v="350"/>
    <n v="1.615742675063454E-2"/>
    <x v="10"/>
    <s v="nigeria"/>
    <m/>
  </r>
  <r>
    <x v="101"/>
    <n v="15949.823852539061"/>
    <n v="8.3701689466784188"/>
    <n v="10.771444585377189"/>
    <x v="288"/>
    <x v="351"/>
    <n v="1.5951940630735711E-2"/>
    <x v="10"/>
    <s v="nigeria"/>
    <m/>
  </r>
  <r>
    <x v="102"/>
    <n v="16340.28121948242"/>
    <n v="8.4509986985567593"/>
    <n v="10.84611246191985"/>
    <x v="359"/>
    <x v="352"/>
    <n v="1.5821397659887701E-2"/>
    <x v="10"/>
    <s v="nigeria"/>
    <m/>
  </r>
  <r>
    <x v="103"/>
    <n v="16259.242065429689"/>
    <n v="8.2934249483329978"/>
    <n v="10.557392711018419"/>
    <x v="417"/>
    <x v="353"/>
    <n v="1.555202619003138E-2"/>
    <x v="10"/>
    <s v="nigeria"/>
    <m/>
  </r>
  <r>
    <x v="104"/>
    <n v="15743.5439453125"/>
    <n v="7.9232864469816944"/>
    <n v="9.9474169300964626"/>
    <x v="418"/>
    <x v="354"/>
    <n v="1.537794958998798E-2"/>
    <x v="10"/>
    <s v="nigeria"/>
    <m/>
  </r>
  <r>
    <x v="105"/>
    <n v="14667.94342041016"/>
    <n v="7.2867230121932112"/>
    <n v="9.1434260662177866"/>
    <x v="191"/>
    <x v="355"/>
    <n v="1.514395095141478E-2"/>
    <x v="10"/>
    <s v="nigeria"/>
    <m/>
  </r>
  <r>
    <x v="106"/>
    <n v="14852.121704101561"/>
    <n v="7.2838662384984012"/>
    <n v="8.9569254567824927"/>
    <x v="419"/>
    <x v="356"/>
    <n v="1.486668270024372E-2"/>
    <x v="10"/>
    <s v="nigeria"/>
    <m/>
  </r>
  <r>
    <x v="107"/>
    <n v="14454.296478271481"/>
    <n v="7.0024431217538741"/>
    <n v="8.5538432799757764"/>
    <x v="420"/>
    <x v="357"/>
    <n v="1.45820154776661E-2"/>
    <x v="10"/>
    <s v="nigeria"/>
    <m/>
  </r>
  <r>
    <x v="108"/>
    <n v="14726.87945556641"/>
    <n v="7.0467218512523386"/>
    <n v="8.4371715772004343"/>
    <x v="421"/>
    <x v="358"/>
    <n v="1.451291081806306E-2"/>
    <x v="10"/>
    <s v="nigeria"/>
    <m/>
  </r>
  <r>
    <x v="109"/>
    <n v="14284.85211181641"/>
    <n v="6.754806811756449"/>
    <n v="7.9308026927448294"/>
    <x v="257"/>
    <x v="359"/>
    <n v="1.439129601121982E-2"/>
    <x v="10"/>
    <s v="nigeria"/>
    <m/>
  </r>
  <r>
    <x v="110"/>
    <n v="13408.16458129883"/>
    <n v="6.2653531561729299"/>
    <n v="7.3042211955346978"/>
    <x v="422"/>
    <x v="360"/>
    <n v="1.4281030132727459E-2"/>
    <x v="10"/>
    <s v="nigeri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5735F-61FD-7148-B060-F4ADA8A997EF}" name="PivotTable12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H47:K54" firstHeaderRow="0" firstDataRow="1" firstDataCol="1"/>
  <pivotFields count="29">
    <pivotField axis="axisRow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>
      <items count="218">
        <item x="0"/>
        <item x="181"/>
        <item x="37"/>
        <item x="145"/>
        <item x="1"/>
        <item x="73"/>
        <item x="109"/>
        <item x="182"/>
        <item x="74"/>
        <item x="110"/>
        <item x="146"/>
        <item x="2"/>
        <item x="38"/>
        <item x="111"/>
        <item x="183"/>
        <item x="39"/>
        <item x="147"/>
        <item x="75"/>
        <item x="3"/>
        <item x="40"/>
        <item x="112"/>
        <item x="148"/>
        <item x="76"/>
        <item x="184"/>
        <item x="4"/>
        <item x="41"/>
        <item x="149"/>
        <item x="185"/>
        <item x="113"/>
        <item x="77"/>
        <item x="5"/>
        <item x="42"/>
        <item x="150"/>
        <item x="186"/>
        <item x="114"/>
        <item x="6"/>
        <item x="78"/>
        <item x="187"/>
        <item x="43"/>
        <item x="115"/>
        <item x="7"/>
        <item x="151"/>
        <item x="79"/>
        <item x="188"/>
        <item x="44"/>
        <item x="116"/>
        <item x="152"/>
        <item x="8"/>
        <item x="80"/>
        <item x="189"/>
        <item x="45"/>
        <item x="9"/>
        <item x="117"/>
        <item x="153"/>
        <item x="81"/>
        <item x="190"/>
        <item x="10"/>
        <item x="46"/>
        <item x="154"/>
        <item x="118"/>
        <item x="82"/>
        <item x="191"/>
        <item x="119"/>
        <item x="11"/>
        <item x="47"/>
        <item x="155"/>
        <item x="83"/>
        <item x="192"/>
        <item x="120"/>
        <item x="48"/>
        <item x="12"/>
        <item x="156"/>
        <item x="84"/>
        <item x="193"/>
        <item x="13"/>
        <item x="49"/>
        <item x="157"/>
        <item x="121"/>
        <item x="85"/>
        <item x="14"/>
        <item x="50"/>
        <item x="194"/>
        <item x="158"/>
        <item x="122"/>
        <item x="86"/>
        <item x="15"/>
        <item x="159"/>
        <item x="51"/>
        <item x="195"/>
        <item x="123"/>
        <item x="87"/>
        <item x="16"/>
        <item x="52"/>
        <item x="196"/>
        <item x="160"/>
        <item x="124"/>
        <item x="88"/>
        <item x="161"/>
        <item x="17"/>
        <item x="53"/>
        <item x="197"/>
        <item x="125"/>
        <item x="89"/>
        <item x="18"/>
        <item x="126"/>
        <item x="162"/>
        <item x="198"/>
        <item x="54"/>
        <item x="90"/>
        <item x="91"/>
        <item x="163"/>
        <item x="199"/>
        <item x="19"/>
        <item x="127"/>
        <item x="55"/>
        <item x="92"/>
        <item x="20"/>
        <item x="56"/>
        <item x="128"/>
        <item x="164"/>
        <item x="200"/>
        <item x="93"/>
        <item x="165"/>
        <item x="21"/>
        <item x="129"/>
        <item x="57"/>
        <item x="201"/>
        <item x="94"/>
        <item x="58"/>
        <item x="166"/>
        <item x="22"/>
        <item x="130"/>
        <item x="202"/>
        <item x="95"/>
        <item x="23"/>
        <item x="203"/>
        <item x="131"/>
        <item x="167"/>
        <item x="59"/>
        <item x="24"/>
        <item x="132"/>
        <item x="168"/>
        <item x="204"/>
        <item x="96"/>
        <item x="60"/>
        <item x="25"/>
        <item x="133"/>
        <item x="205"/>
        <item x="97"/>
        <item x="169"/>
        <item x="61"/>
        <item x="26"/>
        <item x="134"/>
        <item x="98"/>
        <item x="170"/>
        <item x="206"/>
        <item x="62"/>
        <item x="27"/>
        <item x="135"/>
        <item x="171"/>
        <item x="207"/>
        <item x="99"/>
        <item x="63"/>
        <item x="28"/>
        <item x="208"/>
        <item x="172"/>
        <item x="100"/>
        <item x="136"/>
        <item x="64"/>
        <item x="29"/>
        <item x="173"/>
        <item x="209"/>
        <item x="137"/>
        <item x="101"/>
        <item x="65"/>
        <item x="30"/>
        <item x="102"/>
        <item x="210"/>
        <item x="174"/>
        <item x="66"/>
        <item x="138"/>
        <item x="103"/>
        <item x="31"/>
        <item x="139"/>
        <item x="211"/>
        <item x="67"/>
        <item x="175"/>
        <item x="104"/>
        <item x="140"/>
        <item x="32"/>
        <item x="68"/>
        <item x="212"/>
        <item x="176"/>
        <item x="105"/>
        <item x="33"/>
        <item x="141"/>
        <item x="213"/>
        <item x="177"/>
        <item x="69"/>
        <item x="106"/>
        <item x="34"/>
        <item x="142"/>
        <item x="214"/>
        <item x="178"/>
        <item x="70"/>
        <item x="107"/>
        <item x="143"/>
        <item x="179"/>
        <item x="215"/>
        <item x="35"/>
        <item x="71"/>
        <item x="108"/>
        <item x="144"/>
        <item x="180"/>
        <item x="36"/>
        <item x="216"/>
        <item x="72"/>
        <item t="default"/>
      </items>
    </pivotField>
    <pivotField showAll="0"/>
    <pivotField showAll="0"/>
    <pivotField dataField="1" showAll="0">
      <items count="182">
        <item x="0"/>
        <item x="1"/>
        <item x="37"/>
        <item x="73"/>
        <item x="109"/>
        <item x="145"/>
        <item x="2"/>
        <item x="38"/>
        <item x="3"/>
        <item x="74"/>
        <item x="110"/>
        <item x="4"/>
        <item x="146"/>
        <item x="39"/>
        <item x="5"/>
        <item x="75"/>
        <item x="40"/>
        <item x="111"/>
        <item x="6"/>
        <item x="147"/>
        <item x="76"/>
        <item x="7"/>
        <item x="41"/>
        <item x="8"/>
        <item x="112"/>
        <item x="42"/>
        <item x="148"/>
        <item x="77"/>
        <item x="9"/>
        <item x="10"/>
        <item x="43"/>
        <item x="113"/>
        <item x="78"/>
        <item x="11"/>
        <item x="149"/>
        <item x="44"/>
        <item x="12"/>
        <item x="13"/>
        <item x="79"/>
        <item x="114"/>
        <item x="45"/>
        <item x="14"/>
        <item x="150"/>
        <item x="46"/>
        <item x="80"/>
        <item x="15"/>
        <item x="115"/>
        <item x="16"/>
        <item x="47"/>
        <item x="151"/>
        <item x="17"/>
        <item x="81"/>
        <item x="116"/>
        <item x="18"/>
        <item x="48"/>
        <item x="19"/>
        <item x="82"/>
        <item x="152"/>
        <item x="49"/>
        <item x="20"/>
        <item x="117"/>
        <item x="21"/>
        <item x="83"/>
        <item x="50"/>
        <item x="22"/>
        <item x="153"/>
        <item x="23"/>
        <item x="51"/>
        <item x="118"/>
        <item x="84"/>
        <item x="24"/>
        <item x="25"/>
        <item x="52"/>
        <item x="26"/>
        <item x="154"/>
        <item x="27"/>
        <item x="85"/>
        <item x="119"/>
        <item x="28"/>
        <item x="53"/>
        <item x="29"/>
        <item x="30"/>
        <item x="31"/>
        <item x="155"/>
        <item x="54"/>
        <item x="86"/>
        <item x="32"/>
        <item x="120"/>
        <item x="33"/>
        <item x="34"/>
        <item x="35"/>
        <item x="55"/>
        <item x="36"/>
        <item x="87"/>
        <item x="156"/>
        <item x="121"/>
        <item x="56"/>
        <item x="88"/>
        <item x="57"/>
        <item x="157"/>
        <item x="122"/>
        <item x="58"/>
        <item x="89"/>
        <item x="59"/>
        <item x="123"/>
        <item x="158"/>
        <item x="60"/>
        <item x="90"/>
        <item x="61"/>
        <item x="62"/>
        <item x="124"/>
        <item x="91"/>
        <item x="159"/>
        <item x="63"/>
        <item x="64"/>
        <item x="92"/>
        <item x="125"/>
        <item x="65"/>
        <item x="160"/>
        <item x="66"/>
        <item x="93"/>
        <item x="67"/>
        <item x="68"/>
        <item x="126"/>
        <item x="69"/>
        <item x="94"/>
        <item x="161"/>
        <item x="70"/>
        <item x="71"/>
        <item x="72"/>
        <item x="95"/>
        <item x="127"/>
        <item x="162"/>
        <item x="96"/>
        <item x="128"/>
        <item x="97"/>
        <item x="163"/>
        <item x="98"/>
        <item x="129"/>
        <item x="99"/>
        <item x="164"/>
        <item x="130"/>
        <item x="100"/>
        <item x="101"/>
        <item x="131"/>
        <item x="165"/>
        <item x="102"/>
        <item x="103"/>
        <item x="132"/>
        <item x="104"/>
        <item x="166"/>
        <item x="105"/>
        <item x="133"/>
        <item x="106"/>
        <item x="167"/>
        <item x="107"/>
        <item x="108"/>
        <item x="134"/>
        <item x="168"/>
        <item x="135"/>
        <item x="136"/>
        <item x="169"/>
        <item x="137"/>
        <item x="170"/>
        <item x="138"/>
        <item x="171"/>
        <item x="139"/>
        <item x="140"/>
        <item x="172"/>
        <item x="141"/>
        <item x="173"/>
        <item x="142"/>
        <item x="143"/>
        <item x="174"/>
        <item x="144"/>
        <item x="175"/>
        <item x="176"/>
        <item x="177"/>
        <item x="178"/>
        <item x="179"/>
        <item x="1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sd="0" x="1"/>
        <item sd="0" x="2"/>
        <item sd="0" x="3"/>
        <item sd="0" x="4"/>
        <item sd="0" x="5"/>
        <item sd="0" x="6"/>
        <item sd="0" x="0"/>
        <item t="default"/>
      </items>
    </pivotField>
  </pivotFields>
  <rowFields count="2">
    <field x="28"/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_screened" fld="13" baseField="0" baseItem="0"/>
    <dataField name="Sum of n_cin_treated" fld="16" baseField="0" baseItem="0"/>
    <dataField name="Sum of cancer_deaths" fld="10" baseField="0" baseItem="0" numFmtId="165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aptionBetween" evalOrder="-1" id="13" stringValue1="2025" stringValue2="2060">
      <autoFilter ref="A1">
        <filterColumn colId="0">
          <customFilters and="1">
            <customFilter operator="greaterThanOrEqual" val="2025"/>
            <customFilter operator="lessThanOrEqual" val="206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7A481-4020-214F-9AD8-38DF65614A5D}" name="PivotTable11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H34:K40" firstHeaderRow="0" firstDataRow="1" firstDataCol="1"/>
  <pivotFields count="29">
    <pivotField axis="axisRow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>
      <items count="218">
        <item x="0"/>
        <item x="181"/>
        <item x="37"/>
        <item x="145"/>
        <item x="1"/>
        <item x="73"/>
        <item x="109"/>
        <item x="182"/>
        <item x="74"/>
        <item x="110"/>
        <item x="146"/>
        <item x="2"/>
        <item x="38"/>
        <item x="111"/>
        <item x="183"/>
        <item x="39"/>
        <item x="147"/>
        <item x="75"/>
        <item x="3"/>
        <item x="40"/>
        <item x="112"/>
        <item x="148"/>
        <item x="76"/>
        <item x="184"/>
        <item x="4"/>
        <item x="41"/>
        <item x="149"/>
        <item x="185"/>
        <item x="113"/>
        <item x="77"/>
        <item x="5"/>
        <item x="42"/>
        <item x="150"/>
        <item x="186"/>
        <item x="114"/>
        <item x="6"/>
        <item x="78"/>
        <item x="187"/>
        <item x="43"/>
        <item x="115"/>
        <item x="7"/>
        <item x="151"/>
        <item x="79"/>
        <item x="188"/>
        <item x="44"/>
        <item x="116"/>
        <item x="152"/>
        <item x="8"/>
        <item x="80"/>
        <item x="189"/>
        <item x="45"/>
        <item x="9"/>
        <item x="117"/>
        <item x="153"/>
        <item x="81"/>
        <item x="190"/>
        <item x="10"/>
        <item x="46"/>
        <item x="154"/>
        <item x="118"/>
        <item x="82"/>
        <item x="191"/>
        <item x="119"/>
        <item x="11"/>
        <item x="47"/>
        <item x="155"/>
        <item x="83"/>
        <item x="192"/>
        <item x="120"/>
        <item x="48"/>
        <item x="12"/>
        <item x="156"/>
        <item x="84"/>
        <item x="193"/>
        <item x="13"/>
        <item x="49"/>
        <item x="157"/>
        <item x="121"/>
        <item x="85"/>
        <item x="14"/>
        <item x="50"/>
        <item x="194"/>
        <item x="158"/>
        <item x="122"/>
        <item x="86"/>
        <item x="15"/>
        <item x="159"/>
        <item x="51"/>
        <item x="195"/>
        <item x="123"/>
        <item x="87"/>
        <item x="16"/>
        <item x="52"/>
        <item x="196"/>
        <item x="160"/>
        <item x="124"/>
        <item x="88"/>
        <item x="161"/>
        <item x="17"/>
        <item x="53"/>
        <item x="197"/>
        <item x="125"/>
        <item x="89"/>
        <item x="18"/>
        <item x="126"/>
        <item x="162"/>
        <item x="198"/>
        <item x="54"/>
        <item x="90"/>
        <item x="91"/>
        <item x="163"/>
        <item x="199"/>
        <item x="19"/>
        <item x="127"/>
        <item x="55"/>
        <item x="92"/>
        <item x="20"/>
        <item x="56"/>
        <item x="128"/>
        <item x="164"/>
        <item x="200"/>
        <item x="93"/>
        <item x="165"/>
        <item x="21"/>
        <item x="129"/>
        <item x="57"/>
        <item x="201"/>
        <item x="94"/>
        <item x="58"/>
        <item x="166"/>
        <item x="22"/>
        <item x="130"/>
        <item x="202"/>
        <item x="95"/>
        <item x="23"/>
        <item x="203"/>
        <item x="131"/>
        <item x="167"/>
        <item x="59"/>
        <item x="24"/>
        <item x="132"/>
        <item x="168"/>
        <item x="204"/>
        <item x="96"/>
        <item x="60"/>
        <item x="25"/>
        <item x="133"/>
        <item x="205"/>
        <item x="97"/>
        <item x="169"/>
        <item x="61"/>
        <item x="26"/>
        <item x="134"/>
        <item x="98"/>
        <item x="170"/>
        <item x="206"/>
        <item x="62"/>
        <item x="27"/>
        <item x="135"/>
        <item x="171"/>
        <item x="207"/>
        <item x="99"/>
        <item x="63"/>
        <item x="28"/>
        <item x="208"/>
        <item x="172"/>
        <item x="100"/>
        <item x="136"/>
        <item x="64"/>
        <item x="29"/>
        <item x="173"/>
        <item x="209"/>
        <item x="137"/>
        <item x="101"/>
        <item x="65"/>
        <item x="30"/>
        <item x="102"/>
        <item x="210"/>
        <item x="174"/>
        <item x="66"/>
        <item x="138"/>
        <item x="103"/>
        <item x="31"/>
        <item x="139"/>
        <item x="211"/>
        <item x="67"/>
        <item x="175"/>
        <item x="104"/>
        <item x="140"/>
        <item x="32"/>
        <item x="68"/>
        <item x="212"/>
        <item x="176"/>
        <item x="105"/>
        <item x="33"/>
        <item x="141"/>
        <item x="213"/>
        <item x="177"/>
        <item x="69"/>
        <item x="106"/>
        <item x="34"/>
        <item x="142"/>
        <item x="214"/>
        <item x="178"/>
        <item x="70"/>
        <item x="107"/>
        <item x="143"/>
        <item x="179"/>
        <item x="215"/>
        <item x="35"/>
        <item x="71"/>
        <item x="108"/>
        <item x="144"/>
        <item x="180"/>
        <item x="36"/>
        <item x="216"/>
        <item x="72"/>
        <item t="default"/>
      </items>
    </pivotField>
    <pivotField showAll="0"/>
    <pivotField showAll="0"/>
    <pivotField dataField="1" showAll="0">
      <items count="182">
        <item x="0"/>
        <item x="1"/>
        <item x="37"/>
        <item x="73"/>
        <item x="109"/>
        <item x="145"/>
        <item x="2"/>
        <item x="38"/>
        <item x="3"/>
        <item x="74"/>
        <item x="110"/>
        <item x="4"/>
        <item x="146"/>
        <item x="39"/>
        <item x="5"/>
        <item x="75"/>
        <item x="40"/>
        <item x="111"/>
        <item x="6"/>
        <item x="147"/>
        <item x="76"/>
        <item x="7"/>
        <item x="41"/>
        <item x="8"/>
        <item x="112"/>
        <item x="42"/>
        <item x="148"/>
        <item x="77"/>
        <item x="9"/>
        <item x="10"/>
        <item x="43"/>
        <item x="113"/>
        <item x="78"/>
        <item x="11"/>
        <item x="149"/>
        <item x="44"/>
        <item x="12"/>
        <item x="13"/>
        <item x="79"/>
        <item x="114"/>
        <item x="45"/>
        <item x="14"/>
        <item x="150"/>
        <item x="46"/>
        <item x="80"/>
        <item x="15"/>
        <item x="115"/>
        <item x="16"/>
        <item x="47"/>
        <item x="151"/>
        <item x="17"/>
        <item x="81"/>
        <item x="116"/>
        <item x="18"/>
        <item x="48"/>
        <item x="19"/>
        <item x="82"/>
        <item x="152"/>
        <item x="49"/>
        <item x="20"/>
        <item x="117"/>
        <item x="21"/>
        <item x="83"/>
        <item x="50"/>
        <item x="22"/>
        <item x="153"/>
        <item x="23"/>
        <item x="51"/>
        <item x="118"/>
        <item x="84"/>
        <item x="24"/>
        <item x="25"/>
        <item x="52"/>
        <item x="26"/>
        <item x="154"/>
        <item x="27"/>
        <item x="85"/>
        <item x="119"/>
        <item x="28"/>
        <item x="53"/>
        <item x="29"/>
        <item x="30"/>
        <item x="31"/>
        <item x="155"/>
        <item x="54"/>
        <item x="86"/>
        <item x="32"/>
        <item x="120"/>
        <item x="33"/>
        <item x="34"/>
        <item x="35"/>
        <item x="55"/>
        <item x="36"/>
        <item x="87"/>
        <item x="156"/>
        <item x="121"/>
        <item x="56"/>
        <item x="88"/>
        <item x="57"/>
        <item x="157"/>
        <item x="122"/>
        <item x="58"/>
        <item x="89"/>
        <item x="59"/>
        <item x="123"/>
        <item x="158"/>
        <item x="60"/>
        <item x="90"/>
        <item x="61"/>
        <item x="62"/>
        <item x="124"/>
        <item x="91"/>
        <item x="159"/>
        <item x="63"/>
        <item x="64"/>
        <item x="92"/>
        <item x="125"/>
        <item x="65"/>
        <item x="160"/>
        <item x="66"/>
        <item x="93"/>
        <item x="67"/>
        <item x="68"/>
        <item x="126"/>
        <item x="69"/>
        <item x="94"/>
        <item x="161"/>
        <item x="70"/>
        <item x="71"/>
        <item x="72"/>
        <item x="95"/>
        <item x="127"/>
        <item x="162"/>
        <item x="96"/>
        <item x="128"/>
        <item x="97"/>
        <item x="163"/>
        <item x="98"/>
        <item x="129"/>
        <item x="99"/>
        <item x="164"/>
        <item x="130"/>
        <item x="100"/>
        <item x="101"/>
        <item x="131"/>
        <item x="165"/>
        <item x="102"/>
        <item x="103"/>
        <item x="132"/>
        <item x="104"/>
        <item x="166"/>
        <item x="105"/>
        <item x="133"/>
        <item x="106"/>
        <item x="167"/>
        <item x="107"/>
        <item x="108"/>
        <item x="134"/>
        <item x="168"/>
        <item x="135"/>
        <item x="136"/>
        <item x="169"/>
        <item x="137"/>
        <item x="170"/>
        <item x="138"/>
        <item x="171"/>
        <item x="139"/>
        <item x="140"/>
        <item x="172"/>
        <item x="141"/>
        <item x="173"/>
        <item x="142"/>
        <item x="143"/>
        <item x="174"/>
        <item x="144"/>
        <item x="175"/>
        <item x="176"/>
        <item x="177"/>
        <item x="178"/>
        <item x="179"/>
        <item x="1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sd="0" x="1"/>
        <item sd="0" x="2"/>
        <item sd="0" x="3"/>
        <item sd="0" x="4"/>
        <item sd="0" x="5"/>
        <item sd="0" x="6"/>
        <item h="1" x="0"/>
        <item t="default"/>
      </items>
    </pivotField>
  </pivotFields>
  <rowFields count="2">
    <field x="28"/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_screened" fld="13" baseField="0" baseItem="0"/>
    <dataField name="Sum of n_cin_treated" fld="16" baseField="0" baseItem="0"/>
    <dataField name="Sum of cancer_deaths" fld="10" baseField="0" baseItem="0" numFmtId="165"/>
  </dataField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aptionBetween" evalOrder="-1" id="5" stringValue1="2025" stringValue2="2040">
      <autoFilter ref="A1">
        <filterColumn colId="0">
          <customFilters and="1">
            <customFilter operator="greaterThanOrEqual" val="2025"/>
            <customFilter operator="lessThanOrEqual" val="20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1FC05-A12C-7048-A7CD-173E31573098}" name="PivotTable7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H3:AR10" firstHeaderRow="1" firstDataRow="2" firstDataCol="1"/>
  <pivotFields count="29">
    <pivotField axis="axisCol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2"/>
        <item x="3"/>
        <item x="4"/>
        <item x="5"/>
        <item x="6"/>
        <item h="1" x="0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36"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</colItems>
  <dataFields count="1">
    <dataField name="Sum of cancer_deaths" fld="10" baseField="0" baseItem="0" numFmtId="165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aptionGreaterThanOrEqual" evalOrder="-1" id="3" stringValue1="2025">
      <autoFilter ref="A1">
        <filterColumn colId="0">
          <customFilters>
            <customFilter operator="greaterThanOrEqual" val="202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0EA85-0F84-0343-9FA2-263A7CE13844}" name="PivotTable6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D10" firstHeaderRow="1" firstDataRow="2" firstDataCol="1"/>
  <pivotFields count="29">
    <pivotField axis="axisCol" showAll="0">
      <items count="1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2"/>
        <item x="3"/>
        <item x="4"/>
        <item x="5"/>
        <item x="6"/>
        <item h="1" x="0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3">
    <i>
      <x v="75"/>
    </i>
    <i>
      <x v="90"/>
    </i>
    <i>
      <x v="110"/>
    </i>
  </colItems>
  <dataFields count="1">
    <dataField name="Sum of asr_cancer_incidence" fld="7" baseField="0" baseItem="0" numFmtId="43"/>
  </dataFields>
  <formats count="1">
    <format dxfId="42">
      <pivotArea outline="0" collapsedLevelsAreSubtotals="1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6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GreaterThanOrEqual" evalOrder="-1" id="2" stringValue1="2025">
      <autoFilter ref="A1">
        <filterColumn colId="0">
          <customFilters>
            <customFilter operator="greaterThanOrEqual" val="202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97695-A1F8-704F-A1A5-B1A3C586AB80}" name="PivotTable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H15" firstHeaderRow="0" firstDataRow="1" firstDataCol="1"/>
  <pivotFields count="10">
    <pivotField axis="axisRow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showAll="0"/>
    <pivotField showAll="0"/>
    <pivotField dataField="1" showAll="0">
      <items count="424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4"/>
        <item x="13"/>
        <item x="15"/>
        <item x="16"/>
        <item x="17"/>
        <item x="19"/>
        <item x="18"/>
        <item x="21"/>
        <item x="20"/>
        <item x="22"/>
        <item x="24"/>
        <item x="23"/>
        <item x="25"/>
        <item x="27"/>
        <item x="29"/>
        <item x="26"/>
        <item x="28"/>
        <item x="30"/>
        <item x="34"/>
        <item x="32"/>
        <item x="31"/>
        <item x="35"/>
        <item x="36"/>
        <item x="38"/>
        <item x="33"/>
        <item x="39"/>
        <item x="37"/>
        <item x="40"/>
        <item x="41"/>
        <item x="43"/>
        <item x="42"/>
        <item x="45"/>
        <item x="44"/>
        <item x="47"/>
        <item x="46"/>
        <item x="48"/>
        <item x="49"/>
        <item x="51"/>
        <item x="55"/>
        <item x="52"/>
        <item x="54"/>
        <item x="53"/>
        <item x="50"/>
        <item x="56"/>
        <item x="58"/>
        <item x="59"/>
        <item x="57"/>
        <item x="60"/>
        <item x="61"/>
        <item x="63"/>
        <item x="62"/>
        <item x="64"/>
        <item x="394"/>
        <item x="363"/>
        <item x="167"/>
        <item x="235"/>
        <item x="66"/>
        <item x="332"/>
        <item x="300"/>
        <item x="133"/>
        <item x="65"/>
        <item x="201"/>
        <item x="134"/>
        <item x="236"/>
        <item x="202"/>
        <item x="364"/>
        <item x="301"/>
        <item x="333"/>
        <item x="67"/>
        <item x="168"/>
        <item x="269"/>
        <item x="395"/>
        <item x="396"/>
        <item x="334"/>
        <item x="204"/>
        <item x="302"/>
        <item x="366"/>
        <item x="270"/>
        <item x="135"/>
        <item x="68"/>
        <item x="237"/>
        <item x="365"/>
        <item x="101"/>
        <item x="335"/>
        <item x="169"/>
        <item x="136"/>
        <item x="238"/>
        <item x="102"/>
        <item x="397"/>
        <item x="203"/>
        <item x="69"/>
        <item x="303"/>
        <item x="170"/>
        <item x="271"/>
        <item x="172"/>
        <item x="71"/>
        <item x="104"/>
        <item x="273"/>
        <item x="399"/>
        <item x="368"/>
        <item x="240"/>
        <item x="138"/>
        <item x="337"/>
        <item x="241"/>
        <item x="206"/>
        <item x="305"/>
        <item x="207"/>
        <item x="338"/>
        <item x="274"/>
        <item x="173"/>
        <item x="306"/>
        <item x="369"/>
        <item x="105"/>
        <item x="400"/>
        <item x="72"/>
        <item x="398"/>
        <item x="304"/>
        <item x="239"/>
        <item x="367"/>
        <item x="171"/>
        <item x="205"/>
        <item x="272"/>
        <item x="137"/>
        <item x="70"/>
        <item x="336"/>
        <item x="103"/>
        <item x="275"/>
        <item x="370"/>
        <item x="73"/>
        <item x="339"/>
        <item x="208"/>
        <item x="139"/>
        <item x="174"/>
        <item x="401"/>
        <item x="106"/>
        <item x="242"/>
        <item x="209"/>
        <item x="307"/>
        <item x="140"/>
        <item x="175"/>
        <item x="243"/>
        <item x="276"/>
        <item x="107"/>
        <item x="371"/>
        <item x="74"/>
        <item x="308"/>
        <item x="210"/>
        <item x="76"/>
        <item x="176"/>
        <item x="372"/>
        <item x="309"/>
        <item x="402"/>
        <item x="141"/>
        <item x="177"/>
        <item x="108"/>
        <item x="211"/>
        <item x="277"/>
        <item x="75"/>
        <item x="109"/>
        <item x="245"/>
        <item x="244"/>
        <item x="142"/>
        <item x="340"/>
        <item x="373"/>
        <item x="279"/>
        <item x="278"/>
        <item x="110"/>
        <item x="111"/>
        <item x="246"/>
        <item x="143"/>
        <item x="247"/>
        <item x="310"/>
        <item x="212"/>
        <item x="342"/>
        <item x="404"/>
        <item x="403"/>
        <item x="341"/>
        <item x="77"/>
        <item x="178"/>
        <item x="374"/>
        <item x="144"/>
        <item x="78"/>
        <item x="311"/>
        <item x="213"/>
        <item x="216"/>
        <item x="112"/>
        <item x="147"/>
        <item x="114"/>
        <item x="345"/>
        <item x="405"/>
        <item x="312"/>
        <item x="280"/>
        <item x="375"/>
        <item x="214"/>
        <item x="376"/>
        <item x="215"/>
        <item x="250"/>
        <item x="313"/>
        <item x="407"/>
        <item x="248"/>
        <item x="79"/>
        <item x="179"/>
        <item x="343"/>
        <item x="145"/>
        <item x="377"/>
        <item x="282"/>
        <item x="81"/>
        <item x="314"/>
        <item x="113"/>
        <item x="181"/>
        <item x="406"/>
        <item x="249"/>
        <item x="180"/>
        <item x="344"/>
        <item x="316"/>
        <item x="80"/>
        <item x="146"/>
        <item x="281"/>
        <item x="183"/>
        <item x="409"/>
        <item x="347"/>
        <item x="116"/>
        <item x="149"/>
        <item x="218"/>
        <item x="284"/>
        <item x="83"/>
        <item x="217"/>
        <item x="82"/>
        <item x="348"/>
        <item x="283"/>
        <item x="408"/>
        <item x="252"/>
        <item x="410"/>
        <item x="412"/>
        <item x="378"/>
        <item x="182"/>
        <item x="411"/>
        <item x="152"/>
        <item x="115"/>
        <item x="381"/>
        <item x="318"/>
        <item x="319"/>
        <item x="251"/>
        <item x="315"/>
        <item x="285"/>
        <item x="185"/>
        <item x="148"/>
        <item x="349"/>
        <item x="286"/>
        <item x="317"/>
        <item x="350"/>
        <item x="184"/>
        <item x="379"/>
        <item x="346"/>
        <item x="254"/>
        <item x="84"/>
        <item x="219"/>
        <item x="85"/>
        <item x="380"/>
        <item x="186"/>
        <item x="86"/>
        <item x="117"/>
        <item x="220"/>
        <item x="253"/>
        <item x="118"/>
        <item x="150"/>
        <item x="151"/>
        <item x="221"/>
        <item x="87"/>
        <item x="382"/>
        <item x="255"/>
        <item x="119"/>
        <item x="320"/>
        <item x="413"/>
        <item x="153"/>
        <item x="385"/>
        <item x="120"/>
        <item x="420"/>
        <item x="415"/>
        <item x="187"/>
        <item x="287"/>
        <item x="323"/>
        <item x="322"/>
        <item x="256"/>
        <item x="351"/>
        <item x="288"/>
        <item x="257"/>
        <item x="384"/>
        <item x="352"/>
        <item x="386"/>
        <item x="383"/>
        <item x="422"/>
        <item x="154"/>
        <item x="414"/>
        <item x="121"/>
        <item x="258"/>
        <item x="321"/>
        <item x="289"/>
        <item x="224"/>
        <item x="416"/>
        <item x="190"/>
        <item x="188"/>
        <item x="223"/>
        <item x="354"/>
        <item x="291"/>
        <item x="387"/>
        <item x="122"/>
        <item x="393"/>
        <item x="392"/>
        <item x="421"/>
        <item x="191"/>
        <item x="155"/>
        <item x="355"/>
        <item x="389"/>
        <item x="292"/>
        <item x="89"/>
        <item x="359"/>
        <item x="356"/>
        <item x="225"/>
        <item x="388"/>
        <item x="419"/>
        <item x="328"/>
        <item x="189"/>
        <item x="353"/>
        <item x="418"/>
        <item x="222"/>
        <item x="290"/>
        <item x="360"/>
        <item x="329"/>
        <item x="259"/>
        <item x="331"/>
        <item x="358"/>
        <item x="361"/>
        <item x="156"/>
        <item x="260"/>
        <item x="88"/>
        <item x="391"/>
        <item x="362"/>
        <item x="417"/>
        <item x="298"/>
        <item x="297"/>
        <item x="157"/>
        <item x="325"/>
        <item x="357"/>
        <item x="90"/>
        <item x="226"/>
        <item x="227"/>
        <item x="330"/>
        <item x="91"/>
        <item x="324"/>
        <item x="266"/>
        <item x="193"/>
        <item x="390"/>
        <item x="264"/>
        <item x="125"/>
        <item x="123"/>
        <item x="295"/>
        <item x="294"/>
        <item x="161"/>
        <item x="229"/>
        <item x="296"/>
        <item x="261"/>
        <item x="293"/>
        <item x="158"/>
        <item x="192"/>
        <item x="262"/>
        <item x="326"/>
        <item x="232"/>
        <item x="126"/>
        <item x="159"/>
        <item x="263"/>
        <item x="327"/>
        <item x="124"/>
        <item x="93"/>
        <item x="228"/>
        <item x="268"/>
        <item x="299"/>
        <item x="265"/>
        <item x="194"/>
        <item x="198"/>
        <item x="195"/>
        <item x="267"/>
        <item x="92"/>
        <item x="230"/>
        <item x="160"/>
        <item x="231"/>
        <item x="127"/>
        <item x="233"/>
        <item x="234"/>
        <item x="197"/>
        <item x="128"/>
        <item x="164"/>
        <item x="196"/>
        <item x="95"/>
        <item x="200"/>
        <item x="162"/>
        <item x="94"/>
        <item x="163"/>
        <item x="165"/>
        <item x="199"/>
        <item x="96"/>
        <item x="131"/>
        <item x="130"/>
        <item x="129"/>
        <item x="132"/>
        <item x="166"/>
        <item x="97"/>
        <item x="98"/>
        <item x="100"/>
        <item x="99"/>
        <item t="default"/>
      </items>
    </pivotField>
    <pivotField dataField="1" showAll="0">
      <items count="362">
        <item x="0"/>
        <item x="1"/>
        <item x="2"/>
        <item x="3"/>
        <item x="4"/>
        <item x="5"/>
        <item x="6"/>
        <item x="37"/>
        <item x="7"/>
        <item x="8"/>
        <item x="38"/>
        <item x="9"/>
        <item x="10"/>
        <item x="39"/>
        <item x="11"/>
        <item x="73"/>
        <item x="12"/>
        <item x="40"/>
        <item x="13"/>
        <item x="41"/>
        <item x="14"/>
        <item x="74"/>
        <item x="15"/>
        <item x="42"/>
        <item x="109"/>
        <item x="16"/>
        <item x="75"/>
        <item x="17"/>
        <item x="43"/>
        <item x="18"/>
        <item x="19"/>
        <item x="110"/>
        <item x="44"/>
        <item x="76"/>
        <item x="145"/>
        <item x="20"/>
        <item x="21"/>
        <item x="45"/>
        <item x="22"/>
        <item x="77"/>
        <item x="111"/>
        <item x="46"/>
        <item x="23"/>
        <item x="24"/>
        <item x="181"/>
        <item x="146"/>
        <item x="47"/>
        <item x="78"/>
        <item x="25"/>
        <item x="26"/>
        <item x="112"/>
        <item x="48"/>
        <item x="27"/>
        <item x="79"/>
        <item x="28"/>
        <item x="217"/>
        <item x="147"/>
        <item x="49"/>
        <item x="29"/>
        <item x="182"/>
        <item x="113"/>
        <item x="30"/>
        <item x="80"/>
        <item x="50"/>
        <item x="31"/>
        <item x="253"/>
        <item x="32"/>
        <item x="51"/>
        <item x="148"/>
        <item x="33"/>
        <item x="81"/>
        <item x="114"/>
        <item x="34"/>
        <item x="218"/>
        <item x="183"/>
        <item x="52"/>
        <item x="35"/>
        <item x="289"/>
        <item x="82"/>
        <item x="36"/>
        <item x="53"/>
        <item x="115"/>
        <item x="149"/>
        <item x="254"/>
        <item x="54"/>
        <item x="325"/>
        <item x="83"/>
        <item x="184"/>
        <item x="219"/>
        <item x="55"/>
        <item x="116"/>
        <item x="84"/>
        <item x="150"/>
        <item x="56"/>
        <item x="290"/>
        <item x="117"/>
        <item x="85"/>
        <item x="57"/>
        <item x="185"/>
        <item x="255"/>
        <item x="220"/>
        <item x="151"/>
        <item x="58"/>
        <item x="326"/>
        <item x="86"/>
        <item x="118"/>
        <item x="59"/>
        <item x="186"/>
        <item x="87"/>
        <item x="291"/>
        <item x="60"/>
        <item x="152"/>
        <item x="119"/>
        <item x="221"/>
        <item x="256"/>
        <item x="61"/>
        <item x="88"/>
        <item x="62"/>
        <item x="187"/>
        <item x="327"/>
        <item x="153"/>
        <item x="120"/>
        <item x="89"/>
        <item x="63"/>
        <item x="292"/>
        <item x="222"/>
        <item x="64"/>
        <item x="90"/>
        <item x="257"/>
        <item x="121"/>
        <item x="154"/>
        <item x="188"/>
        <item x="65"/>
        <item x="91"/>
        <item x="66"/>
        <item x="122"/>
        <item x="328"/>
        <item x="223"/>
        <item x="67"/>
        <item x="92"/>
        <item x="155"/>
        <item x="189"/>
        <item x="293"/>
        <item x="68"/>
        <item x="258"/>
        <item x="123"/>
        <item x="93"/>
        <item x="69"/>
        <item x="156"/>
        <item x="70"/>
        <item x="94"/>
        <item x="224"/>
        <item x="124"/>
        <item x="190"/>
        <item x="71"/>
        <item x="329"/>
        <item x="259"/>
        <item x="95"/>
        <item x="294"/>
        <item x="157"/>
        <item x="72"/>
        <item x="125"/>
        <item x="96"/>
        <item x="225"/>
        <item x="191"/>
        <item x="126"/>
        <item x="158"/>
        <item x="97"/>
        <item x="260"/>
        <item x="330"/>
        <item x="295"/>
        <item x="98"/>
        <item x="127"/>
        <item x="192"/>
        <item x="226"/>
        <item x="159"/>
        <item x="99"/>
        <item x="128"/>
        <item x="261"/>
        <item x="100"/>
        <item x="160"/>
        <item x="193"/>
        <item x="227"/>
        <item x="296"/>
        <item x="331"/>
        <item x="129"/>
        <item x="101"/>
        <item x="161"/>
        <item x="130"/>
        <item x="102"/>
        <item x="194"/>
        <item x="262"/>
        <item x="228"/>
        <item x="103"/>
        <item x="131"/>
        <item x="297"/>
        <item x="162"/>
        <item x="332"/>
        <item x="104"/>
        <item x="195"/>
        <item x="132"/>
        <item x="263"/>
        <item x="163"/>
        <item x="105"/>
        <item x="229"/>
        <item x="133"/>
        <item x="106"/>
        <item x="196"/>
        <item x="298"/>
        <item x="164"/>
        <item x="333"/>
        <item x="107"/>
        <item x="134"/>
        <item x="264"/>
        <item x="230"/>
        <item x="108"/>
        <item x="197"/>
        <item x="165"/>
        <item x="135"/>
        <item x="299"/>
        <item x="231"/>
        <item x="334"/>
        <item x="265"/>
        <item x="136"/>
        <item x="166"/>
        <item x="198"/>
        <item x="137"/>
        <item x="167"/>
        <item x="300"/>
        <item x="232"/>
        <item x="199"/>
        <item x="266"/>
        <item x="138"/>
        <item x="335"/>
        <item x="168"/>
        <item x="139"/>
        <item x="200"/>
        <item x="233"/>
        <item x="301"/>
        <item x="267"/>
        <item x="169"/>
        <item x="140"/>
        <item x="201"/>
        <item x="336"/>
        <item x="234"/>
        <item x="141"/>
        <item x="170"/>
        <item x="302"/>
        <item x="268"/>
        <item x="202"/>
        <item x="142"/>
        <item x="171"/>
        <item x="235"/>
        <item x="337"/>
        <item x="143"/>
        <item x="203"/>
        <item x="172"/>
        <item x="269"/>
        <item x="303"/>
        <item x="144"/>
        <item x="236"/>
        <item x="173"/>
        <item x="204"/>
        <item x="338"/>
        <item x="270"/>
        <item x="237"/>
        <item x="304"/>
        <item x="174"/>
        <item x="205"/>
        <item x="175"/>
        <item x="339"/>
        <item x="271"/>
        <item x="238"/>
        <item x="206"/>
        <item x="305"/>
        <item x="176"/>
        <item x="207"/>
        <item x="239"/>
        <item x="272"/>
        <item x="177"/>
        <item x="340"/>
        <item x="306"/>
        <item x="208"/>
        <item x="178"/>
        <item x="240"/>
        <item x="273"/>
        <item x="179"/>
        <item x="209"/>
        <item x="341"/>
        <item x="307"/>
        <item x="241"/>
        <item x="180"/>
        <item x="274"/>
        <item x="210"/>
        <item x="242"/>
        <item x="308"/>
        <item x="342"/>
        <item x="211"/>
        <item x="275"/>
        <item x="243"/>
        <item x="212"/>
        <item x="309"/>
        <item x="343"/>
        <item x="276"/>
        <item x="244"/>
        <item x="213"/>
        <item x="310"/>
        <item x="277"/>
        <item x="214"/>
        <item x="344"/>
        <item x="245"/>
        <item x="215"/>
        <item x="278"/>
        <item x="311"/>
        <item x="246"/>
        <item x="345"/>
        <item x="216"/>
        <item x="247"/>
        <item x="279"/>
        <item x="312"/>
        <item x="346"/>
        <item x="248"/>
        <item x="280"/>
        <item x="313"/>
        <item x="249"/>
        <item x="347"/>
        <item x="281"/>
        <item x="314"/>
        <item x="250"/>
        <item x="282"/>
        <item x="348"/>
        <item x="251"/>
        <item x="315"/>
        <item x="283"/>
        <item x="252"/>
        <item x="349"/>
        <item x="316"/>
        <item x="284"/>
        <item x="350"/>
        <item x="317"/>
        <item x="285"/>
        <item x="318"/>
        <item x="351"/>
        <item x="286"/>
        <item x="287"/>
        <item x="319"/>
        <item x="352"/>
        <item x="288"/>
        <item x="320"/>
        <item x="353"/>
        <item x="321"/>
        <item x="354"/>
        <item x="322"/>
        <item x="355"/>
        <item x="323"/>
        <item x="356"/>
        <item x="324"/>
        <item x="357"/>
        <item x="358"/>
        <item x="359"/>
        <item x="360"/>
        <item t="default"/>
      </items>
    </pivotField>
    <pivotField showAll="0"/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 sd="0"/>
      </items>
    </pivotField>
    <pivotField showAll="0"/>
    <pivotField showAll="0"/>
  </pivotFields>
  <rowFields count="2">
    <field x="7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ncer_deaths" fld="4" baseField="0" baseItem="0" numFmtId="165"/>
    <dataField name="Sum of n_vaccinated" fld="5" baseField="0" baseItem="0"/>
  </dataFields>
  <formats count="1"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aptionBetween" evalOrder="-1" id="12" stringValue1="2040" stringValue2="2060">
      <autoFilter ref="A1">
        <filterColumn colId="0">
          <customFilters and="1">
            <customFilter operator="greaterThanOrEqual" val="2040"/>
            <customFilter operator="lessThanOrEqual" val="206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C7766-CCF8-604F-BD11-D7E50CEF9C6A}" name="PivotTable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10">
    <pivotField axis="axisRow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showAll="0"/>
    <pivotField showAll="0"/>
    <pivotField dataField="1" showAll="0">
      <items count="424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4"/>
        <item x="13"/>
        <item x="15"/>
        <item x="16"/>
        <item x="17"/>
        <item x="19"/>
        <item x="18"/>
        <item x="21"/>
        <item x="20"/>
        <item x="22"/>
        <item x="24"/>
        <item x="23"/>
        <item x="25"/>
        <item x="27"/>
        <item x="29"/>
        <item x="26"/>
        <item x="28"/>
        <item x="30"/>
        <item x="34"/>
        <item x="32"/>
        <item x="31"/>
        <item x="35"/>
        <item x="36"/>
        <item x="38"/>
        <item x="33"/>
        <item x="39"/>
        <item x="37"/>
        <item x="40"/>
        <item x="41"/>
        <item x="43"/>
        <item x="42"/>
        <item x="45"/>
        <item x="44"/>
        <item x="47"/>
        <item x="46"/>
        <item x="48"/>
        <item x="49"/>
        <item x="51"/>
        <item x="55"/>
        <item x="52"/>
        <item x="54"/>
        <item x="53"/>
        <item x="50"/>
        <item x="56"/>
        <item x="58"/>
        <item x="59"/>
        <item x="57"/>
        <item x="60"/>
        <item x="61"/>
        <item x="63"/>
        <item x="62"/>
        <item x="64"/>
        <item x="394"/>
        <item x="363"/>
        <item x="167"/>
        <item x="235"/>
        <item x="66"/>
        <item x="332"/>
        <item x="300"/>
        <item x="133"/>
        <item x="65"/>
        <item x="201"/>
        <item x="134"/>
        <item x="236"/>
        <item x="202"/>
        <item x="364"/>
        <item x="301"/>
        <item x="333"/>
        <item x="67"/>
        <item x="168"/>
        <item x="269"/>
        <item x="395"/>
        <item x="396"/>
        <item x="334"/>
        <item x="204"/>
        <item x="302"/>
        <item x="366"/>
        <item x="270"/>
        <item x="135"/>
        <item x="68"/>
        <item x="237"/>
        <item x="365"/>
        <item x="101"/>
        <item x="335"/>
        <item x="169"/>
        <item x="136"/>
        <item x="238"/>
        <item x="102"/>
        <item x="397"/>
        <item x="203"/>
        <item x="69"/>
        <item x="303"/>
        <item x="170"/>
        <item x="271"/>
        <item x="172"/>
        <item x="71"/>
        <item x="104"/>
        <item x="273"/>
        <item x="399"/>
        <item x="368"/>
        <item x="240"/>
        <item x="138"/>
        <item x="337"/>
        <item x="241"/>
        <item x="206"/>
        <item x="305"/>
        <item x="207"/>
        <item x="338"/>
        <item x="274"/>
        <item x="173"/>
        <item x="306"/>
        <item x="369"/>
        <item x="105"/>
        <item x="400"/>
        <item x="72"/>
        <item x="398"/>
        <item x="304"/>
        <item x="239"/>
        <item x="367"/>
        <item x="171"/>
        <item x="205"/>
        <item x="272"/>
        <item x="137"/>
        <item x="70"/>
        <item x="336"/>
        <item x="103"/>
        <item x="275"/>
        <item x="370"/>
        <item x="73"/>
        <item x="339"/>
        <item x="208"/>
        <item x="139"/>
        <item x="174"/>
        <item x="401"/>
        <item x="106"/>
        <item x="242"/>
        <item x="209"/>
        <item x="307"/>
        <item x="140"/>
        <item x="175"/>
        <item x="243"/>
        <item x="276"/>
        <item x="107"/>
        <item x="371"/>
        <item x="74"/>
        <item x="308"/>
        <item x="210"/>
        <item x="76"/>
        <item x="176"/>
        <item x="372"/>
        <item x="309"/>
        <item x="402"/>
        <item x="141"/>
        <item x="177"/>
        <item x="108"/>
        <item x="211"/>
        <item x="277"/>
        <item x="75"/>
        <item x="109"/>
        <item x="245"/>
        <item x="244"/>
        <item x="142"/>
        <item x="340"/>
        <item x="373"/>
        <item x="279"/>
        <item x="278"/>
        <item x="110"/>
        <item x="111"/>
        <item x="246"/>
        <item x="143"/>
        <item x="247"/>
        <item x="310"/>
        <item x="212"/>
        <item x="342"/>
        <item x="404"/>
        <item x="403"/>
        <item x="341"/>
        <item x="77"/>
        <item x="178"/>
        <item x="374"/>
        <item x="144"/>
        <item x="78"/>
        <item x="311"/>
        <item x="213"/>
        <item x="216"/>
        <item x="112"/>
        <item x="147"/>
        <item x="114"/>
        <item x="345"/>
        <item x="405"/>
        <item x="312"/>
        <item x="280"/>
        <item x="375"/>
        <item x="214"/>
        <item x="376"/>
        <item x="215"/>
        <item x="250"/>
        <item x="313"/>
        <item x="407"/>
        <item x="248"/>
        <item x="79"/>
        <item x="179"/>
        <item x="343"/>
        <item x="145"/>
        <item x="377"/>
        <item x="282"/>
        <item x="81"/>
        <item x="314"/>
        <item x="113"/>
        <item x="181"/>
        <item x="406"/>
        <item x="249"/>
        <item x="180"/>
        <item x="344"/>
        <item x="316"/>
        <item x="80"/>
        <item x="146"/>
        <item x="281"/>
        <item x="183"/>
        <item x="409"/>
        <item x="347"/>
        <item x="116"/>
        <item x="149"/>
        <item x="218"/>
        <item x="284"/>
        <item x="83"/>
        <item x="217"/>
        <item x="82"/>
        <item x="348"/>
        <item x="283"/>
        <item x="408"/>
        <item x="252"/>
        <item x="410"/>
        <item x="412"/>
        <item x="378"/>
        <item x="182"/>
        <item x="411"/>
        <item x="152"/>
        <item x="115"/>
        <item x="381"/>
        <item x="318"/>
        <item x="319"/>
        <item x="251"/>
        <item x="315"/>
        <item x="285"/>
        <item x="185"/>
        <item x="148"/>
        <item x="349"/>
        <item x="286"/>
        <item x="317"/>
        <item x="350"/>
        <item x="184"/>
        <item x="379"/>
        <item x="346"/>
        <item x="254"/>
        <item x="84"/>
        <item x="219"/>
        <item x="85"/>
        <item x="380"/>
        <item x="186"/>
        <item x="86"/>
        <item x="117"/>
        <item x="220"/>
        <item x="253"/>
        <item x="118"/>
        <item x="150"/>
        <item x="151"/>
        <item x="221"/>
        <item x="87"/>
        <item x="382"/>
        <item x="255"/>
        <item x="119"/>
        <item x="320"/>
        <item x="413"/>
        <item x="153"/>
        <item x="385"/>
        <item x="120"/>
        <item x="420"/>
        <item x="415"/>
        <item x="187"/>
        <item x="287"/>
        <item x="323"/>
        <item x="322"/>
        <item x="256"/>
        <item x="351"/>
        <item x="288"/>
        <item x="257"/>
        <item x="384"/>
        <item x="352"/>
        <item x="386"/>
        <item x="383"/>
        <item x="422"/>
        <item x="154"/>
        <item x="414"/>
        <item x="121"/>
        <item x="258"/>
        <item x="321"/>
        <item x="289"/>
        <item x="224"/>
        <item x="416"/>
        <item x="190"/>
        <item x="188"/>
        <item x="223"/>
        <item x="354"/>
        <item x="291"/>
        <item x="387"/>
        <item x="122"/>
        <item x="393"/>
        <item x="392"/>
        <item x="421"/>
        <item x="191"/>
        <item x="155"/>
        <item x="355"/>
        <item x="389"/>
        <item x="292"/>
        <item x="89"/>
        <item x="359"/>
        <item x="356"/>
        <item x="225"/>
        <item x="388"/>
        <item x="419"/>
        <item x="328"/>
        <item x="189"/>
        <item x="353"/>
        <item x="418"/>
        <item x="222"/>
        <item x="290"/>
        <item x="360"/>
        <item x="329"/>
        <item x="259"/>
        <item x="331"/>
        <item x="358"/>
        <item x="361"/>
        <item x="156"/>
        <item x="260"/>
        <item x="88"/>
        <item x="391"/>
        <item x="362"/>
        <item x="417"/>
        <item x="298"/>
        <item x="297"/>
        <item x="157"/>
        <item x="325"/>
        <item x="357"/>
        <item x="90"/>
        <item x="226"/>
        <item x="227"/>
        <item x="330"/>
        <item x="91"/>
        <item x="324"/>
        <item x="266"/>
        <item x="193"/>
        <item x="390"/>
        <item x="264"/>
        <item x="125"/>
        <item x="123"/>
        <item x="295"/>
        <item x="294"/>
        <item x="161"/>
        <item x="229"/>
        <item x="296"/>
        <item x="261"/>
        <item x="293"/>
        <item x="158"/>
        <item x="192"/>
        <item x="262"/>
        <item x="326"/>
        <item x="232"/>
        <item x="126"/>
        <item x="159"/>
        <item x="263"/>
        <item x="327"/>
        <item x="124"/>
        <item x="93"/>
        <item x="228"/>
        <item x="268"/>
        <item x="299"/>
        <item x="265"/>
        <item x="194"/>
        <item x="198"/>
        <item x="195"/>
        <item x="267"/>
        <item x="92"/>
        <item x="230"/>
        <item x="160"/>
        <item x="231"/>
        <item x="127"/>
        <item x="233"/>
        <item x="234"/>
        <item x="197"/>
        <item x="128"/>
        <item x="164"/>
        <item x="196"/>
        <item x="95"/>
        <item x="200"/>
        <item x="162"/>
        <item x="94"/>
        <item x="163"/>
        <item x="165"/>
        <item x="199"/>
        <item x="96"/>
        <item x="131"/>
        <item x="130"/>
        <item x="129"/>
        <item x="132"/>
        <item x="166"/>
        <item x="97"/>
        <item x="98"/>
        <item x="100"/>
        <item x="99"/>
        <item t="default"/>
      </items>
    </pivotField>
    <pivotField dataField="1" showAll="0">
      <items count="362">
        <item x="0"/>
        <item x="1"/>
        <item x="2"/>
        <item x="3"/>
        <item x="4"/>
        <item x="5"/>
        <item x="6"/>
        <item x="37"/>
        <item x="7"/>
        <item x="8"/>
        <item x="38"/>
        <item x="9"/>
        <item x="10"/>
        <item x="39"/>
        <item x="11"/>
        <item x="73"/>
        <item x="12"/>
        <item x="40"/>
        <item x="13"/>
        <item x="41"/>
        <item x="14"/>
        <item x="74"/>
        <item x="15"/>
        <item x="42"/>
        <item x="109"/>
        <item x="16"/>
        <item x="75"/>
        <item x="17"/>
        <item x="43"/>
        <item x="18"/>
        <item x="19"/>
        <item x="110"/>
        <item x="44"/>
        <item x="76"/>
        <item x="145"/>
        <item x="20"/>
        <item x="21"/>
        <item x="45"/>
        <item x="22"/>
        <item x="77"/>
        <item x="111"/>
        <item x="46"/>
        <item x="23"/>
        <item x="24"/>
        <item x="181"/>
        <item x="146"/>
        <item x="47"/>
        <item x="78"/>
        <item x="25"/>
        <item x="26"/>
        <item x="112"/>
        <item x="48"/>
        <item x="27"/>
        <item x="79"/>
        <item x="28"/>
        <item x="217"/>
        <item x="147"/>
        <item x="49"/>
        <item x="29"/>
        <item x="182"/>
        <item x="113"/>
        <item x="30"/>
        <item x="80"/>
        <item x="50"/>
        <item x="31"/>
        <item x="253"/>
        <item x="32"/>
        <item x="51"/>
        <item x="148"/>
        <item x="33"/>
        <item x="81"/>
        <item x="114"/>
        <item x="34"/>
        <item x="218"/>
        <item x="183"/>
        <item x="52"/>
        <item x="35"/>
        <item x="289"/>
        <item x="82"/>
        <item x="36"/>
        <item x="53"/>
        <item x="115"/>
        <item x="149"/>
        <item x="254"/>
        <item x="54"/>
        <item x="325"/>
        <item x="83"/>
        <item x="184"/>
        <item x="219"/>
        <item x="55"/>
        <item x="116"/>
        <item x="84"/>
        <item x="150"/>
        <item x="56"/>
        <item x="290"/>
        <item x="117"/>
        <item x="85"/>
        <item x="57"/>
        <item x="185"/>
        <item x="255"/>
        <item x="220"/>
        <item x="151"/>
        <item x="58"/>
        <item x="326"/>
        <item x="86"/>
        <item x="118"/>
        <item x="59"/>
        <item x="186"/>
        <item x="87"/>
        <item x="291"/>
        <item x="60"/>
        <item x="152"/>
        <item x="119"/>
        <item x="221"/>
        <item x="256"/>
        <item x="61"/>
        <item x="88"/>
        <item x="62"/>
        <item x="187"/>
        <item x="327"/>
        <item x="153"/>
        <item x="120"/>
        <item x="89"/>
        <item x="63"/>
        <item x="292"/>
        <item x="222"/>
        <item x="64"/>
        <item x="90"/>
        <item x="257"/>
        <item x="121"/>
        <item x="154"/>
        <item x="188"/>
        <item x="65"/>
        <item x="91"/>
        <item x="66"/>
        <item x="122"/>
        <item x="328"/>
        <item x="223"/>
        <item x="67"/>
        <item x="92"/>
        <item x="155"/>
        <item x="189"/>
        <item x="293"/>
        <item x="68"/>
        <item x="258"/>
        <item x="123"/>
        <item x="93"/>
        <item x="69"/>
        <item x="156"/>
        <item x="70"/>
        <item x="94"/>
        <item x="224"/>
        <item x="124"/>
        <item x="190"/>
        <item x="71"/>
        <item x="329"/>
        <item x="259"/>
        <item x="95"/>
        <item x="294"/>
        <item x="157"/>
        <item x="72"/>
        <item x="125"/>
        <item x="96"/>
        <item x="225"/>
        <item x="191"/>
        <item x="126"/>
        <item x="158"/>
        <item x="97"/>
        <item x="260"/>
        <item x="330"/>
        <item x="295"/>
        <item x="98"/>
        <item x="127"/>
        <item x="192"/>
        <item x="226"/>
        <item x="159"/>
        <item x="99"/>
        <item x="128"/>
        <item x="261"/>
        <item x="100"/>
        <item x="160"/>
        <item x="193"/>
        <item x="227"/>
        <item x="296"/>
        <item x="331"/>
        <item x="129"/>
        <item x="101"/>
        <item x="161"/>
        <item x="130"/>
        <item x="102"/>
        <item x="194"/>
        <item x="262"/>
        <item x="228"/>
        <item x="103"/>
        <item x="131"/>
        <item x="297"/>
        <item x="162"/>
        <item x="332"/>
        <item x="104"/>
        <item x="195"/>
        <item x="132"/>
        <item x="263"/>
        <item x="163"/>
        <item x="105"/>
        <item x="229"/>
        <item x="133"/>
        <item x="106"/>
        <item x="196"/>
        <item x="298"/>
        <item x="164"/>
        <item x="333"/>
        <item x="107"/>
        <item x="134"/>
        <item x="264"/>
        <item x="230"/>
        <item x="108"/>
        <item x="197"/>
        <item x="165"/>
        <item x="135"/>
        <item x="299"/>
        <item x="231"/>
        <item x="334"/>
        <item x="265"/>
        <item x="136"/>
        <item x="166"/>
        <item x="198"/>
        <item x="137"/>
        <item x="167"/>
        <item x="300"/>
        <item x="232"/>
        <item x="199"/>
        <item x="266"/>
        <item x="138"/>
        <item x="335"/>
        <item x="168"/>
        <item x="139"/>
        <item x="200"/>
        <item x="233"/>
        <item x="301"/>
        <item x="267"/>
        <item x="169"/>
        <item x="140"/>
        <item x="201"/>
        <item x="336"/>
        <item x="234"/>
        <item x="141"/>
        <item x="170"/>
        <item x="302"/>
        <item x="268"/>
        <item x="202"/>
        <item x="142"/>
        <item x="171"/>
        <item x="235"/>
        <item x="337"/>
        <item x="143"/>
        <item x="203"/>
        <item x="172"/>
        <item x="269"/>
        <item x="303"/>
        <item x="144"/>
        <item x="236"/>
        <item x="173"/>
        <item x="204"/>
        <item x="338"/>
        <item x="270"/>
        <item x="237"/>
        <item x="304"/>
        <item x="174"/>
        <item x="205"/>
        <item x="175"/>
        <item x="339"/>
        <item x="271"/>
        <item x="238"/>
        <item x="206"/>
        <item x="305"/>
        <item x="176"/>
        <item x="207"/>
        <item x="239"/>
        <item x="272"/>
        <item x="177"/>
        <item x="340"/>
        <item x="306"/>
        <item x="208"/>
        <item x="178"/>
        <item x="240"/>
        <item x="273"/>
        <item x="179"/>
        <item x="209"/>
        <item x="341"/>
        <item x="307"/>
        <item x="241"/>
        <item x="180"/>
        <item x="274"/>
        <item x="210"/>
        <item x="242"/>
        <item x="308"/>
        <item x="342"/>
        <item x="211"/>
        <item x="275"/>
        <item x="243"/>
        <item x="212"/>
        <item x="309"/>
        <item x="343"/>
        <item x="276"/>
        <item x="244"/>
        <item x="213"/>
        <item x="310"/>
        <item x="277"/>
        <item x="214"/>
        <item x="344"/>
        <item x="245"/>
        <item x="215"/>
        <item x="278"/>
        <item x="311"/>
        <item x="246"/>
        <item x="345"/>
        <item x="216"/>
        <item x="247"/>
        <item x="279"/>
        <item x="312"/>
        <item x="346"/>
        <item x="248"/>
        <item x="280"/>
        <item x="313"/>
        <item x="249"/>
        <item x="347"/>
        <item x="281"/>
        <item x="314"/>
        <item x="250"/>
        <item x="282"/>
        <item x="348"/>
        <item x="251"/>
        <item x="315"/>
        <item x="283"/>
        <item x="252"/>
        <item x="349"/>
        <item x="316"/>
        <item x="284"/>
        <item x="350"/>
        <item x="317"/>
        <item x="285"/>
        <item x="318"/>
        <item x="351"/>
        <item x="286"/>
        <item x="287"/>
        <item x="319"/>
        <item x="352"/>
        <item x="288"/>
        <item x="320"/>
        <item x="353"/>
        <item x="321"/>
        <item x="354"/>
        <item x="322"/>
        <item x="355"/>
        <item x="323"/>
        <item x="356"/>
        <item x="324"/>
        <item x="357"/>
        <item x="358"/>
        <item x="359"/>
        <item x="360"/>
        <item t="default"/>
      </items>
    </pivotField>
    <pivotField showAll="0"/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 sd="0"/>
      </items>
    </pivotField>
    <pivotField showAll="0"/>
    <pivotField showAll="0"/>
  </pivotFields>
  <rowFields count="2">
    <field x="7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ncer_deaths" fld="4" baseField="0" baseItem="0" numFmtId="165"/>
    <dataField name="Sum of n_vaccinated" fld="5" baseField="0" baseItem="0"/>
  </dataFields>
  <formats count="1"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aptionLessThanOrEqual" evalOrder="-1" id="10" stringValue1="2040">
      <autoFilter ref="A1">
        <filterColumn colId="0">
          <customFilters>
            <customFilter operator="lessThanOrEqual" val="20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87D63-1EDD-B94A-8FCE-C70B2DC7679F}" name="PivotTable6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G40" firstHeaderRow="1" firstDataRow="2" firstDataCol="1"/>
  <pivotFields count="29">
    <pivotField axis="axisRow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1"/>
        <item x="2"/>
        <item x="3"/>
        <item x="4"/>
        <item x="5"/>
        <item x="6"/>
        <item h="1" x="0"/>
        <item t="default"/>
      </items>
    </pivotField>
  </pivotFields>
  <rowFields count="1">
    <field x="0"/>
  </rowFields>
  <rowItems count="36"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</rowItems>
  <colFields count="1">
    <field x="28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asr_cancer_incidence" fld="7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6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GreaterThanOrEqual" evalOrder="-1" id="2" stringValue1="2025">
      <autoFilter ref="A1">
        <filterColumn colId="0">
          <customFilters>
            <customFilter operator="greaterThanOrEqual" val="202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04A0-7075-6143-87BC-7BB6163252F8}">
  <dimension ref="A3:AR56"/>
  <sheetViews>
    <sheetView tabSelected="1" topLeftCell="B18" workbookViewId="0">
      <selection activeCell="M39" sqref="M39"/>
    </sheetView>
  </sheetViews>
  <sheetFormatPr baseColWidth="10" defaultRowHeight="15" x14ac:dyDescent="0.2"/>
  <cols>
    <col min="1" max="1" width="41.6640625" customWidth="1"/>
    <col min="2" max="2" width="14.83203125" bestFit="1" customWidth="1"/>
    <col min="3" max="3" width="6.6640625" bestFit="1" customWidth="1"/>
    <col min="4" max="4" width="5.6640625" bestFit="1" customWidth="1"/>
    <col min="5" max="7" width="18.83203125" bestFit="1" customWidth="1"/>
    <col min="8" max="8" width="20.5" bestFit="1" customWidth="1"/>
    <col min="9" max="9" width="15.6640625" bestFit="1" customWidth="1"/>
    <col min="10" max="10" width="17.6640625" bestFit="1" customWidth="1"/>
    <col min="11" max="11" width="18" bestFit="1" customWidth="1"/>
    <col min="12" max="13" width="18.83203125" bestFit="1" customWidth="1"/>
    <col min="14" max="14" width="19" bestFit="1" customWidth="1"/>
    <col min="15" max="15" width="16.33203125" bestFit="1" customWidth="1"/>
    <col min="16" max="21" width="6.6640625" bestFit="1" customWidth="1"/>
    <col min="22" max="44" width="7.6640625" bestFit="1" customWidth="1"/>
    <col min="45" max="96" width="6.6640625" bestFit="1" customWidth="1"/>
    <col min="97" max="119" width="7.6640625" bestFit="1" customWidth="1"/>
  </cols>
  <sheetData>
    <row r="3" spans="1:44" x14ac:dyDescent="0.2">
      <c r="A3" s="2" t="s">
        <v>39</v>
      </c>
      <c r="B3" s="2" t="s">
        <v>37</v>
      </c>
      <c r="E3" s="6" t="s">
        <v>47</v>
      </c>
      <c r="F3" t="s">
        <v>48</v>
      </c>
      <c r="H3" s="2" t="s">
        <v>54</v>
      </c>
      <c r="I3" s="2" t="s">
        <v>37</v>
      </c>
    </row>
    <row r="4" spans="1:44" x14ac:dyDescent="0.2">
      <c r="A4" s="2" t="s">
        <v>40</v>
      </c>
      <c r="B4">
        <v>2025</v>
      </c>
      <c r="C4">
        <v>2040</v>
      </c>
      <c r="D4">
        <v>2060</v>
      </c>
      <c r="E4" s="6" t="s">
        <v>44</v>
      </c>
      <c r="H4" s="2" t="s">
        <v>40</v>
      </c>
      <c r="I4">
        <v>2025</v>
      </c>
      <c r="J4">
        <v>2026</v>
      </c>
      <c r="K4">
        <v>2027</v>
      </c>
      <c r="L4">
        <v>2028</v>
      </c>
      <c r="M4">
        <v>2029</v>
      </c>
      <c r="N4">
        <v>2030</v>
      </c>
      <c r="O4">
        <v>2031</v>
      </c>
      <c r="P4">
        <v>2032</v>
      </c>
      <c r="Q4">
        <v>2033</v>
      </c>
      <c r="R4">
        <v>2034</v>
      </c>
      <c r="S4">
        <v>2035</v>
      </c>
      <c r="T4">
        <v>2036</v>
      </c>
      <c r="U4">
        <v>2037</v>
      </c>
      <c r="V4">
        <v>2038</v>
      </c>
      <c r="W4">
        <v>2039</v>
      </c>
      <c r="X4">
        <v>2040</v>
      </c>
      <c r="Y4">
        <v>2041</v>
      </c>
      <c r="Z4">
        <v>2042</v>
      </c>
      <c r="AA4">
        <v>2043</v>
      </c>
      <c r="AB4">
        <v>2044</v>
      </c>
      <c r="AC4">
        <v>2045</v>
      </c>
      <c r="AD4">
        <v>2046</v>
      </c>
      <c r="AE4">
        <v>2047</v>
      </c>
      <c r="AF4">
        <v>2048</v>
      </c>
      <c r="AG4">
        <v>2049</v>
      </c>
      <c r="AH4">
        <v>2050</v>
      </c>
      <c r="AI4">
        <v>2051</v>
      </c>
      <c r="AJ4">
        <v>2052</v>
      </c>
      <c r="AK4">
        <v>2053</v>
      </c>
      <c r="AL4">
        <v>2054</v>
      </c>
      <c r="AM4">
        <v>2055</v>
      </c>
      <c r="AN4">
        <v>2056</v>
      </c>
      <c r="AO4">
        <v>2057</v>
      </c>
      <c r="AP4">
        <v>2058</v>
      </c>
      <c r="AQ4">
        <v>2059</v>
      </c>
      <c r="AR4">
        <v>2060</v>
      </c>
    </row>
    <row r="5" spans="1:44" x14ac:dyDescent="0.2">
      <c r="A5" s="4" t="s">
        <v>31</v>
      </c>
      <c r="B5" s="5">
        <v>16.402264603235629</v>
      </c>
      <c r="C5" s="5">
        <v>15.681879883169881</v>
      </c>
      <c r="D5" s="5">
        <v>9.6339961084915267</v>
      </c>
      <c r="E5" s="6">
        <f>(D5-B5)/B5</f>
        <v>-0.41264231851307565</v>
      </c>
      <c r="F5" s="6">
        <f>(C5-B5)/B5</f>
        <v>-4.3919832870129419E-2</v>
      </c>
      <c r="H5" s="4" t="s">
        <v>31</v>
      </c>
      <c r="I5" s="8">
        <v>7075.3860839843746</v>
      </c>
      <c r="J5" s="8">
        <v>7107.8011962890623</v>
      </c>
      <c r="K5" s="8">
        <v>7415.7469238281246</v>
      </c>
      <c r="L5" s="8">
        <v>7573.4032226562504</v>
      </c>
      <c r="M5" s="8">
        <v>7707.4846679687498</v>
      </c>
      <c r="N5" s="8">
        <v>8307.1681884765621</v>
      </c>
      <c r="O5" s="8">
        <v>8476.6119140624996</v>
      </c>
      <c r="P5" s="8">
        <v>8702.0460449218754</v>
      </c>
      <c r="Q5" s="8">
        <v>8902.4318359374993</v>
      </c>
      <c r="R5" s="8">
        <v>9039.4603027343746</v>
      </c>
      <c r="S5" s="8">
        <v>9449.0726074218746</v>
      </c>
      <c r="T5" s="8">
        <v>9698.0814453125004</v>
      </c>
      <c r="U5" s="8">
        <v>9951.5105468750007</v>
      </c>
      <c r="V5" s="8">
        <v>10617.498681640631</v>
      </c>
      <c r="W5" s="8">
        <v>10688.22314453125</v>
      </c>
      <c r="X5" s="8">
        <v>11033.004736328119</v>
      </c>
      <c r="Y5" s="8">
        <v>11205.395458984371</v>
      </c>
      <c r="Z5" s="8">
        <v>11629.74194335938</v>
      </c>
      <c r="AA5" s="8">
        <v>11752.03623046875</v>
      </c>
      <c r="AB5" s="8">
        <v>12036.407275390629</v>
      </c>
      <c r="AC5" s="8">
        <v>12472.541162109381</v>
      </c>
      <c r="AD5" s="8">
        <v>12840.897509765629</v>
      </c>
      <c r="AE5" s="8">
        <v>12957.298144531251</v>
      </c>
      <c r="AF5" s="8">
        <v>13430.267529296871</v>
      </c>
      <c r="AG5" s="8">
        <v>13668.96240234375</v>
      </c>
      <c r="AH5" s="8">
        <v>14103.622705078131</v>
      </c>
      <c r="AI5" s="8">
        <v>14099.202294921881</v>
      </c>
      <c r="AJ5" s="8">
        <v>14564.804541015619</v>
      </c>
      <c r="AK5" s="8">
        <v>14451.35083007812</v>
      </c>
      <c r="AL5" s="8">
        <v>14760.769726562499</v>
      </c>
      <c r="AM5" s="8">
        <v>14791.711962890629</v>
      </c>
      <c r="AN5" s="8">
        <v>15185.115576171869</v>
      </c>
      <c r="AO5" s="8">
        <v>15111.44458007812</v>
      </c>
      <c r="AP5" s="8">
        <v>14902.218359375</v>
      </c>
      <c r="AQ5" s="8">
        <v>15171.855078125</v>
      </c>
      <c r="AR5" s="8">
        <v>14899.271484375</v>
      </c>
    </row>
    <row r="6" spans="1:44" x14ac:dyDescent="0.2">
      <c r="A6" s="4" t="s">
        <v>32</v>
      </c>
      <c r="B6" s="5">
        <v>16.40371729574759</v>
      </c>
      <c r="C6" s="5">
        <v>14.82077229427763</v>
      </c>
      <c r="D6" s="5">
        <v>8.6730673990946805</v>
      </c>
      <c r="E6" s="6">
        <f t="shared" ref="E6:E10" si="0">(D6-B6)/B6</f>
        <v>-0.47127427017149104</v>
      </c>
      <c r="F6" s="6">
        <f t="shared" ref="F6:F10" si="1">(C6-B6)/B6</f>
        <v>-9.649916375237183E-2</v>
      </c>
      <c r="H6" s="4" t="s">
        <v>32</v>
      </c>
      <c r="I6" s="8">
        <v>7075.3860839843746</v>
      </c>
      <c r="J6" s="8">
        <v>7062.1250732421877</v>
      </c>
      <c r="K6" s="8">
        <v>7402.4861083984379</v>
      </c>
      <c r="L6" s="8">
        <v>7546.8818115234371</v>
      </c>
      <c r="M6" s="8">
        <v>7676.5429199218752</v>
      </c>
      <c r="N6" s="8">
        <v>8369.0520507812507</v>
      </c>
      <c r="O6" s="8">
        <v>8460.4042236328132</v>
      </c>
      <c r="P6" s="8">
        <v>8710.8865966796875</v>
      </c>
      <c r="Q6" s="8">
        <v>8796.3451660156243</v>
      </c>
      <c r="R6" s="8">
        <v>9172.0686523437507</v>
      </c>
      <c r="S6" s="8">
        <v>9446.1256103515625</v>
      </c>
      <c r="T6" s="8">
        <v>9621.4633056640632</v>
      </c>
      <c r="U6" s="8">
        <v>9933.8292968749993</v>
      </c>
      <c r="V6" s="8">
        <v>10552.66796875</v>
      </c>
      <c r="W6" s="8">
        <v>10672.01538085938</v>
      </c>
      <c r="X6" s="8">
        <v>10934.28515625</v>
      </c>
      <c r="Y6" s="8">
        <v>11108.149365234371</v>
      </c>
      <c r="Z6" s="8">
        <v>11357.15830078125</v>
      </c>
      <c r="AA6" s="8">
        <v>11563.43774414062</v>
      </c>
      <c r="AB6" s="8">
        <v>11843.38857421875</v>
      </c>
      <c r="AC6" s="8">
        <v>12180.802929687499</v>
      </c>
      <c r="AD6" s="8">
        <v>12376.7685546875</v>
      </c>
      <c r="AE6" s="8">
        <v>12661.13974609375</v>
      </c>
      <c r="AF6" s="8">
        <v>12836.477197265631</v>
      </c>
      <c r="AG6" s="8">
        <v>13100.2203125</v>
      </c>
      <c r="AH6" s="8">
        <v>13306.499658203131</v>
      </c>
      <c r="AI6" s="8">
        <v>13430.26748046875</v>
      </c>
      <c r="AJ6" s="8">
        <v>13322.707373046869</v>
      </c>
      <c r="AK6" s="8">
        <v>13685.170117187499</v>
      </c>
      <c r="AL6" s="8">
        <v>13558.45556640625</v>
      </c>
      <c r="AM6" s="8">
        <v>13689.590283203121</v>
      </c>
      <c r="AN6" s="8">
        <v>13638.020556640629</v>
      </c>
      <c r="AO6" s="8">
        <v>13885.555810546881</v>
      </c>
      <c r="AP6" s="8">
        <v>13975.43481445312</v>
      </c>
      <c r="AQ6" s="8">
        <v>13783.8896484375</v>
      </c>
      <c r="AR6" s="8">
        <v>13810.411279296881</v>
      </c>
    </row>
    <row r="7" spans="1:44" x14ac:dyDescent="0.2">
      <c r="A7" s="4" t="s">
        <v>33</v>
      </c>
      <c r="B7" s="5">
        <v>16.404389772947859</v>
      </c>
      <c r="C7" s="5">
        <v>14.13354323381893</v>
      </c>
      <c r="D7" s="5">
        <v>8.0042051766911797</v>
      </c>
      <c r="E7" s="6">
        <f t="shared" si="0"/>
        <v>-0.5120693126975836</v>
      </c>
      <c r="F7" s="6">
        <f t="shared" si="1"/>
        <v>-0.13842919916922086</v>
      </c>
      <c r="H7" s="4" t="s">
        <v>33</v>
      </c>
      <c r="I7" s="8">
        <v>7075.3860839843746</v>
      </c>
      <c r="J7" s="8">
        <v>7063.5985351562504</v>
      </c>
      <c r="K7" s="8">
        <v>7383.3315917968748</v>
      </c>
      <c r="L7" s="8">
        <v>7583.7173583984377</v>
      </c>
      <c r="M7" s="8">
        <v>7723.6924560546877</v>
      </c>
      <c r="N7" s="8">
        <v>8323.3758056640618</v>
      </c>
      <c r="O7" s="8">
        <v>8466.2979492187496</v>
      </c>
      <c r="P7" s="8">
        <v>8722.6739501953125</v>
      </c>
      <c r="Q7" s="8">
        <v>8836.1276367187493</v>
      </c>
      <c r="R7" s="8">
        <v>9111.6581054687504</v>
      </c>
      <c r="S7" s="8">
        <v>9487.3814941406254</v>
      </c>
      <c r="T7" s="8">
        <v>9730.4966796874996</v>
      </c>
      <c r="U7" s="8">
        <v>9933.8293945312507</v>
      </c>
      <c r="V7" s="8">
        <v>10562.98193359375</v>
      </c>
      <c r="W7" s="8">
        <v>10523.199560546869</v>
      </c>
      <c r="X7" s="8">
        <v>10888.608935546879</v>
      </c>
      <c r="Y7" s="8">
        <v>10870.927929687499</v>
      </c>
      <c r="Z7" s="8">
        <v>11116.989941406249</v>
      </c>
      <c r="AA7" s="8">
        <v>11246.651416015629</v>
      </c>
      <c r="AB7" s="8">
        <v>11554.597265625</v>
      </c>
      <c r="AC7" s="8">
        <v>11808.0263671875</v>
      </c>
      <c r="AD7" s="8">
        <v>11961.262646484371</v>
      </c>
      <c r="AE7" s="8">
        <v>12217.638623046871</v>
      </c>
      <c r="AF7" s="8">
        <v>12456.33359375</v>
      </c>
      <c r="AG7" s="8">
        <v>12407.710498046879</v>
      </c>
      <c r="AH7" s="8">
        <v>12756.912255859381</v>
      </c>
      <c r="AI7" s="8">
        <v>12608.096386718749</v>
      </c>
      <c r="AJ7" s="8">
        <v>12753.965380859379</v>
      </c>
      <c r="AK7" s="8">
        <v>12929.303076171869</v>
      </c>
      <c r="AL7" s="8">
        <v>12616.936816406251</v>
      </c>
      <c r="AM7" s="8">
        <v>12977.92602539062</v>
      </c>
      <c r="AN7" s="8">
        <v>12833.530322265629</v>
      </c>
      <c r="AO7" s="8">
        <v>12624.30395507812</v>
      </c>
      <c r="AP7" s="8">
        <v>12481.381689453119</v>
      </c>
      <c r="AQ7" s="8">
        <v>12611.043164062499</v>
      </c>
      <c r="AR7" s="8">
        <v>12202.90439453125</v>
      </c>
    </row>
    <row r="8" spans="1:44" x14ac:dyDescent="0.2">
      <c r="A8" s="4" t="s">
        <v>34</v>
      </c>
      <c r="B8" s="5">
        <v>16.403464374681938</v>
      </c>
      <c r="C8" s="5">
        <v>13.448065655412099</v>
      </c>
      <c r="D8" s="5">
        <v>7.1084772504940306</v>
      </c>
      <c r="E8" s="6">
        <f t="shared" si="0"/>
        <v>-0.56664780755303934</v>
      </c>
      <c r="F8" s="6">
        <f t="shared" si="1"/>
        <v>-0.18016917961740894</v>
      </c>
      <c r="H8" s="4" t="s">
        <v>34</v>
      </c>
      <c r="I8" s="8">
        <v>7075.3860839843746</v>
      </c>
      <c r="J8" s="8">
        <v>7098.9606201171873</v>
      </c>
      <c r="K8" s="8">
        <v>7374.4909912109379</v>
      </c>
      <c r="L8" s="8">
        <v>7568.9830322265616</v>
      </c>
      <c r="M8" s="8">
        <v>7673.5958984375002</v>
      </c>
      <c r="N8" s="8">
        <v>8401.4674316406254</v>
      </c>
      <c r="O8" s="8">
        <v>8420.6217285156254</v>
      </c>
      <c r="P8" s="8">
        <v>8581.2250000000004</v>
      </c>
      <c r="Q8" s="8">
        <v>8864.1227539062493</v>
      </c>
      <c r="R8" s="8">
        <v>9060.0881835937507</v>
      </c>
      <c r="S8" s="8">
        <v>9460.8597656250004</v>
      </c>
      <c r="T8" s="8">
        <v>9712.8155761718754</v>
      </c>
      <c r="U8" s="8">
        <v>9980.9790527343757</v>
      </c>
      <c r="V8" s="8">
        <v>10440.68774414062</v>
      </c>
      <c r="W8" s="8">
        <v>10449.528271484371</v>
      </c>
      <c r="X8" s="8">
        <v>10769.26147460938</v>
      </c>
      <c r="Y8" s="8">
        <v>10851.773388671871</v>
      </c>
      <c r="Z8" s="8">
        <v>10985.855175781249</v>
      </c>
      <c r="AA8" s="8">
        <v>11181.820605468751</v>
      </c>
      <c r="AB8" s="8">
        <v>11351.264453125001</v>
      </c>
      <c r="AC8" s="8">
        <v>11601.746728515631</v>
      </c>
      <c r="AD8" s="8">
        <v>11615.007763671871</v>
      </c>
      <c r="AE8" s="8">
        <v>11830.127734375001</v>
      </c>
      <c r="AF8" s="8">
        <v>11799.18603515625</v>
      </c>
      <c r="AG8" s="8">
        <v>11998.098291015631</v>
      </c>
      <c r="AH8" s="8">
        <v>12306.04404296875</v>
      </c>
      <c r="AI8" s="8">
        <v>11961.262548828119</v>
      </c>
      <c r="AJ8" s="8">
        <v>11952.42211914062</v>
      </c>
      <c r="AK8" s="8">
        <v>11999.5716796875</v>
      </c>
      <c r="AL8" s="8">
        <v>11874.33056640625</v>
      </c>
      <c r="AM8" s="8">
        <v>11980.417187499999</v>
      </c>
      <c r="AN8" s="8">
        <v>11849.28212890625</v>
      </c>
      <c r="AO8" s="8">
        <v>11522.181933593751</v>
      </c>
      <c r="AP8" s="8">
        <v>11370.418994140629</v>
      </c>
      <c r="AQ8" s="8">
        <v>11336.5302734375</v>
      </c>
      <c r="AR8" s="8">
        <v>11133.197607421869</v>
      </c>
    </row>
    <row r="9" spans="1:44" x14ac:dyDescent="0.2">
      <c r="A9" s="4" t="s">
        <v>35</v>
      </c>
      <c r="B9" s="5">
        <v>16.398026241378169</v>
      </c>
      <c r="C9" s="5">
        <v>12.86735430974576</v>
      </c>
      <c r="D9" s="5">
        <v>6.2879581809900804</v>
      </c>
      <c r="E9" s="6">
        <f t="shared" si="0"/>
        <v>-0.61654176615943679</v>
      </c>
      <c r="F9" s="6">
        <f t="shared" si="1"/>
        <v>-0.21531078677769416</v>
      </c>
      <c r="H9" s="4" t="s">
        <v>35</v>
      </c>
      <c r="I9" s="8">
        <v>7075.3860839843746</v>
      </c>
      <c r="J9" s="8">
        <v>7091.5936035156246</v>
      </c>
      <c r="K9" s="8">
        <v>7401.0125976562504</v>
      </c>
      <c r="L9" s="8">
        <v>7571.9298339843754</v>
      </c>
      <c r="M9" s="8">
        <v>7688.330322265625</v>
      </c>
      <c r="N9" s="8">
        <v>8314.535400390625</v>
      </c>
      <c r="O9" s="8">
        <v>8529.6552978515629</v>
      </c>
      <c r="P9" s="8">
        <v>8707.9395507812496</v>
      </c>
      <c r="Q9" s="8">
        <v>8777.1904785156257</v>
      </c>
      <c r="R9" s="8">
        <v>9138.1797851562496</v>
      </c>
      <c r="S9" s="8">
        <v>9471.1739501953125</v>
      </c>
      <c r="T9" s="8">
        <v>9720.1827636718754</v>
      </c>
      <c r="U9" s="8">
        <v>9908.7811035156246</v>
      </c>
      <c r="V9" s="8">
        <v>10437.740869140631</v>
      </c>
      <c r="W9" s="8">
        <v>10384.697314453129</v>
      </c>
      <c r="X9" s="8">
        <v>10573.296044921881</v>
      </c>
      <c r="Y9" s="8">
        <v>10753.053906249999</v>
      </c>
      <c r="Z9" s="8">
        <v>11075.73413085938</v>
      </c>
      <c r="AA9" s="8">
        <v>10971.120800781249</v>
      </c>
      <c r="AB9" s="8">
        <v>11010.9033203125</v>
      </c>
      <c r="AC9" s="8">
        <v>11198.0283203125</v>
      </c>
      <c r="AD9" s="8">
        <v>11315.902294921871</v>
      </c>
      <c r="AE9" s="8">
        <v>11167.086328125</v>
      </c>
      <c r="AF9" s="8">
        <v>11292.32763671875</v>
      </c>
      <c r="AG9" s="8">
        <v>11433.77646484375</v>
      </c>
      <c r="AH9" s="8">
        <v>11539.862988281249</v>
      </c>
      <c r="AI9" s="8">
        <v>11178.87392578125</v>
      </c>
      <c r="AJ9" s="8">
        <v>11259.91220703125</v>
      </c>
      <c r="AK9" s="8">
        <v>11034.478125</v>
      </c>
      <c r="AL9" s="8">
        <v>10876.821582031251</v>
      </c>
      <c r="AM9" s="8">
        <v>10707.377783203119</v>
      </c>
      <c r="AN9" s="8">
        <v>10567.402392578129</v>
      </c>
      <c r="AO9" s="8">
        <v>10630.759619140619</v>
      </c>
      <c r="AP9" s="8">
        <v>10352.282275390629</v>
      </c>
      <c r="AQ9" s="8">
        <v>10244.722119140621</v>
      </c>
      <c r="AR9" s="8">
        <v>10036.969287109379</v>
      </c>
    </row>
    <row r="10" spans="1:44" x14ac:dyDescent="0.2">
      <c r="A10" s="4" t="s">
        <v>36</v>
      </c>
      <c r="B10" s="5">
        <v>16.401812198217009</v>
      </c>
      <c r="C10" s="5">
        <v>12.439263421081209</v>
      </c>
      <c r="D10" s="5">
        <v>5.8175276406145544</v>
      </c>
      <c r="E10" s="6">
        <f t="shared" si="0"/>
        <v>-0.64531189783730369</v>
      </c>
      <c r="F10" s="6">
        <f t="shared" si="1"/>
        <v>-0.24159213196981708</v>
      </c>
      <c r="H10" s="4" t="s">
        <v>36</v>
      </c>
      <c r="I10" s="8">
        <v>7075.3860839843746</v>
      </c>
      <c r="J10" s="8">
        <v>7131.3760742187496</v>
      </c>
      <c r="K10" s="8">
        <v>7367.1237304687502</v>
      </c>
      <c r="L10" s="8">
        <v>7566.0361816406248</v>
      </c>
      <c r="M10" s="8">
        <v>7722.2190429687498</v>
      </c>
      <c r="N10" s="8">
        <v>8342.5303955078125</v>
      </c>
      <c r="O10" s="8">
        <v>8450.0902343750004</v>
      </c>
      <c r="P10" s="8">
        <v>8675.5242431640618</v>
      </c>
      <c r="Q10" s="8">
        <v>8771.2969970703125</v>
      </c>
      <c r="R10" s="8">
        <v>9119.0251953125007</v>
      </c>
      <c r="S10" s="8">
        <v>9449.072509765625</v>
      </c>
      <c r="T10" s="8">
        <v>9662.7190917968746</v>
      </c>
      <c r="U10" s="8">
        <v>9802.694580078125</v>
      </c>
      <c r="V10" s="8">
        <v>10312.499658203131</v>
      </c>
      <c r="W10" s="8">
        <v>10334.601123046879</v>
      </c>
      <c r="X10" s="8">
        <v>10666.121777343749</v>
      </c>
      <c r="Y10" s="8">
        <v>10498.15146484375</v>
      </c>
      <c r="Z10" s="8">
        <v>10694.116894531249</v>
      </c>
      <c r="AA10" s="8">
        <v>10745.68676757812</v>
      </c>
      <c r="AB10" s="8">
        <v>10906.290087890629</v>
      </c>
      <c r="AC10" s="8">
        <v>11055.10595703125</v>
      </c>
      <c r="AD10" s="8">
        <v>11021.217236328121</v>
      </c>
      <c r="AE10" s="8">
        <v>11009.429980468751</v>
      </c>
      <c r="AF10" s="8">
        <v>11063.9466796875</v>
      </c>
      <c r="AG10" s="8">
        <v>10938.705371093751</v>
      </c>
      <c r="AH10" s="8">
        <v>10839.985888671879</v>
      </c>
      <c r="AI10" s="8">
        <v>10885.66220703125</v>
      </c>
      <c r="AJ10" s="8">
        <v>10867.981103515631</v>
      </c>
      <c r="AK10" s="8">
        <v>10717.69165039062</v>
      </c>
      <c r="AL10" s="8">
        <v>10478.9966796875</v>
      </c>
      <c r="AM10" s="8">
        <v>10421.533154296871</v>
      </c>
      <c r="AN10" s="8">
        <v>10415.63955078125</v>
      </c>
      <c r="AO10" s="8">
        <v>9883.7329589843757</v>
      </c>
      <c r="AP10" s="8">
        <v>9849.8441406250004</v>
      </c>
      <c r="AQ10" s="8">
        <v>9563.9996093749996</v>
      </c>
      <c r="AR10" s="8">
        <v>9563.9997070312493</v>
      </c>
    </row>
    <row r="11" spans="1:44" x14ac:dyDescent="0.2">
      <c r="E11" s="6"/>
    </row>
    <row r="12" spans="1:44" x14ac:dyDescent="0.2">
      <c r="E12" s="6"/>
      <c r="I12" t="s">
        <v>64</v>
      </c>
      <c r="J12" t="s">
        <v>65</v>
      </c>
    </row>
    <row r="13" spans="1:44" x14ac:dyDescent="0.2">
      <c r="E13" s="6"/>
      <c r="H13" s="4" t="s">
        <v>31</v>
      </c>
      <c r="I13" s="8">
        <f>SUM(I5:X5)</f>
        <v>141744.93154296873</v>
      </c>
      <c r="J13" s="8">
        <f>SUM(I5:AR5)</f>
        <v>415779.84633789072</v>
      </c>
      <c r="M13" t="s">
        <v>64</v>
      </c>
      <c r="N13" t="s">
        <v>65</v>
      </c>
    </row>
    <row r="14" spans="1:44" x14ac:dyDescent="0.2">
      <c r="A14" t="s">
        <v>41</v>
      </c>
      <c r="B14" s="6">
        <f>(GETPIVOTDATA("asr_cancer_incidence",$A$3,"year",2040,"scen_label","AVE_ltfu0.9, 82%/86%")-GETPIVOTDATA("asr_cancer_incidence",$A$3,"year",2040,"scen_label","AVE_ltfu0.0, 82%/86%"))/GETPIVOTDATA("asr_cancer_incidence",$A$3,"year",2040,"scen_label","AVE_ltfu0.0, 82%/86%")</f>
        <v>-0.20677472893850657</v>
      </c>
      <c r="C14" s="6">
        <f>(GETPIVOTDATA("asr_cancer_incidence",$A$3,"year",2060,"scen_label","AVE_ltfu0.9, 82%/86%")-GETPIVOTDATA("asr_cancer_incidence",$A$3,"year",2060,"scen_label","AVE_ltfu0.0, 82%/86%"))/GETPIVOTDATA("asr_cancer_incidence",$A$3,"year",2060,"scen_label","AVE_ltfu0.0, 82%/86%")</f>
        <v>-0.39614594244158852</v>
      </c>
      <c r="E14" s="6"/>
      <c r="H14" s="4" t="s">
        <v>32</v>
      </c>
      <c r="I14" s="8">
        <f>SUM(I6:X6)</f>
        <v>141432.56540527346</v>
      </c>
      <c r="J14" s="8">
        <f>SUM(I6:AR6)</f>
        <v>400546.11071777344</v>
      </c>
      <c r="L14" t="s">
        <v>66</v>
      </c>
      <c r="M14" s="8">
        <f>I13</f>
        <v>141744.93154296873</v>
      </c>
      <c r="N14" s="8">
        <f>J13</f>
        <v>415779.84633789072</v>
      </c>
    </row>
    <row r="15" spans="1:44" x14ac:dyDescent="0.2">
      <c r="H15" s="4" t="s">
        <v>33</v>
      </c>
      <c r="I15" s="8">
        <f>SUM(I7:X7)</f>
        <v>141416.35747070314</v>
      </c>
      <c r="J15" s="8">
        <f>SUM(I7:AR7)</f>
        <v>386452.79921875003</v>
      </c>
      <c r="L15" t="s">
        <v>67</v>
      </c>
      <c r="M15" s="8">
        <f>I18</f>
        <v>140448.31691894529</v>
      </c>
      <c r="N15" s="11">
        <f>J18</f>
        <v>351870.03400878905</v>
      </c>
    </row>
    <row r="16" spans="1:44" x14ac:dyDescent="0.2">
      <c r="A16" t="s">
        <v>55</v>
      </c>
      <c r="H16" s="4" t="s">
        <v>34</v>
      </c>
      <c r="I16" s="8">
        <f>SUM(I8:X8)</f>
        <v>140933.07360839844</v>
      </c>
      <c r="J16" s="8">
        <f>SUM(I8:AR8)</f>
        <v>373433.61286621087</v>
      </c>
      <c r="N16" s="6"/>
    </row>
    <row r="17" spans="1:15" x14ac:dyDescent="0.2">
      <c r="H17" s="4" t="s">
        <v>35</v>
      </c>
      <c r="I17" s="8">
        <f>SUM(I9:X9)</f>
        <v>140791.625</v>
      </c>
      <c r="J17" s="8">
        <f>SUM(I9:AR9)</f>
        <v>359439.02050781244</v>
      </c>
      <c r="L17" t="s">
        <v>68</v>
      </c>
      <c r="M17" s="8">
        <f>M14-M15</f>
        <v>1296.6146240234375</v>
      </c>
      <c r="N17" s="11">
        <f>N14-N15</f>
        <v>63909.812329101667</v>
      </c>
    </row>
    <row r="18" spans="1:15" x14ac:dyDescent="0.2">
      <c r="H18" s="4" t="s">
        <v>36</v>
      </c>
      <c r="I18" s="8">
        <f>SUM(I10:X10)</f>
        <v>140448.31691894529</v>
      </c>
      <c r="J18" s="8">
        <f>SUM(I10:AR10)</f>
        <v>351870.03400878905</v>
      </c>
    </row>
    <row r="20" spans="1:15" x14ac:dyDescent="0.2">
      <c r="A20" t="s">
        <v>42</v>
      </c>
      <c r="B20" s="7">
        <v>0.4</v>
      </c>
      <c r="C20" t="s">
        <v>43</v>
      </c>
      <c r="K20" s="6"/>
    </row>
    <row r="21" spans="1:15" x14ac:dyDescent="0.2">
      <c r="K21" s="6"/>
    </row>
    <row r="22" spans="1:15" x14ac:dyDescent="0.2">
      <c r="K22" s="6"/>
      <c r="L22" s="6"/>
    </row>
    <row r="23" spans="1:15" x14ac:dyDescent="0.2">
      <c r="A23" s="9" t="s">
        <v>57</v>
      </c>
      <c r="E23" s="9" t="s">
        <v>69</v>
      </c>
      <c r="G23" t="s">
        <v>76</v>
      </c>
      <c r="H23" t="s">
        <v>81</v>
      </c>
      <c r="J23" t="s">
        <v>85</v>
      </c>
    </row>
    <row r="24" spans="1:15" x14ac:dyDescent="0.2">
      <c r="B24" s="9">
        <v>2060</v>
      </c>
      <c r="C24" s="9">
        <v>2040</v>
      </c>
      <c r="E24">
        <v>2060</v>
      </c>
      <c r="F24">
        <v>2040</v>
      </c>
      <c r="H24" t="s">
        <v>83</v>
      </c>
      <c r="I24" t="s">
        <v>82</v>
      </c>
      <c r="J24" t="s">
        <v>83</v>
      </c>
      <c r="K24" t="s">
        <v>82</v>
      </c>
    </row>
    <row r="25" spans="1:15" x14ac:dyDescent="0.2">
      <c r="A25" t="s">
        <v>49</v>
      </c>
      <c r="B25" s="7">
        <f>E5</f>
        <v>-0.41264231851307565</v>
      </c>
      <c r="C25" s="7">
        <f>F5</f>
        <v>-4.3919832870129419E-2</v>
      </c>
      <c r="E25" s="14">
        <f>-Sheet6!G18</f>
        <v>29549.527832031221</v>
      </c>
      <c r="F25" s="14">
        <f>-Sheet6!C18</f>
        <v>1149.270751953125</v>
      </c>
      <c r="G25" s="15">
        <v>1.82</v>
      </c>
      <c r="H25" s="14">
        <f>GETPIVOTDATA("Sum of n_vaccinated",Sheet6!$F$3,"vx_coverage",0.9)</f>
        <v>1932704884</v>
      </c>
      <c r="I25" s="14">
        <f>GETPIVOTDATA("Sum of n_vaccinated",Sheet6!$A$3,"vx_coverage",0.9)</f>
        <v>572049282</v>
      </c>
    </row>
    <row r="26" spans="1:15" x14ac:dyDescent="0.2">
      <c r="A26" t="s">
        <v>50</v>
      </c>
      <c r="B26" s="7">
        <f>E10-E5</f>
        <v>-0.23266957932422805</v>
      </c>
      <c r="C26" s="7">
        <f>F10-F5</f>
        <v>-0.19767229909968764</v>
      </c>
      <c r="E26" s="8">
        <f>N17</f>
        <v>63909.812329101667</v>
      </c>
      <c r="F26" s="8">
        <f>M17</f>
        <v>1296.6146240234375</v>
      </c>
      <c r="G26" s="16">
        <v>13</v>
      </c>
      <c r="J26" s="14">
        <f>GETPIVOTDATA("Sum of n_screened",$H$47,"scen_label","AVE_ltfu0.9, 82%/86%")</f>
        <v>1527654607.9125004</v>
      </c>
      <c r="K26" s="14">
        <f>GETPIVOTDATA("Sum of n_screened",$H$34,"scen_label","AVE_ltfu0.9, 82%/86%")</f>
        <v>254085263.91250005</v>
      </c>
      <c r="L26" t="s">
        <v>89</v>
      </c>
    </row>
    <row r="27" spans="1:15" x14ac:dyDescent="0.2">
      <c r="G27" s="16">
        <v>107</v>
      </c>
      <c r="J27" s="14">
        <f>GETPIVOTDATA("Sum of n_cin_treated",$H$47,"scen_label","AVE_ltfu0.9, 82%/86%")</f>
        <v>175004784.12460944</v>
      </c>
      <c r="K27" s="14">
        <f>GETPIVOTDATA("Sum of n_cin_treated",$H$34,"scen_label","AVE_ltfu0.9, 82%/86%")</f>
        <v>26372382.124609381</v>
      </c>
      <c r="L27" t="s">
        <v>90</v>
      </c>
    </row>
    <row r="29" spans="1:15" x14ac:dyDescent="0.2">
      <c r="A29" t="s">
        <v>56</v>
      </c>
      <c r="B29" s="7">
        <f>B25+B26</f>
        <v>-0.64531189783730369</v>
      </c>
      <c r="C29" s="7">
        <f>C25+C26</f>
        <v>-0.24159213196981705</v>
      </c>
    </row>
    <row r="30" spans="1:15" x14ac:dyDescent="0.2">
      <c r="A30" t="s">
        <v>75</v>
      </c>
      <c r="B30" s="7"/>
      <c r="C30" s="7"/>
      <c r="E30" s="8">
        <f>E26+E25</f>
        <v>93459.340161132888</v>
      </c>
      <c r="F30" s="8">
        <f>F26+F25</f>
        <v>2445.8853759765625</v>
      </c>
    </row>
    <row r="31" spans="1:15" x14ac:dyDescent="0.2">
      <c r="B31" s="7"/>
      <c r="C31" s="7"/>
    </row>
    <row r="32" spans="1:15" x14ac:dyDescent="0.2">
      <c r="N32">
        <v>2060</v>
      </c>
      <c r="O32">
        <v>2040</v>
      </c>
    </row>
    <row r="33" spans="1:15" x14ac:dyDescent="0.2">
      <c r="A33" s="9" t="s">
        <v>58</v>
      </c>
      <c r="H33" t="s">
        <v>86</v>
      </c>
      <c r="L33" t="s">
        <v>91</v>
      </c>
      <c r="M33" s="16">
        <v>2</v>
      </c>
      <c r="N33" s="14">
        <f>M33*H25</f>
        <v>3865409768</v>
      </c>
      <c r="O33" s="14">
        <f>M33*I25</f>
        <v>1144098564</v>
      </c>
    </row>
    <row r="34" spans="1:15" x14ac:dyDescent="0.2">
      <c r="H34" s="2" t="s">
        <v>40</v>
      </c>
      <c r="I34" t="s">
        <v>87</v>
      </c>
      <c r="J34" t="s">
        <v>88</v>
      </c>
      <c r="K34" t="s">
        <v>54</v>
      </c>
      <c r="L34" t="s">
        <v>92</v>
      </c>
      <c r="M34" s="16">
        <v>13</v>
      </c>
      <c r="N34" s="14">
        <f>M34*J26</f>
        <v>19859509902.862503</v>
      </c>
      <c r="O34" s="14">
        <f>M34*K26</f>
        <v>3303108430.8625007</v>
      </c>
    </row>
    <row r="35" spans="1:15" x14ac:dyDescent="0.2">
      <c r="H35" s="4" t="s">
        <v>31</v>
      </c>
      <c r="I35" s="8">
        <v>254483830.35312504</v>
      </c>
      <c r="J35" s="8">
        <v>0</v>
      </c>
      <c r="K35" s="8">
        <v>141744.93154296873</v>
      </c>
      <c r="L35" t="s">
        <v>93</v>
      </c>
      <c r="M35" s="15">
        <v>3.5</v>
      </c>
      <c r="N35" s="14">
        <f>M35*J27</f>
        <v>612516744.43613303</v>
      </c>
      <c r="O35" s="14">
        <f>M35*K27</f>
        <v>92303337.436132833</v>
      </c>
    </row>
    <row r="36" spans="1:15" x14ac:dyDescent="0.2">
      <c r="A36" t="s">
        <v>59</v>
      </c>
      <c r="B36">
        <v>2060</v>
      </c>
      <c r="C36">
        <v>2040</v>
      </c>
      <c r="H36" s="4" t="s">
        <v>32</v>
      </c>
      <c r="I36" s="8">
        <v>254230650.98437497</v>
      </c>
      <c r="J36" s="8">
        <v>6118904.2622070322</v>
      </c>
      <c r="K36" s="8">
        <v>141432.56540527343</v>
      </c>
      <c r="M36" s="8">
        <v>107</v>
      </c>
      <c r="N36" s="14">
        <f>M36*J27</f>
        <v>18725511901.33321</v>
      </c>
      <c r="O36" s="14">
        <f>M36*K27</f>
        <v>2821844887.3332038</v>
      </c>
    </row>
    <row r="37" spans="1:15" x14ac:dyDescent="0.2">
      <c r="A37" t="s">
        <v>45</v>
      </c>
      <c r="B37" s="10" t="s">
        <v>63</v>
      </c>
      <c r="C37" t="s">
        <v>60</v>
      </c>
      <c r="H37" s="4" t="s">
        <v>33</v>
      </c>
      <c r="I37" s="8">
        <v>255246765.13437507</v>
      </c>
      <c r="J37" s="8">
        <v>11928565.238916015</v>
      </c>
      <c r="K37" s="8">
        <v>141416.35747070314</v>
      </c>
    </row>
    <row r="38" spans="1:15" x14ac:dyDescent="0.2">
      <c r="A38" t="s">
        <v>46</v>
      </c>
      <c r="B38" t="s">
        <v>61</v>
      </c>
      <c r="C38" t="s">
        <v>62</v>
      </c>
      <c r="H38" s="4" t="s">
        <v>34</v>
      </c>
      <c r="I38" s="8">
        <v>254593328.52187502</v>
      </c>
      <c r="J38" s="8">
        <v>17750705.899511721</v>
      </c>
      <c r="K38" s="8">
        <v>140933.07360839847</v>
      </c>
    </row>
    <row r="39" spans="1:15" x14ac:dyDescent="0.2">
      <c r="H39" s="4" t="s">
        <v>35</v>
      </c>
      <c r="I39" s="8">
        <v>254591332.68750003</v>
      </c>
      <c r="J39" s="8">
        <v>23588060.986718755</v>
      </c>
      <c r="K39" s="8">
        <v>140791.62500000003</v>
      </c>
    </row>
    <row r="40" spans="1:15" x14ac:dyDescent="0.2">
      <c r="H40" s="4" t="s">
        <v>36</v>
      </c>
      <c r="I40" s="8">
        <v>254085263.91250005</v>
      </c>
      <c r="J40" s="8">
        <v>26372382.124609381</v>
      </c>
      <c r="K40" s="8">
        <v>140448.31691894532</v>
      </c>
    </row>
    <row r="43" spans="1:15" x14ac:dyDescent="0.2">
      <c r="A43" t="s">
        <v>79</v>
      </c>
      <c r="B43" t="s">
        <v>77</v>
      </c>
      <c r="C43" t="s">
        <v>78</v>
      </c>
    </row>
    <row r="44" spans="1:15" x14ac:dyDescent="0.2">
      <c r="A44" t="s">
        <v>80</v>
      </c>
      <c r="B44">
        <v>937</v>
      </c>
    </row>
    <row r="46" spans="1:15" x14ac:dyDescent="0.2">
      <c r="H46" t="s">
        <v>83</v>
      </c>
    </row>
    <row r="47" spans="1:15" x14ac:dyDescent="0.2">
      <c r="H47" s="2" t="s">
        <v>40</v>
      </c>
      <c r="I47" t="s">
        <v>87</v>
      </c>
      <c r="J47" t="s">
        <v>88</v>
      </c>
      <c r="K47" t="s">
        <v>54</v>
      </c>
    </row>
    <row r="48" spans="1:15" x14ac:dyDescent="0.2">
      <c r="H48" s="4" t="s">
        <v>31</v>
      </c>
      <c r="I48" s="8">
        <v>1527273931.1531248</v>
      </c>
      <c r="J48" s="8">
        <v>0</v>
      </c>
      <c r="K48" s="8">
        <v>415779.84633789072</v>
      </c>
    </row>
    <row r="49" spans="1:11" x14ac:dyDescent="0.2">
      <c r="H49" s="4" t="s">
        <v>32</v>
      </c>
      <c r="I49" s="8">
        <v>1528153896.5843751</v>
      </c>
      <c r="J49" s="8">
        <v>43164806.374707028</v>
      </c>
      <c r="K49" s="8">
        <v>400546.11071777344</v>
      </c>
    </row>
    <row r="50" spans="1:11" x14ac:dyDescent="0.2">
      <c r="H50" s="4" t="s">
        <v>33</v>
      </c>
      <c r="I50" s="8">
        <v>1528103443.5343747</v>
      </c>
      <c r="J50" s="8">
        <v>82865949.813916028</v>
      </c>
      <c r="K50" s="8">
        <v>386452.79921874998</v>
      </c>
    </row>
    <row r="51" spans="1:11" x14ac:dyDescent="0.2">
      <c r="H51" s="4" t="s">
        <v>34</v>
      </c>
      <c r="I51" s="8">
        <v>1527932129.3218751</v>
      </c>
      <c r="J51" s="8">
        <v>122314065.34951174</v>
      </c>
      <c r="K51" s="8">
        <v>373433.61286621081</v>
      </c>
    </row>
    <row r="52" spans="1:11" x14ac:dyDescent="0.2">
      <c r="H52" s="4" t="s">
        <v>35</v>
      </c>
      <c r="I52" s="8">
        <v>1528029871.8875005</v>
      </c>
      <c r="J52" s="8">
        <v>157072252.28671873</v>
      </c>
      <c r="K52" s="8">
        <v>359439.0205078125</v>
      </c>
    </row>
    <row r="53" spans="1:11" x14ac:dyDescent="0.2">
      <c r="H53" s="4" t="s">
        <v>36</v>
      </c>
      <c r="I53" s="8">
        <v>1527654607.9125004</v>
      </c>
      <c r="J53" s="8">
        <v>175004784.12460944</v>
      </c>
      <c r="K53" s="8">
        <v>351870.03400878911</v>
      </c>
    </row>
    <row r="54" spans="1:11" x14ac:dyDescent="0.2">
      <c r="A54" t="s">
        <v>51</v>
      </c>
      <c r="H54" s="4" t="s">
        <v>30</v>
      </c>
      <c r="I54" s="8">
        <v>0</v>
      </c>
      <c r="J54" s="8">
        <v>0</v>
      </c>
      <c r="K54" s="8">
        <v>415651.65847167966</v>
      </c>
    </row>
    <row r="55" spans="1:11" x14ac:dyDescent="0.2">
      <c r="A55" t="s">
        <v>52</v>
      </c>
    </row>
    <row r="56" spans="1:11" x14ac:dyDescent="0.2">
      <c r="A56" t="s">
        <v>53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D10A-5C45-A24C-AB96-06CC35DC0EE5}">
  <dimension ref="A1:H18"/>
  <sheetViews>
    <sheetView workbookViewId="0">
      <selection activeCell="D21" sqref="D21"/>
    </sheetView>
  </sheetViews>
  <sheetFormatPr baseColWidth="10" defaultRowHeight="15" x14ac:dyDescent="0.2"/>
  <cols>
    <col min="1" max="1" width="12.1640625" bestFit="1" customWidth="1"/>
    <col min="2" max="2" width="18" bestFit="1" customWidth="1"/>
    <col min="3" max="3" width="17" bestFit="1" customWidth="1"/>
    <col min="4" max="6" width="12.1640625" bestFit="1" customWidth="1"/>
    <col min="7" max="7" width="18" bestFit="1" customWidth="1"/>
    <col min="8" max="8" width="17" bestFit="1" customWidth="1"/>
    <col min="9" max="13" width="12.1640625" bestFit="1" customWidth="1"/>
  </cols>
  <sheetData>
    <row r="1" spans="1:8" x14ac:dyDescent="0.2">
      <c r="A1" t="s">
        <v>73</v>
      </c>
      <c r="F1" t="s">
        <v>83</v>
      </c>
    </row>
    <row r="3" spans="1:8" x14ac:dyDescent="0.2">
      <c r="A3" s="2" t="s">
        <v>40</v>
      </c>
      <c r="B3" t="s">
        <v>54</v>
      </c>
      <c r="C3" t="s">
        <v>84</v>
      </c>
      <c r="F3" s="2" t="s">
        <v>40</v>
      </c>
      <c r="G3" t="s">
        <v>54</v>
      </c>
      <c r="H3" t="s">
        <v>84</v>
      </c>
    </row>
    <row r="4" spans="1:8" x14ac:dyDescent="0.2">
      <c r="A4" s="4">
        <v>0</v>
      </c>
      <c r="B4" s="8">
        <v>304055.92608642578</v>
      </c>
      <c r="C4" s="8">
        <v>0</v>
      </c>
      <c r="F4" s="4">
        <v>0</v>
      </c>
      <c r="G4" s="8">
        <v>283199.60961914062</v>
      </c>
      <c r="H4" s="8">
        <v>0</v>
      </c>
    </row>
    <row r="5" spans="1:8" x14ac:dyDescent="0.2">
      <c r="A5" s="4">
        <v>0.1</v>
      </c>
      <c r="B5" s="8">
        <v>303429.72088623047</v>
      </c>
      <c r="C5" s="8">
        <v>67854927.75</v>
      </c>
      <c r="F5" s="4">
        <v>0.1</v>
      </c>
      <c r="G5" s="8">
        <v>280635.84814453125</v>
      </c>
      <c r="H5" s="8">
        <v>218179474.5</v>
      </c>
    </row>
    <row r="6" spans="1:8" x14ac:dyDescent="0.2">
      <c r="A6" s="4">
        <v>0.2</v>
      </c>
      <c r="B6" s="8">
        <v>303974.88922119141</v>
      </c>
      <c r="C6" s="8">
        <v>133856937.25</v>
      </c>
      <c r="F6" s="4">
        <v>0.2</v>
      </c>
      <c r="G6" s="8">
        <v>274609.54809570312</v>
      </c>
      <c r="H6" s="8">
        <v>435711352</v>
      </c>
    </row>
    <row r="7" spans="1:8" x14ac:dyDescent="0.2">
      <c r="A7" s="4">
        <v>0.3</v>
      </c>
      <c r="B7" s="8">
        <v>303805.44488525391</v>
      </c>
      <c r="C7" s="8">
        <v>200153035</v>
      </c>
      <c r="F7" s="4">
        <v>0.3</v>
      </c>
      <c r="G7" s="8">
        <v>272038.4208984375</v>
      </c>
      <c r="H7" s="8">
        <v>652221444</v>
      </c>
    </row>
    <row r="8" spans="1:8" x14ac:dyDescent="0.2">
      <c r="A8" s="4">
        <v>0.4</v>
      </c>
      <c r="B8" s="8">
        <v>303437.08782958984</v>
      </c>
      <c r="C8" s="8">
        <v>264267623.5</v>
      </c>
      <c r="F8" s="4">
        <v>0.4</v>
      </c>
      <c r="G8" s="8">
        <v>267986.50610351562</v>
      </c>
      <c r="H8" s="8">
        <v>867076420</v>
      </c>
    </row>
    <row r="9" spans="1:8" x14ac:dyDescent="0.2">
      <c r="A9" s="4">
        <v>0.5</v>
      </c>
      <c r="B9" s="8">
        <v>303621.26666259766</v>
      </c>
      <c r="C9" s="8">
        <v>327450404</v>
      </c>
      <c r="F9" s="4">
        <v>0.5</v>
      </c>
      <c r="G9" s="8">
        <v>265503.78759765625</v>
      </c>
      <c r="H9" s="8">
        <v>1085207400</v>
      </c>
    </row>
    <row r="10" spans="1:8" x14ac:dyDescent="0.2">
      <c r="A10" s="4">
        <v>0.60000000000000009</v>
      </c>
      <c r="B10" s="8">
        <v>303289.74566650391</v>
      </c>
      <c r="C10" s="8">
        <v>389240019</v>
      </c>
      <c r="F10" s="4">
        <v>0.60000000000000009</v>
      </c>
      <c r="G10" s="8">
        <v>262276.98681640625</v>
      </c>
      <c r="H10" s="8">
        <v>1299554352</v>
      </c>
    </row>
    <row r="11" spans="1:8" x14ac:dyDescent="0.2">
      <c r="A11" s="4">
        <v>0.70000000000000007</v>
      </c>
      <c r="B11" s="8">
        <v>303584.43072509766</v>
      </c>
      <c r="C11" s="8">
        <v>451678789</v>
      </c>
      <c r="F11" s="4">
        <v>0.70000000000000007</v>
      </c>
      <c r="G11" s="8">
        <v>259727.96118164062</v>
      </c>
      <c r="H11" s="8">
        <v>1510172044</v>
      </c>
    </row>
    <row r="12" spans="1:8" x14ac:dyDescent="0.2">
      <c r="A12" s="4">
        <v>0.8</v>
      </c>
      <c r="B12" s="8">
        <v>303901.21783447266</v>
      </c>
      <c r="C12" s="8">
        <v>512529097</v>
      </c>
      <c r="F12" s="4">
        <v>0.8</v>
      </c>
      <c r="G12" s="8">
        <v>257259.97314453125</v>
      </c>
      <c r="H12" s="8">
        <v>1721392116</v>
      </c>
    </row>
    <row r="13" spans="1:8" x14ac:dyDescent="0.2">
      <c r="A13" s="4">
        <v>0.9</v>
      </c>
      <c r="B13" s="8">
        <v>302906.65533447266</v>
      </c>
      <c r="C13" s="8">
        <v>572049282</v>
      </c>
      <c r="F13" s="4">
        <v>0.9</v>
      </c>
      <c r="G13" s="8">
        <v>255270.8486328125</v>
      </c>
      <c r="H13" s="8">
        <v>1932704884</v>
      </c>
    </row>
    <row r="14" spans="1:8" x14ac:dyDescent="0.2">
      <c r="A14" s="4">
        <v>1</v>
      </c>
      <c r="B14" s="8">
        <v>303510.75958251953</v>
      </c>
      <c r="C14" s="8">
        <v>628690125</v>
      </c>
      <c r="F14" s="4">
        <v>1</v>
      </c>
      <c r="G14" s="8">
        <v>253650.0817871094</v>
      </c>
      <c r="H14" s="8">
        <v>2134695928</v>
      </c>
    </row>
    <row r="15" spans="1:8" x14ac:dyDescent="0.2">
      <c r="A15" s="4" t="s">
        <v>38</v>
      </c>
      <c r="B15" s="8">
        <v>3339517.1447143555</v>
      </c>
      <c r="C15" s="8">
        <v>3547770239.5</v>
      </c>
      <c r="F15" s="4" t="s">
        <v>38</v>
      </c>
      <c r="G15" s="8">
        <v>2932159.5720214844</v>
      </c>
      <c r="H15" s="8">
        <v>11856915414.5</v>
      </c>
    </row>
    <row r="18" spans="1:7" x14ac:dyDescent="0.2">
      <c r="A18" t="s">
        <v>74</v>
      </c>
      <c r="C18">
        <f>GETPIVOTDATA("cancer_deaths",$A$3,"vx_coverage",0.9)-GETPIVOTDATA("cancer_deaths",$A$3,"vx_coverage",0)</f>
        <v>-1149.270751953125</v>
      </c>
      <c r="F18" t="s">
        <v>74</v>
      </c>
      <c r="G18" s="14">
        <f>GETPIVOTDATA("cancer_deaths",$F$3,"vx_coverage",1)-GETPIVOTDATA("cancer_deaths",$F$3,"vx_coverage",0)</f>
        <v>-29549.527832031221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94FF-F1C1-3944-934B-3A05DF384399}">
  <dimension ref="A1:K1230"/>
  <sheetViews>
    <sheetView workbookViewId="0">
      <selection activeCell="B1" sqref="B1:K1222"/>
    </sheetView>
  </sheetViews>
  <sheetFormatPr baseColWidth="10" defaultColWidth="8.83203125" defaultRowHeight="15" x14ac:dyDescent="0.2"/>
  <cols>
    <col min="2" max="10" width="14.83203125" customWidth="1"/>
  </cols>
  <sheetData>
    <row r="1" spans="1:11" x14ac:dyDescent="0.2">
      <c r="B1" s="1" t="s">
        <v>0</v>
      </c>
      <c r="C1" s="1" t="s">
        <v>1</v>
      </c>
      <c r="D1" s="1" t="s">
        <v>4</v>
      </c>
      <c r="E1" s="1" t="s">
        <v>7</v>
      </c>
      <c r="F1" s="1" t="s">
        <v>10</v>
      </c>
      <c r="G1" s="1" t="s">
        <v>19</v>
      </c>
      <c r="H1" s="1" t="s">
        <v>70</v>
      </c>
      <c r="I1" s="1" t="s">
        <v>71</v>
      </c>
      <c r="J1" s="1" t="s">
        <v>22</v>
      </c>
      <c r="K1" s="13" t="s">
        <v>72</v>
      </c>
    </row>
    <row r="2" spans="1:11" x14ac:dyDescent="0.2">
      <c r="A2" s="1">
        <v>0</v>
      </c>
      <c r="B2">
        <v>1950</v>
      </c>
      <c r="C2">
        <v>0</v>
      </c>
      <c r="D2">
        <v>0</v>
      </c>
      <c r="E2">
        <v>0</v>
      </c>
      <c r="F2">
        <v>0</v>
      </c>
      <c r="G2">
        <v>0</v>
      </c>
      <c r="H2">
        <v>2.6861797583079279E-2</v>
      </c>
      <c r="I2">
        <v>0</v>
      </c>
      <c r="J2" t="s">
        <v>29</v>
      </c>
    </row>
    <row r="3" spans="1:11" x14ac:dyDescent="0.2">
      <c r="A3" s="1">
        <v>1</v>
      </c>
      <c r="B3">
        <v>1951</v>
      </c>
      <c r="C3">
        <v>14.734245300292971</v>
      </c>
      <c r="D3">
        <v>7.7986363003599748E-2</v>
      </c>
      <c r="E3">
        <v>6.9872690392186881E-2</v>
      </c>
      <c r="F3">
        <v>0</v>
      </c>
      <c r="G3">
        <v>0</v>
      </c>
      <c r="H3">
        <v>2.2336010118080951E-2</v>
      </c>
      <c r="I3">
        <v>0</v>
      </c>
      <c r="J3" t="s">
        <v>29</v>
      </c>
      <c r="K3">
        <f>F3+F2</f>
        <v>0</v>
      </c>
    </row>
    <row r="4" spans="1:11" x14ac:dyDescent="0.2">
      <c r="A4" s="1">
        <v>2</v>
      </c>
      <c r="B4">
        <v>1952</v>
      </c>
      <c r="C4">
        <v>29.468490600585941</v>
      </c>
      <c r="D4">
        <v>0.1528826464720533</v>
      </c>
      <c r="E4">
        <v>0.15229686987177571</v>
      </c>
      <c r="F4">
        <v>0</v>
      </c>
      <c r="G4">
        <v>0</v>
      </c>
      <c r="H4">
        <v>2.441513171947798E-2</v>
      </c>
      <c r="I4">
        <v>0</v>
      </c>
      <c r="J4" t="s">
        <v>29</v>
      </c>
      <c r="K4">
        <f>K3+F4</f>
        <v>0</v>
      </c>
    </row>
    <row r="5" spans="1:11" x14ac:dyDescent="0.2">
      <c r="A5" s="1">
        <v>3</v>
      </c>
      <c r="B5">
        <v>1953</v>
      </c>
      <c r="C5">
        <v>139.9753303527832</v>
      </c>
      <c r="D5">
        <v>0.71186242817769918</v>
      </c>
      <c r="E5">
        <v>0.70842898907524021</v>
      </c>
      <c r="F5">
        <v>0</v>
      </c>
      <c r="G5">
        <v>0</v>
      </c>
      <c r="H5">
        <v>2.5590883280203629E-2</v>
      </c>
      <c r="I5">
        <v>0</v>
      </c>
      <c r="J5" t="s">
        <v>29</v>
      </c>
      <c r="K5">
        <f t="shared" ref="K5:K68" si="0">K4+F5</f>
        <v>0</v>
      </c>
    </row>
    <row r="6" spans="1:11" x14ac:dyDescent="0.2">
      <c r="A6" s="1">
        <v>4</v>
      </c>
      <c r="B6">
        <v>1954</v>
      </c>
      <c r="C6">
        <v>125.24108505249021</v>
      </c>
      <c r="D6">
        <v>0.62423556937066249</v>
      </c>
      <c r="E6">
        <v>0.64620127355454238</v>
      </c>
      <c r="F6">
        <v>0</v>
      </c>
      <c r="G6">
        <v>0</v>
      </c>
      <c r="H6">
        <v>2.6439174341541059E-2</v>
      </c>
      <c r="I6">
        <v>0</v>
      </c>
      <c r="J6" t="s">
        <v>29</v>
      </c>
      <c r="K6">
        <f t="shared" si="0"/>
        <v>0</v>
      </c>
    </row>
    <row r="7" spans="1:11" x14ac:dyDescent="0.2">
      <c r="A7" s="1">
        <v>5</v>
      </c>
      <c r="B7">
        <v>1955</v>
      </c>
      <c r="C7">
        <v>139.9753303527832</v>
      </c>
      <c r="D7">
        <v>0.6845192366109828</v>
      </c>
      <c r="E7">
        <v>0.74434011651273779</v>
      </c>
      <c r="F7">
        <v>0</v>
      </c>
      <c r="G7">
        <v>0</v>
      </c>
      <c r="H7">
        <v>2.7577266359235599E-2</v>
      </c>
      <c r="I7">
        <v>0</v>
      </c>
      <c r="J7" t="s">
        <v>29</v>
      </c>
      <c r="K7">
        <f t="shared" si="0"/>
        <v>0</v>
      </c>
    </row>
    <row r="8" spans="1:11" x14ac:dyDescent="0.2">
      <c r="A8" s="1">
        <v>6</v>
      </c>
      <c r="B8">
        <v>1956</v>
      </c>
      <c r="C8">
        <v>279.95066070556641</v>
      </c>
      <c r="D8">
        <v>1.3414475118029181</v>
      </c>
      <c r="E8">
        <v>1.4849004419559479</v>
      </c>
      <c r="F8">
        <v>0</v>
      </c>
      <c r="G8">
        <v>0</v>
      </c>
      <c r="H8">
        <v>2.892459281401441E-2</v>
      </c>
      <c r="I8">
        <v>0</v>
      </c>
      <c r="J8" t="s">
        <v>29</v>
      </c>
      <c r="K8">
        <f t="shared" si="0"/>
        <v>0</v>
      </c>
    </row>
    <row r="9" spans="1:11" x14ac:dyDescent="0.2">
      <c r="A9" s="1">
        <v>7</v>
      </c>
      <c r="B9">
        <v>1957</v>
      </c>
      <c r="C9">
        <v>412.55889129638672</v>
      </c>
      <c r="D9">
        <v>1.9404687188726579</v>
      </c>
      <c r="E9">
        <v>2.0936166746229219</v>
      </c>
      <c r="F9">
        <v>0</v>
      </c>
      <c r="G9">
        <v>0</v>
      </c>
      <c r="H9">
        <v>3.0008074458116641E-2</v>
      </c>
      <c r="I9">
        <v>0</v>
      </c>
      <c r="J9" t="s">
        <v>29</v>
      </c>
      <c r="K9">
        <f t="shared" si="0"/>
        <v>0</v>
      </c>
    </row>
    <row r="10" spans="1:11" x14ac:dyDescent="0.2">
      <c r="A10" s="1">
        <v>8</v>
      </c>
      <c r="B10">
        <v>1958</v>
      </c>
      <c r="C10">
        <v>397.82463455200201</v>
      </c>
      <c r="D10">
        <v>1.834327770605841</v>
      </c>
      <c r="E10">
        <v>1.856489424718925</v>
      </c>
      <c r="F10">
        <v>0</v>
      </c>
      <c r="G10">
        <v>0</v>
      </c>
      <c r="H10">
        <v>3.079705864662291E-2</v>
      </c>
      <c r="I10">
        <v>0</v>
      </c>
      <c r="J10" t="s">
        <v>29</v>
      </c>
      <c r="K10">
        <f t="shared" si="0"/>
        <v>0</v>
      </c>
    </row>
    <row r="11" spans="1:11" x14ac:dyDescent="0.2">
      <c r="A11" s="1">
        <v>9</v>
      </c>
      <c r="B11">
        <v>1959</v>
      </c>
      <c r="C11">
        <v>589.3698616027832</v>
      </c>
      <c r="D11">
        <v>2.665879746901413</v>
      </c>
      <c r="E11">
        <v>2.869820358281034</v>
      </c>
      <c r="F11">
        <v>0</v>
      </c>
      <c r="G11">
        <v>0</v>
      </c>
      <c r="H11">
        <v>3.1236720205189989E-2</v>
      </c>
      <c r="I11">
        <v>0</v>
      </c>
      <c r="J11" t="s">
        <v>29</v>
      </c>
      <c r="K11">
        <f t="shared" si="0"/>
        <v>0</v>
      </c>
    </row>
    <row r="12" spans="1:11" x14ac:dyDescent="0.2">
      <c r="A12" s="1">
        <v>10</v>
      </c>
      <c r="B12">
        <v>1960</v>
      </c>
      <c r="C12">
        <v>618.83836364746094</v>
      </c>
      <c r="D12">
        <v>2.7450054730169269</v>
      </c>
      <c r="E12">
        <v>3.063194970786161</v>
      </c>
      <c r="F12">
        <v>7.3671226501464844</v>
      </c>
      <c r="G12">
        <v>0</v>
      </c>
      <c r="H12">
        <v>3.214367423194707E-2</v>
      </c>
      <c r="I12">
        <v>0</v>
      </c>
      <c r="J12" t="s">
        <v>29</v>
      </c>
      <c r="K12">
        <f t="shared" si="0"/>
        <v>7.3671226501464844</v>
      </c>
    </row>
    <row r="13" spans="1:11" x14ac:dyDescent="0.2">
      <c r="A13" s="1">
        <v>11</v>
      </c>
      <c r="B13">
        <v>1961</v>
      </c>
      <c r="C13">
        <v>574.63562774658203</v>
      </c>
      <c r="D13">
        <v>2.4908713241646701</v>
      </c>
      <c r="E13">
        <v>2.6716938574556059</v>
      </c>
      <c r="F13">
        <v>0</v>
      </c>
      <c r="G13">
        <v>0</v>
      </c>
      <c r="H13">
        <v>3.2386451799951373E-2</v>
      </c>
      <c r="I13">
        <v>0</v>
      </c>
      <c r="J13" t="s">
        <v>29</v>
      </c>
      <c r="K13">
        <f t="shared" si="0"/>
        <v>7.3671226501464844</v>
      </c>
    </row>
    <row r="14" spans="1:11" x14ac:dyDescent="0.2">
      <c r="A14" s="1">
        <v>12</v>
      </c>
      <c r="B14">
        <v>1962</v>
      </c>
      <c r="C14">
        <v>920.89042663574219</v>
      </c>
      <c r="D14">
        <v>3.915374849653972</v>
      </c>
      <c r="E14">
        <v>4.234058187640267</v>
      </c>
      <c r="F14">
        <v>51.569858551025391</v>
      </c>
      <c r="G14">
        <v>0</v>
      </c>
      <c r="H14">
        <v>3.2622544792940578E-2</v>
      </c>
      <c r="I14">
        <v>0</v>
      </c>
      <c r="J14" t="s">
        <v>29</v>
      </c>
      <c r="K14">
        <f t="shared" si="0"/>
        <v>58.936981201171875</v>
      </c>
    </row>
    <row r="15" spans="1:11" x14ac:dyDescent="0.2">
      <c r="A15" s="1">
        <v>13</v>
      </c>
      <c r="B15">
        <v>1963</v>
      </c>
      <c r="C15">
        <v>972.46025085449219</v>
      </c>
      <c r="D15">
        <v>4.0533613623279496</v>
      </c>
      <c r="E15">
        <v>4.6278842392388313</v>
      </c>
      <c r="F15">
        <v>73.671226501464844</v>
      </c>
      <c r="G15">
        <v>0</v>
      </c>
      <c r="H15">
        <v>3.2562583460381427E-2</v>
      </c>
      <c r="I15">
        <v>0</v>
      </c>
      <c r="J15" t="s">
        <v>29</v>
      </c>
      <c r="K15">
        <f t="shared" si="0"/>
        <v>132.60820770263672</v>
      </c>
    </row>
    <row r="16" spans="1:11" x14ac:dyDescent="0.2">
      <c r="A16" s="1">
        <v>14</v>
      </c>
      <c r="B16">
        <v>1964</v>
      </c>
      <c r="C16">
        <v>1222.9424591064451</v>
      </c>
      <c r="D16">
        <v>4.9855004153832692</v>
      </c>
      <c r="E16">
        <v>5.669722685184901</v>
      </c>
      <c r="F16">
        <v>95.772594451904297</v>
      </c>
      <c r="G16">
        <v>0</v>
      </c>
      <c r="H16">
        <v>3.27284303660818E-2</v>
      </c>
      <c r="I16">
        <v>0</v>
      </c>
      <c r="J16" t="s">
        <v>29</v>
      </c>
      <c r="K16">
        <f t="shared" si="0"/>
        <v>228.38080215454102</v>
      </c>
    </row>
    <row r="17" spans="1:11" x14ac:dyDescent="0.2">
      <c r="A17" s="1">
        <v>15</v>
      </c>
      <c r="B17">
        <v>1965</v>
      </c>
      <c r="C17">
        <v>1230.3096084594731</v>
      </c>
      <c r="D17">
        <v>4.900458639856037</v>
      </c>
      <c r="E17">
        <v>5.6728172731292297</v>
      </c>
      <c r="F17">
        <v>110.50683975219729</v>
      </c>
      <c r="G17">
        <v>0</v>
      </c>
      <c r="H17">
        <v>3.2395076854839971E-2</v>
      </c>
      <c r="I17">
        <v>0</v>
      </c>
      <c r="J17" t="s">
        <v>29</v>
      </c>
      <c r="K17">
        <f t="shared" si="0"/>
        <v>338.88764190673828</v>
      </c>
    </row>
    <row r="18" spans="1:11" x14ac:dyDescent="0.2">
      <c r="A18" s="1">
        <v>16</v>
      </c>
      <c r="B18">
        <v>1966</v>
      </c>
      <c r="C18">
        <v>1591.298580169678</v>
      </c>
      <c r="D18">
        <v>6.2066090090191421</v>
      </c>
      <c r="E18">
        <v>7.3109555564716029</v>
      </c>
      <c r="F18">
        <v>176.81094741821289</v>
      </c>
      <c r="G18">
        <v>0</v>
      </c>
      <c r="H18">
        <v>3.2384010415242678E-2</v>
      </c>
      <c r="I18">
        <v>0</v>
      </c>
      <c r="J18" t="s">
        <v>29</v>
      </c>
      <c r="K18">
        <f t="shared" si="0"/>
        <v>515.69858932495117</v>
      </c>
    </row>
    <row r="19" spans="1:11" x14ac:dyDescent="0.2">
      <c r="A19" s="1">
        <v>17</v>
      </c>
      <c r="B19">
        <v>1967</v>
      </c>
      <c r="C19">
        <v>1841.7807312011721</v>
      </c>
      <c r="D19">
        <v>7.0272948840263858</v>
      </c>
      <c r="E19">
        <v>8.5975649139645292</v>
      </c>
      <c r="F19">
        <v>198.91231155395511</v>
      </c>
      <c r="G19">
        <v>0</v>
      </c>
      <c r="H19">
        <v>3.3040242015764568E-2</v>
      </c>
      <c r="I19">
        <v>0</v>
      </c>
      <c r="J19" t="s">
        <v>29</v>
      </c>
      <c r="K19">
        <f t="shared" si="0"/>
        <v>714.61090087890625</v>
      </c>
    </row>
    <row r="20" spans="1:11" x14ac:dyDescent="0.2">
      <c r="A20" s="1">
        <v>18</v>
      </c>
      <c r="B20">
        <v>1968</v>
      </c>
      <c r="C20">
        <v>1591.2985992431641</v>
      </c>
      <c r="D20">
        <v>5.9550317531256551</v>
      </c>
      <c r="E20">
        <v>7.2445115007491214</v>
      </c>
      <c r="F20">
        <v>184.1780700683594</v>
      </c>
      <c r="G20">
        <v>0</v>
      </c>
      <c r="H20">
        <v>3.2966002308029263E-2</v>
      </c>
      <c r="I20">
        <v>0</v>
      </c>
      <c r="J20" t="s">
        <v>29</v>
      </c>
      <c r="K20">
        <f t="shared" si="0"/>
        <v>898.78897094726562</v>
      </c>
    </row>
    <row r="21" spans="1:11" x14ac:dyDescent="0.2">
      <c r="A21" s="1">
        <v>19</v>
      </c>
      <c r="B21">
        <v>1969</v>
      </c>
      <c r="C21">
        <v>1856.5150604248049</v>
      </c>
      <c r="D21">
        <v>6.7893351807894318</v>
      </c>
      <c r="E21">
        <v>8.3799812839797916</v>
      </c>
      <c r="F21">
        <v>294.6849365234375</v>
      </c>
      <c r="G21">
        <v>0</v>
      </c>
      <c r="H21">
        <v>3.3071819958233259E-2</v>
      </c>
      <c r="I21">
        <v>0</v>
      </c>
      <c r="J21" t="s">
        <v>29</v>
      </c>
      <c r="K21">
        <f t="shared" si="0"/>
        <v>1193.4739074707031</v>
      </c>
    </row>
    <row r="22" spans="1:11" x14ac:dyDescent="0.2">
      <c r="A22" s="1">
        <v>20</v>
      </c>
      <c r="B22">
        <v>1970</v>
      </c>
      <c r="C22">
        <v>2092.2629699707031</v>
      </c>
      <c r="D22">
        <v>7.489652538352483</v>
      </c>
      <c r="E22">
        <v>9.3807483944784966</v>
      </c>
      <c r="F22">
        <v>427.29315185546881</v>
      </c>
      <c r="G22">
        <v>0</v>
      </c>
      <c r="H22">
        <v>3.3029017390131053E-2</v>
      </c>
      <c r="I22">
        <v>0</v>
      </c>
      <c r="J22" t="s">
        <v>29</v>
      </c>
      <c r="K22">
        <f t="shared" si="0"/>
        <v>1620.7670593261719</v>
      </c>
    </row>
    <row r="23" spans="1:11" x14ac:dyDescent="0.2">
      <c r="A23" s="1">
        <v>21</v>
      </c>
      <c r="B23">
        <v>1971</v>
      </c>
      <c r="C23">
        <v>2372.2136840820308</v>
      </c>
      <c r="D23">
        <v>8.3180153730925532</v>
      </c>
      <c r="E23">
        <v>10.663658995379709</v>
      </c>
      <c r="F23">
        <v>434.66030883789062</v>
      </c>
      <c r="G23">
        <v>0</v>
      </c>
      <c r="H23">
        <v>3.3224317950074189E-2</v>
      </c>
      <c r="I23">
        <v>0</v>
      </c>
      <c r="J23" t="s">
        <v>29</v>
      </c>
      <c r="K23">
        <f t="shared" si="0"/>
        <v>2055.4273681640625</v>
      </c>
    </row>
    <row r="24" spans="1:11" x14ac:dyDescent="0.2">
      <c r="A24" s="1">
        <v>22</v>
      </c>
      <c r="B24">
        <v>1972</v>
      </c>
      <c r="C24">
        <v>2438.5177307128911</v>
      </c>
      <c r="D24">
        <v>8.3537878986947121</v>
      </c>
      <c r="E24">
        <v>10.54942251948987</v>
      </c>
      <c r="F24">
        <v>552.53427124023438</v>
      </c>
      <c r="G24">
        <v>0</v>
      </c>
      <c r="H24">
        <v>3.3269566615187547E-2</v>
      </c>
      <c r="I24">
        <v>0</v>
      </c>
      <c r="J24" t="s">
        <v>29</v>
      </c>
      <c r="K24">
        <f t="shared" si="0"/>
        <v>2607.9616394042969</v>
      </c>
    </row>
    <row r="25" spans="1:11" x14ac:dyDescent="0.2">
      <c r="A25" s="1">
        <v>23</v>
      </c>
      <c r="B25">
        <v>1973</v>
      </c>
      <c r="C25">
        <v>2733.2026672363281</v>
      </c>
      <c r="D25">
        <v>9.145685027770428</v>
      </c>
      <c r="E25">
        <v>11.855503642953201</v>
      </c>
      <c r="F25">
        <v>714.6109619140625</v>
      </c>
      <c r="G25">
        <v>0</v>
      </c>
      <c r="H25">
        <v>3.2921373578385371E-2</v>
      </c>
      <c r="I25">
        <v>0</v>
      </c>
      <c r="J25" t="s">
        <v>29</v>
      </c>
      <c r="K25">
        <f t="shared" si="0"/>
        <v>3322.5726013183594</v>
      </c>
    </row>
    <row r="26" spans="1:11" x14ac:dyDescent="0.2">
      <c r="A26" s="1">
        <v>24</v>
      </c>
      <c r="B26">
        <v>1974</v>
      </c>
      <c r="C26">
        <v>2865.8108215332031</v>
      </c>
      <c r="D26">
        <v>9.3492416683141055</v>
      </c>
      <c r="E26">
        <v>12.47489183140503</v>
      </c>
      <c r="F26">
        <v>685.1424560546875</v>
      </c>
      <c r="G26">
        <v>0</v>
      </c>
      <c r="H26">
        <v>3.2626463324134998E-2</v>
      </c>
      <c r="I26">
        <v>0</v>
      </c>
      <c r="J26" t="s">
        <v>29</v>
      </c>
      <c r="K26">
        <f t="shared" si="0"/>
        <v>4007.7150573730469</v>
      </c>
    </row>
    <row r="27" spans="1:11" x14ac:dyDescent="0.2">
      <c r="A27" s="1">
        <v>25</v>
      </c>
      <c r="B27">
        <v>1975</v>
      </c>
      <c r="C27">
        <v>3123.6601867675781</v>
      </c>
      <c r="D27">
        <v>9.9250415600600181</v>
      </c>
      <c r="E27">
        <v>13.45126567420815</v>
      </c>
      <c r="F27">
        <v>854.5863037109375</v>
      </c>
      <c r="G27">
        <v>0</v>
      </c>
      <c r="H27">
        <v>3.2454514118348578E-2</v>
      </c>
      <c r="I27">
        <v>0</v>
      </c>
      <c r="J27" t="s">
        <v>29</v>
      </c>
      <c r="K27">
        <f t="shared" si="0"/>
        <v>4862.3013610839844</v>
      </c>
    </row>
    <row r="28" spans="1:11" x14ac:dyDescent="0.2">
      <c r="A28" s="1">
        <v>26</v>
      </c>
      <c r="B28">
        <v>1976</v>
      </c>
      <c r="C28">
        <v>2924.7478332519531</v>
      </c>
      <c r="D28">
        <v>9.0451050224727396</v>
      </c>
      <c r="E28">
        <v>12.18397159613175</v>
      </c>
      <c r="F28">
        <v>950.35885620117188</v>
      </c>
      <c r="G28">
        <v>0</v>
      </c>
      <c r="H28">
        <v>3.2359481685019613E-2</v>
      </c>
      <c r="I28">
        <v>0</v>
      </c>
      <c r="J28" t="s">
        <v>29</v>
      </c>
      <c r="K28">
        <f t="shared" si="0"/>
        <v>5812.6602172851562</v>
      </c>
    </row>
    <row r="29" spans="1:11" x14ac:dyDescent="0.2">
      <c r="A29" s="1">
        <v>27</v>
      </c>
      <c r="B29">
        <v>1977</v>
      </c>
      <c r="C29">
        <v>3116.2930603027339</v>
      </c>
      <c r="D29">
        <v>9.3587768445317199</v>
      </c>
      <c r="E29">
        <v>12.8922411339209</v>
      </c>
      <c r="F29">
        <v>1134.536926269531</v>
      </c>
      <c r="G29">
        <v>0</v>
      </c>
      <c r="H29">
        <v>3.196541989064644E-2</v>
      </c>
      <c r="I29">
        <v>0</v>
      </c>
      <c r="J29" t="s">
        <v>29</v>
      </c>
      <c r="K29">
        <f t="shared" si="0"/>
        <v>6947.1971435546875</v>
      </c>
    </row>
    <row r="30" spans="1:11" x14ac:dyDescent="0.2">
      <c r="A30" s="1">
        <v>28</v>
      </c>
      <c r="B30">
        <v>1978</v>
      </c>
      <c r="C30">
        <v>3204.6985168457031</v>
      </c>
      <c r="D30">
        <v>9.3449540660377277</v>
      </c>
      <c r="E30">
        <v>12.95396849814807</v>
      </c>
      <c r="F30">
        <v>1355.550598144531</v>
      </c>
      <c r="G30">
        <v>0</v>
      </c>
      <c r="H30">
        <v>3.175071680817905E-2</v>
      </c>
      <c r="I30">
        <v>0</v>
      </c>
      <c r="J30" t="s">
        <v>29</v>
      </c>
      <c r="K30">
        <f t="shared" si="0"/>
        <v>8302.7477416992188</v>
      </c>
    </row>
    <row r="31" spans="1:11" x14ac:dyDescent="0.2">
      <c r="A31" s="1">
        <v>29</v>
      </c>
      <c r="B31">
        <v>1979</v>
      </c>
      <c r="C31">
        <v>3241.5341796875</v>
      </c>
      <c r="D31">
        <v>9.1679360797091451</v>
      </c>
      <c r="E31">
        <v>12.62858235030067</v>
      </c>
      <c r="F31">
        <v>1303.980773925781</v>
      </c>
      <c r="G31">
        <v>0</v>
      </c>
      <c r="H31">
        <v>3.1658783655394727E-2</v>
      </c>
      <c r="I31">
        <v>0</v>
      </c>
      <c r="J31" t="s">
        <v>29</v>
      </c>
      <c r="K31">
        <f t="shared" si="0"/>
        <v>9606.728515625</v>
      </c>
    </row>
    <row r="32" spans="1:11" x14ac:dyDescent="0.2">
      <c r="A32" s="1">
        <v>30</v>
      </c>
      <c r="B32">
        <v>1980</v>
      </c>
      <c r="C32">
        <v>3779.3340759277339</v>
      </c>
      <c r="D32">
        <v>10.365487352322569</v>
      </c>
      <c r="E32">
        <v>14.56347570151976</v>
      </c>
      <c r="F32">
        <v>1591.2985534667971</v>
      </c>
      <c r="G32">
        <v>0</v>
      </c>
      <c r="H32">
        <v>3.1338064461749873E-2</v>
      </c>
      <c r="I32">
        <v>0</v>
      </c>
      <c r="J32" t="s">
        <v>29</v>
      </c>
      <c r="K32">
        <f t="shared" si="0"/>
        <v>11198.027069091797</v>
      </c>
    </row>
    <row r="33" spans="1:11" x14ac:dyDescent="0.2">
      <c r="A33" s="1">
        <v>31</v>
      </c>
      <c r="B33">
        <v>1981</v>
      </c>
      <c r="C33">
        <v>3433.079345703125</v>
      </c>
      <c r="D33">
        <v>9.1373036766775009</v>
      </c>
      <c r="E33">
        <v>12.97398544317851</v>
      </c>
      <c r="F33">
        <v>1576.5643005371089</v>
      </c>
      <c r="G33">
        <v>0</v>
      </c>
      <c r="H33">
        <v>3.1235965519782621E-2</v>
      </c>
      <c r="I33">
        <v>0</v>
      </c>
      <c r="J33" t="s">
        <v>29</v>
      </c>
      <c r="K33">
        <f t="shared" si="0"/>
        <v>12774.591369628906</v>
      </c>
    </row>
    <row r="34" spans="1:11" x14ac:dyDescent="0.2">
      <c r="A34" s="1">
        <v>32</v>
      </c>
      <c r="B34">
        <v>1982</v>
      </c>
      <c r="C34">
        <v>3801.435546875</v>
      </c>
      <c r="D34">
        <v>9.8408264415007309</v>
      </c>
      <c r="E34">
        <v>14.074924476479829</v>
      </c>
      <c r="F34">
        <v>1679.7040100097661</v>
      </c>
      <c r="G34">
        <v>0</v>
      </c>
      <c r="H34">
        <v>3.0804496003704211E-2</v>
      </c>
      <c r="I34">
        <v>0</v>
      </c>
      <c r="J34" t="s">
        <v>29</v>
      </c>
      <c r="K34">
        <f t="shared" si="0"/>
        <v>14454.295379638672</v>
      </c>
    </row>
    <row r="35" spans="1:11" x14ac:dyDescent="0.2">
      <c r="A35" s="1">
        <v>33</v>
      </c>
      <c r="B35">
        <v>1983</v>
      </c>
      <c r="C35">
        <v>3897.2081604003911</v>
      </c>
      <c r="D35">
        <v>9.7958933277128377</v>
      </c>
      <c r="E35">
        <v>13.997035661549599</v>
      </c>
      <c r="F35">
        <v>1871.2492980957029</v>
      </c>
      <c r="G35">
        <v>0</v>
      </c>
      <c r="H35">
        <v>3.0956773605583309E-2</v>
      </c>
      <c r="I35">
        <v>0</v>
      </c>
      <c r="J35" t="s">
        <v>29</v>
      </c>
      <c r="K35">
        <f t="shared" si="0"/>
        <v>16325.544677734375</v>
      </c>
    </row>
    <row r="36" spans="1:11" x14ac:dyDescent="0.2">
      <c r="A36" s="1">
        <v>34</v>
      </c>
      <c r="B36">
        <v>1984</v>
      </c>
      <c r="C36">
        <v>4088.7533264160161</v>
      </c>
      <c r="D36">
        <v>10.05848913038038</v>
      </c>
      <c r="E36">
        <v>14.6418847595121</v>
      </c>
      <c r="F36">
        <v>1790.2108459472661</v>
      </c>
      <c r="G36">
        <v>0</v>
      </c>
      <c r="H36">
        <v>3.0934921588308441E-2</v>
      </c>
      <c r="I36">
        <v>0</v>
      </c>
      <c r="J36" t="s">
        <v>29</v>
      </c>
      <c r="K36">
        <f t="shared" si="0"/>
        <v>18115.755523681641</v>
      </c>
    </row>
    <row r="37" spans="1:11" x14ac:dyDescent="0.2">
      <c r="A37" s="1">
        <v>35</v>
      </c>
      <c r="B37">
        <v>1985</v>
      </c>
      <c r="C37">
        <v>4280.2985229492188</v>
      </c>
      <c r="D37">
        <v>10.25068685195887</v>
      </c>
      <c r="E37">
        <v>15.172334243549781</v>
      </c>
      <c r="F37">
        <v>2025.9588317871089</v>
      </c>
      <c r="G37">
        <v>0</v>
      </c>
      <c r="H37">
        <v>3.056763216130421E-2</v>
      </c>
      <c r="I37">
        <v>0</v>
      </c>
      <c r="J37" t="s">
        <v>29</v>
      </c>
      <c r="K37">
        <f t="shared" si="0"/>
        <v>20141.71435546875</v>
      </c>
    </row>
    <row r="38" spans="1:11" x14ac:dyDescent="0.2">
      <c r="A38" s="1">
        <v>36</v>
      </c>
      <c r="B38">
        <v>1986</v>
      </c>
      <c r="C38">
        <v>4059.284912109375</v>
      </c>
      <c r="D38">
        <v>9.4583928573769693</v>
      </c>
      <c r="E38">
        <v>13.8962695190429</v>
      </c>
      <c r="F38">
        <v>2320.6438598632808</v>
      </c>
      <c r="G38">
        <v>0</v>
      </c>
      <c r="H38">
        <v>3.0542866356187821E-2</v>
      </c>
      <c r="I38">
        <v>0</v>
      </c>
      <c r="J38" t="s">
        <v>29</v>
      </c>
      <c r="K38">
        <f t="shared" si="0"/>
        <v>22462.358215332031</v>
      </c>
    </row>
    <row r="39" spans="1:11" x14ac:dyDescent="0.2">
      <c r="A39" s="1">
        <v>37</v>
      </c>
      <c r="B39">
        <v>1987</v>
      </c>
      <c r="C39">
        <v>4169.7917175292969</v>
      </c>
      <c r="D39">
        <v>9.476170067642105</v>
      </c>
      <c r="E39">
        <v>13.92149334020012</v>
      </c>
      <c r="F39">
        <v>2239.60546875</v>
      </c>
      <c r="G39">
        <v>0</v>
      </c>
      <c r="H39">
        <v>3.037058599517271E-2</v>
      </c>
      <c r="I39">
        <v>0</v>
      </c>
      <c r="J39" t="s">
        <v>29</v>
      </c>
      <c r="K39">
        <f t="shared" si="0"/>
        <v>24701.963684082031</v>
      </c>
    </row>
    <row r="40" spans="1:11" x14ac:dyDescent="0.2">
      <c r="A40" s="1">
        <v>38</v>
      </c>
      <c r="B40">
        <v>1988</v>
      </c>
      <c r="C40">
        <v>4619.1863403320312</v>
      </c>
      <c r="D40">
        <v>10.233089221048751</v>
      </c>
      <c r="E40">
        <v>15.109241878862051</v>
      </c>
      <c r="F40">
        <v>2460.619262695312</v>
      </c>
      <c r="G40">
        <v>0</v>
      </c>
      <c r="H40">
        <v>3.0297661147537892E-2</v>
      </c>
      <c r="I40">
        <v>0</v>
      </c>
      <c r="J40" t="s">
        <v>29</v>
      </c>
      <c r="K40">
        <f t="shared" si="0"/>
        <v>27162.582946777344</v>
      </c>
    </row>
    <row r="41" spans="1:11" x14ac:dyDescent="0.2">
      <c r="A41" s="1">
        <v>39</v>
      </c>
      <c r="B41">
        <v>1989</v>
      </c>
      <c r="C41">
        <v>4714.9589538574219</v>
      </c>
      <c r="D41">
        <v>10.187191126320601</v>
      </c>
      <c r="E41">
        <v>15.4178720184021</v>
      </c>
      <c r="F41">
        <v>2298.54248046875</v>
      </c>
      <c r="G41">
        <v>0</v>
      </c>
      <c r="H41">
        <v>3.0077231542404791E-2</v>
      </c>
      <c r="I41">
        <v>0</v>
      </c>
      <c r="J41" t="s">
        <v>29</v>
      </c>
      <c r="K41">
        <f t="shared" si="0"/>
        <v>29461.125427246094</v>
      </c>
    </row>
    <row r="42" spans="1:11" x14ac:dyDescent="0.2">
      <c r="A42" s="1">
        <v>40</v>
      </c>
      <c r="B42">
        <v>1990</v>
      </c>
      <c r="C42">
        <v>4685.4903564453116</v>
      </c>
      <c r="D42">
        <v>9.8760802043620206</v>
      </c>
      <c r="E42">
        <v>14.611952194753121</v>
      </c>
      <c r="F42">
        <v>2571.1261596679692</v>
      </c>
      <c r="G42">
        <v>0</v>
      </c>
      <c r="H42">
        <v>2.9857437919945839E-2</v>
      </c>
      <c r="I42">
        <v>0</v>
      </c>
      <c r="J42" t="s">
        <v>29</v>
      </c>
      <c r="K42">
        <f t="shared" si="0"/>
        <v>32032.251586914062</v>
      </c>
    </row>
    <row r="43" spans="1:11" x14ac:dyDescent="0.2">
      <c r="A43" s="1">
        <v>41</v>
      </c>
      <c r="B43">
        <v>1991</v>
      </c>
      <c r="C43">
        <v>4773.8958435058594</v>
      </c>
      <c r="D43">
        <v>9.8126142741951181</v>
      </c>
      <c r="E43">
        <v>14.59984771889674</v>
      </c>
      <c r="F43">
        <v>2762.6714477539058</v>
      </c>
      <c r="G43">
        <v>0</v>
      </c>
      <c r="H43">
        <v>3.0147800395926679E-2</v>
      </c>
      <c r="I43">
        <v>0</v>
      </c>
      <c r="J43" t="s">
        <v>29</v>
      </c>
      <c r="K43">
        <f t="shared" si="0"/>
        <v>34794.923034667969</v>
      </c>
    </row>
    <row r="44" spans="1:11" x14ac:dyDescent="0.2">
      <c r="A44" s="1">
        <v>42</v>
      </c>
      <c r="B44">
        <v>1992</v>
      </c>
      <c r="C44">
        <v>5260.1261291503906</v>
      </c>
      <c r="D44">
        <v>10.540733895748</v>
      </c>
      <c r="E44">
        <v>15.632821402039861</v>
      </c>
      <c r="F44">
        <v>2644.7974243164058</v>
      </c>
      <c r="G44">
        <v>0</v>
      </c>
      <c r="H44">
        <v>3.0085285586693499E-2</v>
      </c>
      <c r="I44">
        <v>0</v>
      </c>
      <c r="J44" t="s">
        <v>29</v>
      </c>
      <c r="K44">
        <f t="shared" si="0"/>
        <v>37439.720458984375</v>
      </c>
    </row>
    <row r="45" spans="1:11" x14ac:dyDescent="0.2">
      <c r="A45" s="1">
        <v>43</v>
      </c>
      <c r="B45">
        <v>1993</v>
      </c>
      <c r="C45">
        <v>5017.010986328125</v>
      </c>
      <c r="D45">
        <v>9.7985281163126778</v>
      </c>
      <c r="E45">
        <v>14.56700849535048</v>
      </c>
      <c r="F45">
        <v>3042.6222534179692</v>
      </c>
      <c r="G45">
        <v>0</v>
      </c>
      <c r="H45">
        <v>3.0318005995084201E-2</v>
      </c>
      <c r="I45">
        <v>0</v>
      </c>
      <c r="J45" t="s">
        <v>29</v>
      </c>
      <c r="K45">
        <f t="shared" si="0"/>
        <v>40482.342712402344</v>
      </c>
    </row>
    <row r="46" spans="1:11" x14ac:dyDescent="0.2">
      <c r="A46" s="1">
        <v>44</v>
      </c>
      <c r="B46">
        <v>1994</v>
      </c>
      <c r="C46">
        <v>5223.2904968261719</v>
      </c>
      <c r="D46">
        <v>9.9418777010403971</v>
      </c>
      <c r="E46">
        <v>14.775437234253619</v>
      </c>
      <c r="F46">
        <v>2593.2275390625</v>
      </c>
      <c r="G46">
        <v>0</v>
      </c>
      <c r="H46">
        <v>3.0745936663001992E-2</v>
      </c>
      <c r="I46">
        <v>0</v>
      </c>
      <c r="J46" t="s">
        <v>29</v>
      </c>
      <c r="K46">
        <f t="shared" si="0"/>
        <v>43075.570251464844</v>
      </c>
    </row>
    <row r="47" spans="1:11" x14ac:dyDescent="0.2">
      <c r="A47" s="1">
        <v>45</v>
      </c>
      <c r="B47">
        <v>1995</v>
      </c>
      <c r="C47">
        <v>5186.4548034667969</v>
      </c>
      <c r="D47">
        <v>9.6239723661212118</v>
      </c>
      <c r="E47">
        <v>14.530458393957</v>
      </c>
      <c r="F47">
        <v>2887.91259765625</v>
      </c>
      <c r="G47">
        <v>0</v>
      </c>
      <c r="H47">
        <v>3.111436811587277E-2</v>
      </c>
      <c r="I47">
        <v>0</v>
      </c>
      <c r="J47" t="s">
        <v>29</v>
      </c>
      <c r="K47">
        <f t="shared" si="0"/>
        <v>45963.482849121094</v>
      </c>
    </row>
    <row r="48" spans="1:11" x14ac:dyDescent="0.2">
      <c r="A48" s="1">
        <v>46</v>
      </c>
      <c r="B48">
        <v>1996</v>
      </c>
      <c r="C48">
        <v>5473.772705078125</v>
      </c>
      <c r="D48">
        <v>9.8950927288449186</v>
      </c>
      <c r="E48">
        <v>14.79051878728905</v>
      </c>
      <c r="F48">
        <v>2924.7482299804692</v>
      </c>
      <c r="G48">
        <v>0</v>
      </c>
      <c r="H48">
        <v>3.130910305812093E-2</v>
      </c>
      <c r="I48">
        <v>0</v>
      </c>
      <c r="J48" t="s">
        <v>29</v>
      </c>
      <c r="K48">
        <f t="shared" si="0"/>
        <v>48888.231079101562</v>
      </c>
    </row>
    <row r="49" spans="1:11" x14ac:dyDescent="0.2">
      <c r="A49" s="1">
        <v>47</v>
      </c>
      <c r="B49">
        <v>1997</v>
      </c>
      <c r="C49">
        <v>5672.6851501464844</v>
      </c>
      <c r="D49">
        <v>10.000813933722871</v>
      </c>
      <c r="E49">
        <v>15.217043730474851</v>
      </c>
      <c r="F49">
        <v>3182.59765625</v>
      </c>
      <c r="G49">
        <v>0</v>
      </c>
      <c r="H49">
        <v>3.1331870975925623E-2</v>
      </c>
      <c r="I49">
        <v>0</v>
      </c>
      <c r="J49" t="s">
        <v>29</v>
      </c>
      <c r="K49">
        <f t="shared" si="0"/>
        <v>52070.828735351562</v>
      </c>
    </row>
    <row r="50" spans="1:11" x14ac:dyDescent="0.2">
      <c r="A50" s="1">
        <v>48</v>
      </c>
      <c r="B50">
        <v>1998</v>
      </c>
      <c r="C50">
        <v>5532.7096252441406</v>
      </c>
      <c r="D50">
        <v>9.5126932990000572</v>
      </c>
      <c r="E50">
        <v>14.28375066640926</v>
      </c>
      <c r="F50">
        <v>3013.1537475585942</v>
      </c>
      <c r="G50">
        <v>0</v>
      </c>
      <c r="H50">
        <v>3.1373210374743637E-2</v>
      </c>
      <c r="I50">
        <v>0</v>
      </c>
      <c r="J50" t="s">
        <v>29</v>
      </c>
      <c r="K50">
        <f t="shared" si="0"/>
        <v>55083.982482910156</v>
      </c>
    </row>
    <row r="51" spans="1:11" x14ac:dyDescent="0.2">
      <c r="A51" s="1">
        <v>49</v>
      </c>
      <c r="B51">
        <v>1999</v>
      </c>
      <c r="C51">
        <v>5952.6357727050781</v>
      </c>
      <c r="D51">
        <v>9.9807725168114025</v>
      </c>
      <c r="E51">
        <v>15.157661857085801</v>
      </c>
      <c r="F51">
        <v>3057.3565063476558</v>
      </c>
      <c r="G51">
        <v>0</v>
      </c>
      <c r="H51">
        <v>3.1809472012315182E-2</v>
      </c>
      <c r="I51">
        <v>0</v>
      </c>
      <c r="J51" t="s">
        <v>29</v>
      </c>
      <c r="K51">
        <f t="shared" si="0"/>
        <v>58141.338989257812</v>
      </c>
    </row>
    <row r="52" spans="1:11" x14ac:dyDescent="0.2">
      <c r="A52" s="1">
        <v>50</v>
      </c>
      <c r="B52">
        <v>2000</v>
      </c>
      <c r="C52">
        <v>6166.2823791503906</v>
      </c>
      <c r="D52">
        <v>10.077166085635699</v>
      </c>
      <c r="E52">
        <v>15.19245876674062</v>
      </c>
      <c r="F52">
        <v>3329.93994140625</v>
      </c>
      <c r="G52">
        <v>0</v>
      </c>
      <c r="H52">
        <v>3.2209535064468567E-2</v>
      </c>
      <c r="I52">
        <v>0</v>
      </c>
      <c r="J52" t="s">
        <v>29</v>
      </c>
      <c r="K52">
        <f t="shared" si="0"/>
        <v>61471.278930664062</v>
      </c>
    </row>
    <row r="53" spans="1:11" x14ac:dyDescent="0.2">
      <c r="A53" s="1">
        <v>51</v>
      </c>
      <c r="B53">
        <v>2001</v>
      </c>
      <c r="C53">
        <v>6041.0412902832031</v>
      </c>
      <c r="D53">
        <v>9.6147582212045961</v>
      </c>
      <c r="E53">
        <v>14.53041969890111</v>
      </c>
      <c r="F53">
        <v>3329.940185546875</v>
      </c>
      <c r="G53">
        <v>0</v>
      </c>
      <c r="H53">
        <v>3.236296505948219E-2</v>
      </c>
      <c r="I53">
        <v>0</v>
      </c>
      <c r="J53" t="s">
        <v>29</v>
      </c>
      <c r="K53">
        <f t="shared" si="0"/>
        <v>64801.219116210938</v>
      </c>
    </row>
    <row r="54" spans="1:11" x14ac:dyDescent="0.2">
      <c r="A54" s="1">
        <v>52</v>
      </c>
      <c r="B54">
        <v>2002</v>
      </c>
      <c r="C54">
        <v>6416.7646789550781</v>
      </c>
      <c r="D54">
        <v>9.9497984173233966</v>
      </c>
      <c r="E54">
        <v>15.254127262540869</v>
      </c>
      <c r="F54">
        <v>3477.282470703125</v>
      </c>
      <c r="G54">
        <v>0</v>
      </c>
      <c r="H54">
        <v>3.2354648295672028E-2</v>
      </c>
      <c r="I54">
        <v>0</v>
      </c>
      <c r="J54" t="s">
        <v>29</v>
      </c>
      <c r="K54">
        <f t="shared" si="0"/>
        <v>68278.501586914062</v>
      </c>
    </row>
    <row r="55" spans="1:11" x14ac:dyDescent="0.2">
      <c r="A55" s="1">
        <v>53</v>
      </c>
      <c r="B55">
        <v>2003</v>
      </c>
      <c r="C55">
        <v>6394.6630859375</v>
      </c>
      <c r="D55">
        <v>9.6491852215612024</v>
      </c>
      <c r="E55">
        <v>14.52768708018132</v>
      </c>
      <c r="F55">
        <v>3337.3073120117192</v>
      </c>
      <c r="G55">
        <v>0</v>
      </c>
      <c r="H55">
        <v>3.2335559182122789E-2</v>
      </c>
      <c r="I55">
        <v>0</v>
      </c>
      <c r="J55" t="s">
        <v>29</v>
      </c>
      <c r="K55">
        <f t="shared" si="0"/>
        <v>71615.808898925781</v>
      </c>
    </row>
    <row r="56" spans="1:11" x14ac:dyDescent="0.2">
      <c r="A56" s="1">
        <v>54</v>
      </c>
      <c r="B56">
        <v>2004</v>
      </c>
      <c r="C56">
        <v>7079.8057250976562</v>
      </c>
      <c r="D56">
        <v>10.4091182603749</v>
      </c>
      <c r="E56">
        <v>15.78243459313868</v>
      </c>
      <c r="F56">
        <v>3609.890502929688</v>
      </c>
      <c r="G56">
        <v>0</v>
      </c>
      <c r="H56">
        <v>3.2467861122219187E-2</v>
      </c>
      <c r="I56">
        <v>0</v>
      </c>
      <c r="J56" t="s">
        <v>29</v>
      </c>
      <c r="K56">
        <f t="shared" si="0"/>
        <v>75225.699401855469</v>
      </c>
    </row>
    <row r="57" spans="1:11" x14ac:dyDescent="0.2">
      <c r="A57" s="1">
        <v>55</v>
      </c>
      <c r="B57">
        <v>2005</v>
      </c>
      <c r="C57">
        <v>6932.4632873535156</v>
      </c>
      <c r="D57">
        <v>9.9166075381368692</v>
      </c>
      <c r="E57">
        <v>15.03156370292947</v>
      </c>
      <c r="F57">
        <v>3536.2197265625</v>
      </c>
      <c r="G57">
        <v>0</v>
      </c>
      <c r="H57">
        <v>3.2484660892669111E-2</v>
      </c>
      <c r="I57">
        <v>0</v>
      </c>
      <c r="J57" t="s">
        <v>29</v>
      </c>
      <c r="K57">
        <f t="shared" si="0"/>
        <v>78761.919128417969</v>
      </c>
    </row>
    <row r="58" spans="1:11" x14ac:dyDescent="0.2">
      <c r="A58" s="1">
        <v>56</v>
      </c>
      <c r="B58">
        <v>2006</v>
      </c>
      <c r="C58">
        <v>6740.9179077148438</v>
      </c>
      <c r="D58">
        <v>9.3950825164768137</v>
      </c>
      <c r="E58">
        <v>14.28350855014919</v>
      </c>
      <c r="F58">
        <v>3860.37255859375</v>
      </c>
      <c r="G58">
        <v>0</v>
      </c>
      <c r="H58">
        <v>3.2046681141392759E-2</v>
      </c>
      <c r="I58">
        <v>0</v>
      </c>
      <c r="J58" t="s">
        <v>29</v>
      </c>
      <c r="K58">
        <f t="shared" si="0"/>
        <v>82622.291687011719</v>
      </c>
    </row>
    <row r="59" spans="1:11" x14ac:dyDescent="0.2">
      <c r="A59" s="1">
        <v>57</v>
      </c>
      <c r="B59">
        <v>2007</v>
      </c>
      <c r="C59">
        <v>6763.0196228027344</v>
      </c>
      <c r="D59">
        <v>9.1822010123970941</v>
      </c>
      <c r="E59">
        <v>13.771513808761471</v>
      </c>
      <c r="F59">
        <v>3639.359252929688</v>
      </c>
      <c r="G59">
        <v>0</v>
      </c>
      <c r="H59">
        <v>3.2097225115771538E-2</v>
      </c>
      <c r="I59">
        <v>0</v>
      </c>
      <c r="J59" t="s">
        <v>29</v>
      </c>
      <c r="K59">
        <f t="shared" si="0"/>
        <v>86261.650939941406</v>
      </c>
    </row>
    <row r="60" spans="1:11" x14ac:dyDescent="0.2">
      <c r="A60" s="1">
        <v>58</v>
      </c>
      <c r="B60">
        <v>2008</v>
      </c>
      <c r="C60">
        <v>7713.3777770996094</v>
      </c>
      <c r="D60">
        <v>10.201038670508741</v>
      </c>
      <c r="E60">
        <v>15.558816862958849</v>
      </c>
      <c r="F60">
        <v>4147.6902465820312</v>
      </c>
      <c r="G60">
        <v>0</v>
      </c>
      <c r="H60">
        <v>3.228709333834346E-2</v>
      </c>
      <c r="I60">
        <v>0</v>
      </c>
      <c r="J60" t="s">
        <v>29</v>
      </c>
      <c r="K60">
        <f t="shared" si="0"/>
        <v>90409.341186523438</v>
      </c>
    </row>
    <row r="61" spans="1:11" x14ac:dyDescent="0.2">
      <c r="A61" s="1">
        <v>59</v>
      </c>
      <c r="B61">
        <v>2009</v>
      </c>
      <c r="C61">
        <v>7543.9341430664062</v>
      </c>
      <c r="D61">
        <v>9.7056033594332725</v>
      </c>
      <c r="E61">
        <v>14.782945955314551</v>
      </c>
      <c r="F61">
        <v>4191.8931274414062</v>
      </c>
      <c r="G61">
        <v>0</v>
      </c>
      <c r="H61">
        <v>3.2360538869092202E-2</v>
      </c>
      <c r="I61">
        <v>0</v>
      </c>
      <c r="J61" t="s">
        <v>29</v>
      </c>
      <c r="K61">
        <f t="shared" si="0"/>
        <v>94601.234313964844</v>
      </c>
    </row>
    <row r="62" spans="1:11" x14ac:dyDescent="0.2">
      <c r="A62" s="1">
        <v>60</v>
      </c>
      <c r="B62">
        <v>2010</v>
      </c>
      <c r="C62">
        <v>7691.2764892578116</v>
      </c>
      <c r="D62">
        <v>9.6361948420626309</v>
      </c>
      <c r="E62">
        <v>14.59232210532319</v>
      </c>
      <c r="F62">
        <v>4795.997314453125</v>
      </c>
      <c r="G62">
        <v>0</v>
      </c>
      <c r="H62">
        <v>3.2049774688064088E-2</v>
      </c>
      <c r="I62">
        <v>0</v>
      </c>
      <c r="J62" t="s">
        <v>29</v>
      </c>
      <c r="K62">
        <f t="shared" si="0"/>
        <v>99397.231628417969</v>
      </c>
    </row>
    <row r="63" spans="1:11" x14ac:dyDescent="0.2">
      <c r="A63" s="1">
        <v>61</v>
      </c>
      <c r="B63">
        <v>2011</v>
      </c>
      <c r="C63">
        <v>7632.339599609375</v>
      </c>
      <c r="D63">
        <v>9.3099588431171973</v>
      </c>
      <c r="E63">
        <v>14.387339605757131</v>
      </c>
      <c r="F63">
        <v>4243.462890625</v>
      </c>
      <c r="G63">
        <v>0</v>
      </c>
      <c r="H63">
        <v>3.2118639784652223E-2</v>
      </c>
      <c r="I63">
        <v>0</v>
      </c>
      <c r="J63" t="s">
        <v>29</v>
      </c>
      <c r="K63">
        <f t="shared" si="0"/>
        <v>103640.69451904297</v>
      </c>
    </row>
    <row r="64" spans="1:11" x14ac:dyDescent="0.2">
      <c r="A64" s="1">
        <v>62</v>
      </c>
      <c r="B64">
        <v>2012</v>
      </c>
      <c r="C64">
        <v>8442.7232055664062</v>
      </c>
      <c r="D64">
        <v>10.01161550630095</v>
      </c>
      <c r="E64">
        <v>15.10130454459695</v>
      </c>
      <c r="F64">
        <v>4493.9451904296884</v>
      </c>
      <c r="G64">
        <v>0</v>
      </c>
      <c r="H64">
        <v>3.1781275192279669E-2</v>
      </c>
      <c r="I64">
        <v>0</v>
      </c>
      <c r="J64" t="s">
        <v>29</v>
      </c>
      <c r="K64">
        <f t="shared" si="0"/>
        <v>108134.63970947266</v>
      </c>
    </row>
    <row r="65" spans="1:11" x14ac:dyDescent="0.2">
      <c r="A65" s="1">
        <v>63</v>
      </c>
      <c r="B65">
        <v>2013</v>
      </c>
      <c r="C65">
        <v>8457.4573974609375</v>
      </c>
      <c r="D65">
        <v>9.7642634406271771</v>
      </c>
      <c r="E65">
        <v>14.9904633386885</v>
      </c>
      <c r="F65">
        <v>4597.0849609375</v>
      </c>
      <c r="G65">
        <v>0</v>
      </c>
      <c r="H65">
        <v>3.1661729769640302E-2</v>
      </c>
      <c r="I65">
        <v>0</v>
      </c>
      <c r="J65" t="s">
        <v>29</v>
      </c>
      <c r="K65">
        <f t="shared" si="0"/>
        <v>112731.72467041016</v>
      </c>
    </row>
    <row r="66" spans="1:11" x14ac:dyDescent="0.2">
      <c r="A66" s="1">
        <v>64</v>
      </c>
      <c r="B66">
        <v>2014</v>
      </c>
      <c r="C66">
        <v>8619.5344848632812</v>
      </c>
      <c r="D66">
        <v>9.6859896690284319</v>
      </c>
      <c r="E66">
        <v>14.63860235872327</v>
      </c>
      <c r="F66">
        <v>4582.350830078125</v>
      </c>
      <c r="G66">
        <v>0</v>
      </c>
      <c r="H66">
        <v>3.1544416282144598E-2</v>
      </c>
      <c r="I66">
        <v>0</v>
      </c>
      <c r="J66" t="s">
        <v>29</v>
      </c>
      <c r="K66">
        <f t="shared" si="0"/>
        <v>117314.07550048828</v>
      </c>
    </row>
    <row r="67" spans="1:11" x14ac:dyDescent="0.2">
      <c r="A67" s="1">
        <v>65</v>
      </c>
      <c r="B67">
        <v>2015</v>
      </c>
      <c r="C67">
        <v>8626.901611328125</v>
      </c>
      <c r="D67">
        <v>9.4518654546855956</v>
      </c>
      <c r="E67">
        <v>14.15031768938276</v>
      </c>
      <c r="F67">
        <v>4493.945068359375</v>
      </c>
      <c r="G67">
        <v>0</v>
      </c>
      <c r="H67">
        <v>3.1564148342558128E-2</v>
      </c>
      <c r="I67">
        <v>0</v>
      </c>
      <c r="J67" t="s">
        <v>29</v>
      </c>
      <c r="K67">
        <f t="shared" si="0"/>
        <v>121808.02056884766</v>
      </c>
    </row>
    <row r="68" spans="1:11" x14ac:dyDescent="0.2">
      <c r="A68" s="1">
        <v>66</v>
      </c>
      <c r="B68">
        <v>2016</v>
      </c>
      <c r="C68">
        <v>9393.0824890136719</v>
      </c>
      <c r="D68">
        <v>10.039363028218229</v>
      </c>
      <c r="E68">
        <v>15.23953380643821</v>
      </c>
      <c r="F68">
        <v>5039.112548828125</v>
      </c>
      <c r="G68">
        <v>0</v>
      </c>
      <c r="H68">
        <v>3.1599498968453432E-2</v>
      </c>
      <c r="I68">
        <v>0</v>
      </c>
      <c r="J68" t="s">
        <v>29</v>
      </c>
      <c r="K68">
        <f t="shared" si="0"/>
        <v>126847.13311767578</v>
      </c>
    </row>
    <row r="69" spans="1:11" x14ac:dyDescent="0.2">
      <c r="A69" s="1">
        <v>67</v>
      </c>
      <c r="B69">
        <v>2017</v>
      </c>
      <c r="C69">
        <v>10159.26342773438</v>
      </c>
      <c r="D69">
        <v>10.59310104920522</v>
      </c>
      <c r="E69">
        <v>16.132643030962718</v>
      </c>
      <c r="F69">
        <v>5304.3291015625</v>
      </c>
      <c r="G69">
        <v>0</v>
      </c>
      <c r="H69">
        <v>3.1642185829609148E-2</v>
      </c>
      <c r="I69">
        <v>0</v>
      </c>
      <c r="J69" t="s">
        <v>29</v>
      </c>
      <c r="K69">
        <f t="shared" ref="K69:K112" si="1">K68+F69</f>
        <v>132151.46221923828</v>
      </c>
    </row>
    <row r="70" spans="1:11" x14ac:dyDescent="0.2">
      <c r="A70" s="1">
        <v>68</v>
      </c>
      <c r="B70">
        <v>2018</v>
      </c>
      <c r="C70">
        <v>10122.42779541016</v>
      </c>
      <c r="D70">
        <v>10.29351643174056</v>
      </c>
      <c r="E70">
        <v>15.58634703324571</v>
      </c>
      <c r="F70">
        <v>5068.5810546875</v>
      </c>
      <c r="G70">
        <v>0</v>
      </c>
      <c r="H70">
        <v>3.1441850461826022E-2</v>
      </c>
      <c r="I70">
        <v>0</v>
      </c>
      <c r="J70" t="s">
        <v>29</v>
      </c>
      <c r="K70">
        <f t="shared" si="1"/>
        <v>137220.04327392578</v>
      </c>
    </row>
    <row r="71" spans="1:11" x14ac:dyDescent="0.2">
      <c r="A71" s="1">
        <v>69</v>
      </c>
      <c r="B71">
        <v>2019</v>
      </c>
      <c r="C71">
        <v>10417.112884521481</v>
      </c>
      <c r="D71">
        <v>10.339604766880671</v>
      </c>
      <c r="E71">
        <v>15.50912470362843</v>
      </c>
      <c r="F71">
        <v>5296.9619140625</v>
      </c>
      <c r="G71">
        <v>0</v>
      </c>
      <c r="H71">
        <v>3.1664655043630287E-2</v>
      </c>
      <c r="I71">
        <v>0</v>
      </c>
      <c r="J71" t="s">
        <v>29</v>
      </c>
      <c r="K71">
        <f t="shared" si="1"/>
        <v>142517.00518798828</v>
      </c>
    </row>
    <row r="72" spans="1:11" x14ac:dyDescent="0.2">
      <c r="A72" s="1">
        <v>70</v>
      </c>
      <c r="B72">
        <v>2020</v>
      </c>
      <c r="C72">
        <v>10498.15130615234</v>
      </c>
      <c r="D72">
        <v>10.166753101650221</v>
      </c>
      <c r="E72">
        <v>15.184128696026701</v>
      </c>
      <c r="F72">
        <v>5812.6607666015616</v>
      </c>
      <c r="G72">
        <v>0</v>
      </c>
      <c r="H72">
        <v>3.1693242349988722E-2</v>
      </c>
      <c r="I72">
        <v>0</v>
      </c>
      <c r="J72" t="s">
        <v>29</v>
      </c>
      <c r="K72">
        <f t="shared" si="1"/>
        <v>148329.66595458984</v>
      </c>
    </row>
    <row r="73" spans="1:11" x14ac:dyDescent="0.2">
      <c r="A73" s="1">
        <v>71</v>
      </c>
      <c r="B73">
        <v>2021</v>
      </c>
      <c r="C73">
        <v>10549.72122192383</v>
      </c>
      <c r="D73">
        <v>9.9674047464824405</v>
      </c>
      <c r="E73">
        <v>14.97153512319608</v>
      </c>
      <c r="F73">
        <v>5842.12939453125</v>
      </c>
      <c r="G73">
        <v>0</v>
      </c>
      <c r="H73">
        <v>3.138978871916745E-2</v>
      </c>
      <c r="I73">
        <v>0</v>
      </c>
      <c r="J73" t="s">
        <v>29</v>
      </c>
      <c r="K73">
        <f t="shared" si="1"/>
        <v>154171.79534912109</v>
      </c>
    </row>
    <row r="74" spans="1:11" x14ac:dyDescent="0.2">
      <c r="A74" s="1">
        <v>72</v>
      </c>
      <c r="B74">
        <v>2022</v>
      </c>
      <c r="C74">
        <v>10881.24163818359</v>
      </c>
      <c r="D74">
        <v>10.044798297154029</v>
      </c>
      <c r="E74">
        <v>14.949195982874301</v>
      </c>
      <c r="F74">
        <v>6018.9403076171884</v>
      </c>
      <c r="G74">
        <v>0</v>
      </c>
      <c r="H74">
        <v>3.1712114217740693E-2</v>
      </c>
      <c r="I74">
        <v>0</v>
      </c>
      <c r="J74" t="s">
        <v>29</v>
      </c>
      <c r="K74">
        <f t="shared" si="1"/>
        <v>160190.73565673828</v>
      </c>
    </row>
    <row r="75" spans="1:11" x14ac:dyDescent="0.2">
      <c r="A75" s="1">
        <v>73</v>
      </c>
      <c r="B75">
        <v>2023</v>
      </c>
      <c r="C75">
        <v>10881.241851806641</v>
      </c>
      <c r="D75">
        <v>9.8070548648063998</v>
      </c>
      <c r="E75">
        <v>14.521295323825919</v>
      </c>
      <c r="F75">
        <v>5945.2691650390616</v>
      </c>
      <c r="G75">
        <v>0</v>
      </c>
      <c r="H75">
        <v>3.1737264722887758E-2</v>
      </c>
      <c r="I75">
        <v>0</v>
      </c>
      <c r="J75" t="s">
        <v>29</v>
      </c>
      <c r="K75">
        <f t="shared" si="1"/>
        <v>166136.00482177734</v>
      </c>
    </row>
    <row r="76" spans="1:11" x14ac:dyDescent="0.2">
      <c r="A76" s="1">
        <v>74</v>
      </c>
      <c r="B76">
        <v>2024</v>
      </c>
      <c r="C76">
        <v>11352.73803710938</v>
      </c>
      <c r="D76">
        <v>9.9941147819043277</v>
      </c>
      <c r="E76">
        <v>14.959297920495979</v>
      </c>
      <c r="F76">
        <v>6247.321533203125</v>
      </c>
      <c r="G76">
        <v>0</v>
      </c>
      <c r="H76">
        <v>3.1800520253026522E-2</v>
      </c>
      <c r="I76">
        <v>0</v>
      </c>
      <c r="J76" t="s">
        <v>29</v>
      </c>
      <c r="K76">
        <f t="shared" si="1"/>
        <v>172383.32635498047</v>
      </c>
    </row>
    <row r="77" spans="1:11" x14ac:dyDescent="0.2">
      <c r="A77" s="1">
        <v>75</v>
      </c>
      <c r="B77">
        <v>2025</v>
      </c>
      <c r="C77">
        <v>12229.42553710938</v>
      </c>
      <c r="D77">
        <v>10.515975117300259</v>
      </c>
      <c r="E77">
        <v>15.45300697983885</v>
      </c>
      <c r="F77">
        <v>6438.866455078125</v>
      </c>
      <c r="G77">
        <v>0</v>
      </c>
      <c r="H77">
        <v>3.1764173090832633E-2</v>
      </c>
      <c r="I77">
        <v>0</v>
      </c>
      <c r="J77" t="s">
        <v>29</v>
      </c>
      <c r="K77">
        <f t="shared" si="1"/>
        <v>178822.19281005859</v>
      </c>
    </row>
    <row r="78" spans="1:11" x14ac:dyDescent="0.2">
      <c r="A78" s="1">
        <v>76</v>
      </c>
      <c r="B78">
        <v>2026</v>
      </c>
      <c r="C78">
        <v>12185.22290039062</v>
      </c>
      <c r="D78">
        <v>10.23967674136963</v>
      </c>
      <c r="E78">
        <v>15.242293086088919</v>
      </c>
      <c r="F78">
        <v>6402.031005859375</v>
      </c>
      <c r="G78">
        <v>0</v>
      </c>
      <c r="H78">
        <v>3.1571700297943789E-2</v>
      </c>
      <c r="I78">
        <v>0</v>
      </c>
      <c r="J78" t="s">
        <v>29</v>
      </c>
      <c r="K78">
        <f t="shared" si="1"/>
        <v>185224.22381591797</v>
      </c>
    </row>
    <row r="79" spans="1:11" x14ac:dyDescent="0.2">
      <c r="A79" s="1">
        <v>77</v>
      </c>
      <c r="B79">
        <v>2027</v>
      </c>
      <c r="C79">
        <v>12104.184967041019</v>
      </c>
      <c r="D79">
        <v>9.9433335319816045</v>
      </c>
      <c r="E79">
        <v>14.529987629193091</v>
      </c>
      <c r="F79">
        <v>6844.05859375</v>
      </c>
      <c r="G79">
        <v>0</v>
      </c>
      <c r="H79">
        <v>3.1802691839739612E-2</v>
      </c>
      <c r="I79">
        <v>0</v>
      </c>
      <c r="J79" t="s">
        <v>29</v>
      </c>
      <c r="K79">
        <f t="shared" si="1"/>
        <v>192068.28240966797</v>
      </c>
    </row>
    <row r="80" spans="1:11" x14ac:dyDescent="0.2">
      <c r="A80" s="1">
        <v>78</v>
      </c>
      <c r="B80">
        <v>2028</v>
      </c>
      <c r="C80">
        <v>13621.81195068359</v>
      </c>
      <c r="D80">
        <v>10.941860815376231</v>
      </c>
      <c r="E80">
        <v>16.06164385550996</v>
      </c>
      <c r="F80">
        <v>7205.047119140625</v>
      </c>
      <c r="G80">
        <v>0</v>
      </c>
      <c r="H80">
        <v>3.2017551507763489E-2</v>
      </c>
      <c r="I80">
        <v>0</v>
      </c>
      <c r="J80" t="s">
        <v>29</v>
      </c>
      <c r="K80">
        <f t="shared" si="1"/>
        <v>199273.32952880859</v>
      </c>
    </row>
    <row r="81" spans="1:11" x14ac:dyDescent="0.2">
      <c r="A81" s="1">
        <v>79</v>
      </c>
      <c r="B81">
        <v>2029</v>
      </c>
      <c r="C81">
        <v>13511.304992675779</v>
      </c>
      <c r="D81">
        <v>10.6102442515145</v>
      </c>
      <c r="E81">
        <v>15.60441393165425</v>
      </c>
      <c r="F81">
        <v>7367.1240234375</v>
      </c>
      <c r="G81">
        <v>0</v>
      </c>
      <c r="H81">
        <v>3.2179207386790698E-2</v>
      </c>
      <c r="I81">
        <v>0</v>
      </c>
      <c r="J81" t="s">
        <v>29</v>
      </c>
      <c r="K81">
        <f t="shared" si="1"/>
        <v>206640.45355224609</v>
      </c>
    </row>
    <row r="82" spans="1:11" x14ac:dyDescent="0.2">
      <c r="A82" s="1">
        <v>80</v>
      </c>
      <c r="B82">
        <v>2030</v>
      </c>
      <c r="C82">
        <v>14108.04205322266</v>
      </c>
      <c r="D82">
        <v>10.839551104704571</v>
      </c>
      <c r="E82">
        <v>15.51654929617931</v>
      </c>
      <c r="F82">
        <v>8008.062744140625</v>
      </c>
      <c r="G82">
        <v>0</v>
      </c>
      <c r="H82">
        <v>3.2271941064126328E-2</v>
      </c>
      <c r="I82">
        <v>0</v>
      </c>
      <c r="J82" t="s">
        <v>29</v>
      </c>
      <c r="K82">
        <f t="shared" si="1"/>
        <v>214648.51629638672</v>
      </c>
    </row>
    <row r="83" spans="1:11" x14ac:dyDescent="0.2">
      <c r="A83" s="1">
        <v>81</v>
      </c>
      <c r="B83">
        <v>2031</v>
      </c>
      <c r="C83">
        <v>14550.06982421875</v>
      </c>
      <c r="D83">
        <v>10.940121760040819</v>
      </c>
      <c r="E83">
        <v>15.7008808321974</v>
      </c>
      <c r="F83">
        <v>7521.833251953125</v>
      </c>
      <c r="G83">
        <v>0</v>
      </c>
      <c r="H83">
        <v>3.2364340575906182E-2</v>
      </c>
      <c r="I83">
        <v>0</v>
      </c>
      <c r="J83" t="s">
        <v>29</v>
      </c>
      <c r="K83">
        <f t="shared" si="1"/>
        <v>222170.34954833984</v>
      </c>
    </row>
    <row r="84" spans="1:11" x14ac:dyDescent="0.2">
      <c r="A84" s="1">
        <v>82</v>
      </c>
      <c r="B84">
        <v>2032</v>
      </c>
      <c r="C84">
        <v>14785.816711425779</v>
      </c>
      <c r="D84">
        <v>10.881414929133999</v>
      </c>
      <c r="E84">
        <v>15.57284479368548</v>
      </c>
      <c r="F84">
        <v>7853.3536376953116</v>
      </c>
      <c r="G84">
        <v>0</v>
      </c>
      <c r="H84">
        <v>3.2588835726322582E-2</v>
      </c>
      <c r="I84">
        <v>0</v>
      </c>
      <c r="J84" t="s">
        <v>29</v>
      </c>
      <c r="K84">
        <f t="shared" si="1"/>
        <v>230023.70318603516</v>
      </c>
    </row>
    <row r="85" spans="1:11" x14ac:dyDescent="0.2">
      <c r="A85" s="1">
        <v>83</v>
      </c>
      <c r="B85">
        <v>2033</v>
      </c>
      <c r="C85">
        <v>14844.754089355471</v>
      </c>
      <c r="D85">
        <v>10.697431463428821</v>
      </c>
      <c r="E85">
        <v>15.325504232205541</v>
      </c>
      <c r="F85">
        <v>8118.56982421875</v>
      </c>
      <c r="G85">
        <v>0</v>
      </c>
      <c r="H85">
        <v>3.2847113471070062E-2</v>
      </c>
      <c r="I85">
        <v>0</v>
      </c>
      <c r="J85" t="s">
        <v>29</v>
      </c>
      <c r="K85">
        <f t="shared" si="1"/>
        <v>238142.27301025391</v>
      </c>
    </row>
    <row r="86" spans="1:11" x14ac:dyDescent="0.2">
      <c r="A86" s="1">
        <v>84</v>
      </c>
      <c r="B86">
        <v>2034</v>
      </c>
      <c r="C86">
        <v>15205.7431640625</v>
      </c>
      <c r="D86">
        <v>10.725648535605851</v>
      </c>
      <c r="E86">
        <v>15.180435183743221</v>
      </c>
      <c r="F86">
        <v>8545.863037109375</v>
      </c>
      <c r="G86">
        <v>0</v>
      </c>
      <c r="H86">
        <v>3.2890109264489528E-2</v>
      </c>
      <c r="I86">
        <v>0</v>
      </c>
      <c r="J86" t="s">
        <v>29</v>
      </c>
      <c r="K86">
        <f t="shared" si="1"/>
        <v>246688.13604736328</v>
      </c>
    </row>
    <row r="87" spans="1:11" x14ac:dyDescent="0.2">
      <c r="A87" s="1">
        <v>85</v>
      </c>
      <c r="B87">
        <v>2035</v>
      </c>
      <c r="C87">
        <v>15367.81982421875</v>
      </c>
      <c r="D87">
        <v>10.62122418610957</v>
      </c>
      <c r="E87">
        <v>14.99821408368458</v>
      </c>
      <c r="F87">
        <v>8870.016357421875</v>
      </c>
      <c r="G87">
        <v>0</v>
      </c>
      <c r="H87">
        <v>3.2942509300826227E-2</v>
      </c>
      <c r="I87">
        <v>0</v>
      </c>
      <c r="J87" t="s">
        <v>29</v>
      </c>
      <c r="K87">
        <f t="shared" si="1"/>
        <v>255558.15240478516</v>
      </c>
    </row>
    <row r="88" spans="1:11" x14ac:dyDescent="0.2">
      <c r="A88" s="1">
        <v>86</v>
      </c>
      <c r="B88">
        <v>2036</v>
      </c>
      <c r="C88">
        <v>16008.758972167971</v>
      </c>
      <c r="D88">
        <v>10.84597820981498</v>
      </c>
      <c r="E88">
        <v>15.07221515269539</v>
      </c>
      <c r="F88">
        <v>8730.040771484375</v>
      </c>
      <c r="G88">
        <v>0</v>
      </c>
      <c r="H88">
        <v>3.3077886441026022E-2</v>
      </c>
      <c r="I88">
        <v>0</v>
      </c>
      <c r="J88" t="s">
        <v>29</v>
      </c>
      <c r="K88">
        <f t="shared" si="1"/>
        <v>264288.19317626953</v>
      </c>
    </row>
    <row r="89" spans="1:11" x14ac:dyDescent="0.2">
      <c r="A89" s="1">
        <v>87</v>
      </c>
      <c r="B89">
        <v>2037</v>
      </c>
      <c r="C89">
        <v>16288.71002197266</v>
      </c>
      <c r="D89">
        <v>10.82134175213266</v>
      </c>
      <c r="E89">
        <v>14.78103772988462</v>
      </c>
      <c r="F89">
        <v>9474.12060546875</v>
      </c>
      <c r="G89">
        <v>0</v>
      </c>
      <c r="H89">
        <v>3.3211803053622653E-2</v>
      </c>
      <c r="I89">
        <v>0</v>
      </c>
      <c r="J89" t="s">
        <v>29</v>
      </c>
      <c r="K89">
        <f t="shared" si="1"/>
        <v>273762.31378173828</v>
      </c>
    </row>
    <row r="90" spans="1:11" x14ac:dyDescent="0.2">
      <c r="A90" s="1">
        <v>88</v>
      </c>
      <c r="B90">
        <v>2038</v>
      </c>
      <c r="C90">
        <v>17113.828125</v>
      </c>
      <c r="D90">
        <v>11.15970799228597</v>
      </c>
      <c r="E90">
        <v>15.201016421240331</v>
      </c>
      <c r="F90">
        <v>9643.564697265625</v>
      </c>
      <c r="G90">
        <v>0</v>
      </c>
      <c r="H90">
        <v>3.3162420732830288E-2</v>
      </c>
      <c r="I90">
        <v>0</v>
      </c>
      <c r="J90" t="s">
        <v>29</v>
      </c>
      <c r="K90">
        <f t="shared" si="1"/>
        <v>283405.87847900391</v>
      </c>
    </row>
    <row r="91" spans="1:11" x14ac:dyDescent="0.2">
      <c r="A91" s="1">
        <v>89</v>
      </c>
      <c r="B91">
        <v>2039</v>
      </c>
      <c r="C91">
        <v>17607.42535400391</v>
      </c>
      <c r="D91">
        <v>11.2644488759171</v>
      </c>
      <c r="E91">
        <v>15.24087546156618</v>
      </c>
      <c r="F91">
        <v>10203.46630859375</v>
      </c>
      <c r="G91">
        <v>0</v>
      </c>
      <c r="H91">
        <v>3.3218851611963897E-2</v>
      </c>
      <c r="I91">
        <v>0</v>
      </c>
      <c r="J91" t="s">
        <v>29</v>
      </c>
      <c r="K91">
        <f t="shared" si="1"/>
        <v>293609.34478759766</v>
      </c>
    </row>
    <row r="92" spans="1:11" x14ac:dyDescent="0.2">
      <c r="A92" s="1">
        <v>90</v>
      </c>
      <c r="B92">
        <v>2040</v>
      </c>
      <c r="C92">
        <v>18329.40386962891</v>
      </c>
      <c r="D92">
        <v>11.51929709994012</v>
      </c>
      <c r="E92">
        <v>15.396434418334589</v>
      </c>
      <c r="F92">
        <v>10446.58129882812</v>
      </c>
      <c r="G92">
        <v>0</v>
      </c>
      <c r="H92">
        <v>3.3359882020937308E-2</v>
      </c>
      <c r="I92">
        <v>0</v>
      </c>
      <c r="J92" t="s">
        <v>29</v>
      </c>
      <c r="K92">
        <f t="shared" si="1"/>
        <v>304055.92608642578</v>
      </c>
    </row>
    <row r="93" spans="1:11" x14ac:dyDescent="0.2">
      <c r="A93" s="1">
        <v>91</v>
      </c>
      <c r="B93">
        <v>2041</v>
      </c>
      <c r="C93">
        <v>18108.39013671875</v>
      </c>
      <c r="D93">
        <v>11.1780698508268</v>
      </c>
      <c r="E93">
        <v>14.756632150990949</v>
      </c>
      <c r="F93">
        <v>10262.40307617188</v>
      </c>
      <c r="G93">
        <v>0</v>
      </c>
      <c r="H93">
        <v>3.3558168821291083E-2</v>
      </c>
      <c r="I93">
        <v>0</v>
      </c>
      <c r="J93" t="s">
        <v>29</v>
      </c>
      <c r="K93">
        <f t="shared" si="1"/>
        <v>314318.32916259766</v>
      </c>
    </row>
    <row r="94" spans="1:11" x14ac:dyDescent="0.2">
      <c r="A94" s="1">
        <v>92</v>
      </c>
      <c r="B94">
        <v>2042</v>
      </c>
      <c r="C94">
        <v>19161.888916015621</v>
      </c>
      <c r="D94">
        <v>11.61880409287253</v>
      </c>
      <c r="E94">
        <v>15.19842802207501</v>
      </c>
      <c r="F94">
        <v>10999.1162109375</v>
      </c>
      <c r="G94">
        <v>0</v>
      </c>
      <c r="H94">
        <v>3.3744852428862673E-2</v>
      </c>
      <c r="I94">
        <v>0</v>
      </c>
      <c r="J94" t="s">
        <v>29</v>
      </c>
      <c r="K94">
        <f t="shared" si="1"/>
        <v>325317.44537353516</v>
      </c>
    </row>
    <row r="95" spans="1:11" x14ac:dyDescent="0.2">
      <c r="A95" s="1">
        <v>93</v>
      </c>
      <c r="B95">
        <v>2043</v>
      </c>
      <c r="C95">
        <v>19648.118957519531</v>
      </c>
      <c r="D95">
        <v>11.70802503588251</v>
      </c>
      <c r="E95">
        <v>15.05583393620303</v>
      </c>
      <c r="F95">
        <v>10903.34326171875</v>
      </c>
      <c r="G95">
        <v>0</v>
      </c>
      <c r="H95">
        <v>3.3892564956952698E-2</v>
      </c>
      <c r="I95">
        <v>0</v>
      </c>
      <c r="J95" t="s">
        <v>29</v>
      </c>
      <c r="K95">
        <f t="shared" si="1"/>
        <v>336220.78863525391</v>
      </c>
    </row>
    <row r="96" spans="1:11" x14ac:dyDescent="0.2">
      <c r="A96" s="1">
        <v>94</v>
      </c>
      <c r="B96">
        <v>2044</v>
      </c>
      <c r="C96">
        <v>19979.639404296879</v>
      </c>
      <c r="D96">
        <v>11.70609967250973</v>
      </c>
      <c r="E96">
        <v>15.05846137671827</v>
      </c>
      <c r="F96">
        <v>11419.04223632812</v>
      </c>
      <c r="G96">
        <v>0</v>
      </c>
      <c r="H96">
        <v>3.4086171008802658E-2</v>
      </c>
      <c r="I96">
        <v>0</v>
      </c>
      <c r="J96" t="s">
        <v>29</v>
      </c>
      <c r="K96">
        <f t="shared" si="1"/>
        <v>347639.83087158203</v>
      </c>
    </row>
    <row r="97" spans="1:11" x14ac:dyDescent="0.2">
      <c r="A97" s="1">
        <v>95</v>
      </c>
      <c r="B97">
        <v>2045</v>
      </c>
      <c r="C97">
        <v>20605.84564208984</v>
      </c>
      <c r="D97">
        <v>11.87399788295906</v>
      </c>
      <c r="E97">
        <v>15.06087650593998</v>
      </c>
      <c r="F97">
        <v>11441.14379882812</v>
      </c>
      <c r="G97">
        <v>0</v>
      </c>
      <c r="H97">
        <v>3.4253169129984051E-2</v>
      </c>
      <c r="I97">
        <v>0</v>
      </c>
      <c r="J97" t="s">
        <v>29</v>
      </c>
      <c r="K97">
        <f t="shared" si="1"/>
        <v>359080.97467041016</v>
      </c>
    </row>
    <row r="98" spans="1:11" x14ac:dyDescent="0.2">
      <c r="A98" s="1">
        <v>96</v>
      </c>
      <c r="B98">
        <v>2046</v>
      </c>
      <c r="C98">
        <v>20171.18548583984</v>
      </c>
      <c r="D98">
        <v>11.43342948011651</v>
      </c>
      <c r="E98">
        <v>14.33026488801829</v>
      </c>
      <c r="F98">
        <v>11514.81469726562</v>
      </c>
      <c r="G98">
        <v>0</v>
      </c>
      <c r="H98">
        <v>3.4362696999917668E-2</v>
      </c>
      <c r="I98">
        <v>0</v>
      </c>
      <c r="J98" t="s">
        <v>29</v>
      </c>
      <c r="K98">
        <f t="shared" si="1"/>
        <v>370595.78936767578</v>
      </c>
    </row>
    <row r="99" spans="1:11" x14ac:dyDescent="0.2">
      <c r="A99" s="1">
        <v>97</v>
      </c>
      <c r="B99">
        <v>2047</v>
      </c>
      <c r="C99">
        <v>21585.673034667969</v>
      </c>
      <c r="D99">
        <v>12.037930683863269</v>
      </c>
      <c r="E99">
        <v>14.726565669608799</v>
      </c>
      <c r="F99">
        <v>11831.60131835938</v>
      </c>
      <c r="G99">
        <v>0</v>
      </c>
      <c r="H99">
        <v>3.4516190478750562E-2</v>
      </c>
      <c r="I99">
        <v>0</v>
      </c>
      <c r="J99" t="s">
        <v>29</v>
      </c>
      <c r="K99">
        <f t="shared" si="1"/>
        <v>382427.39068603516</v>
      </c>
    </row>
    <row r="100" spans="1:11" x14ac:dyDescent="0.2">
      <c r="A100" s="1">
        <v>98</v>
      </c>
      <c r="B100">
        <v>2048</v>
      </c>
      <c r="C100">
        <v>21828.788757324219</v>
      </c>
      <c r="D100">
        <v>11.98360044881834</v>
      </c>
      <c r="E100">
        <v>14.627098109762681</v>
      </c>
      <c r="F100">
        <v>13268.19091796875</v>
      </c>
      <c r="G100">
        <v>0</v>
      </c>
      <c r="H100">
        <v>3.4553402038842627E-2</v>
      </c>
      <c r="I100">
        <v>0</v>
      </c>
      <c r="J100" t="s">
        <v>29</v>
      </c>
      <c r="K100">
        <f t="shared" si="1"/>
        <v>395695.58160400391</v>
      </c>
    </row>
    <row r="101" spans="1:11" x14ac:dyDescent="0.2">
      <c r="A101" s="1">
        <v>99</v>
      </c>
      <c r="B101">
        <v>2049</v>
      </c>
      <c r="C101">
        <v>22668.640319824219</v>
      </c>
      <c r="D101">
        <v>12.256851396285271</v>
      </c>
      <c r="E101">
        <v>14.83610233492583</v>
      </c>
      <c r="F101">
        <v>13002.974609375</v>
      </c>
      <c r="G101">
        <v>0</v>
      </c>
      <c r="H101">
        <v>3.4605208559589047E-2</v>
      </c>
      <c r="I101">
        <v>0</v>
      </c>
      <c r="J101" t="s">
        <v>29</v>
      </c>
      <c r="K101">
        <f t="shared" si="1"/>
        <v>408698.55621337891</v>
      </c>
    </row>
    <row r="102" spans="1:11" x14ac:dyDescent="0.2">
      <c r="A102" s="1">
        <v>100</v>
      </c>
      <c r="B102">
        <v>2050</v>
      </c>
      <c r="C102">
        <v>23191.70660400391</v>
      </c>
      <c r="D102">
        <v>12.34847765778988</v>
      </c>
      <c r="E102">
        <v>14.72804751596119</v>
      </c>
      <c r="F102">
        <v>13437.634765625</v>
      </c>
      <c r="G102">
        <v>0</v>
      </c>
      <c r="H102">
        <v>3.468924505414938E-2</v>
      </c>
      <c r="I102">
        <v>0</v>
      </c>
      <c r="J102" t="s">
        <v>29</v>
      </c>
      <c r="K102">
        <f t="shared" si="1"/>
        <v>422136.19097900391</v>
      </c>
    </row>
    <row r="103" spans="1:11" x14ac:dyDescent="0.2">
      <c r="A103" s="1">
        <v>101</v>
      </c>
      <c r="B103">
        <v>2051</v>
      </c>
      <c r="C103">
        <v>23176.971923828121</v>
      </c>
      <c r="D103">
        <v>12.157311249409</v>
      </c>
      <c r="E103">
        <v>14.287313250267941</v>
      </c>
      <c r="F103">
        <v>13496.57177734375</v>
      </c>
      <c r="G103">
        <v>0</v>
      </c>
      <c r="H103">
        <v>3.4722301704278959E-2</v>
      </c>
      <c r="I103">
        <v>0</v>
      </c>
      <c r="J103" t="s">
        <v>29</v>
      </c>
      <c r="K103">
        <f t="shared" si="1"/>
        <v>435632.76275634766</v>
      </c>
    </row>
    <row r="104" spans="1:11" x14ac:dyDescent="0.2">
      <c r="A104" s="1">
        <v>102</v>
      </c>
      <c r="B104">
        <v>2052</v>
      </c>
      <c r="C104">
        <v>24922.98040771484</v>
      </c>
      <c r="D104">
        <v>12.89040196654005</v>
      </c>
      <c r="E104">
        <v>15.100277318746169</v>
      </c>
      <c r="F104">
        <v>14572.171875</v>
      </c>
      <c r="G104">
        <v>0</v>
      </c>
      <c r="H104">
        <v>3.4736611909127003E-2</v>
      </c>
      <c r="I104">
        <v>0</v>
      </c>
      <c r="J104" t="s">
        <v>29</v>
      </c>
      <c r="K104">
        <f t="shared" si="1"/>
        <v>450204.93463134766</v>
      </c>
    </row>
    <row r="105" spans="1:11" x14ac:dyDescent="0.2">
      <c r="A105" s="1">
        <v>103</v>
      </c>
      <c r="B105">
        <v>2053</v>
      </c>
      <c r="C105">
        <v>25482.880676269531</v>
      </c>
      <c r="D105">
        <v>12.99703074945428</v>
      </c>
      <c r="E105">
        <v>14.898071227674301</v>
      </c>
      <c r="F105">
        <v>14159.61279296875</v>
      </c>
      <c r="G105">
        <v>0</v>
      </c>
      <c r="H105">
        <v>3.4840753944135591E-2</v>
      </c>
      <c r="I105">
        <v>0</v>
      </c>
      <c r="J105" t="s">
        <v>29</v>
      </c>
      <c r="K105">
        <f t="shared" si="1"/>
        <v>464364.54742431641</v>
      </c>
    </row>
    <row r="106" spans="1:11" x14ac:dyDescent="0.2">
      <c r="A106" s="1">
        <v>104</v>
      </c>
      <c r="B106">
        <v>2054</v>
      </c>
      <c r="C106">
        <v>25357.640319824219</v>
      </c>
      <c r="D106">
        <v>12.755153421401319</v>
      </c>
      <c r="E106">
        <v>14.31308620453825</v>
      </c>
      <c r="F106">
        <v>15213.11059570312</v>
      </c>
      <c r="G106">
        <v>0</v>
      </c>
      <c r="H106">
        <v>3.4919799434877143E-2</v>
      </c>
      <c r="I106">
        <v>0</v>
      </c>
      <c r="J106" t="s">
        <v>29</v>
      </c>
      <c r="K106">
        <f t="shared" si="1"/>
        <v>479577.65802001953</v>
      </c>
    </row>
    <row r="107" spans="1:11" x14ac:dyDescent="0.2">
      <c r="A107" s="1">
        <v>105</v>
      </c>
      <c r="B107">
        <v>2055</v>
      </c>
      <c r="C107">
        <v>26057.5166015625</v>
      </c>
      <c r="D107">
        <v>12.93471672878314</v>
      </c>
      <c r="E107">
        <v>14.489492362949431</v>
      </c>
      <c r="F107">
        <v>15139.43969726562</v>
      </c>
      <c r="G107">
        <v>0</v>
      </c>
      <c r="H107">
        <v>3.4721082348549447E-2</v>
      </c>
      <c r="I107">
        <v>0</v>
      </c>
      <c r="J107" t="s">
        <v>29</v>
      </c>
      <c r="K107">
        <f t="shared" si="1"/>
        <v>494717.09771728516</v>
      </c>
    </row>
    <row r="108" spans="1:11" x14ac:dyDescent="0.2">
      <c r="A108" s="1">
        <v>106</v>
      </c>
      <c r="B108">
        <v>2056</v>
      </c>
      <c r="C108">
        <v>26580.582885742191</v>
      </c>
      <c r="D108">
        <v>13.018615140608331</v>
      </c>
      <c r="E108">
        <v>14.2397965019907</v>
      </c>
      <c r="F108">
        <v>15507.7958984375</v>
      </c>
      <c r="G108">
        <v>0</v>
      </c>
      <c r="H108">
        <v>3.4656143302796809E-2</v>
      </c>
      <c r="I108">
        <v>0</v>
      </c>
      <c r="J108" t="s">
        <v>29</v>
      </c>
      <c r="K108">
        <f t="shared" si="1"/>
        <v>510224.89361572266</v>
      </c>
    </row>
    <row r="109" spans="1:11" x14ac:dyDescent="0.2">
      <c r="A109" s="1">
        <v>107</v>
      </c>
      <c r="B109">
        <v>2057</v>
      </c>
      <c r="C109">
        <v>27258.356628417969</v>
      </c>
      <c r="D109">
        <v>13.183760396109539</v>
      </c>
      <c r="E109">
        <v>14.32005584751175</v>
      </c>
      <c r="F109">
        <v>16229.7734375</v>
      </c>
      <c r="G109">
        <v>0</v>
      </c>
      <c r="H109">
        <v>3.4736520800272758E-2</v>
      </c>
      <c r="I109">
        <v>0</v>
      </c>
      <c r="J109" t="s">
        <v>29</v>
      </c>
      <c r="K109">
        <f t="shared" si="1"/>
        <v>526454.66705322266</v>
      </c>
    </row>
    <row r="110" spans="1:11" x14ac:dyDescent="0.2">
      <c r="A110" s="1">
        <v>108</v>
      </c>
      <c r="B110">
        <v>2058</v>
      </c>
      <c r="C110">
        <v>27818.259521484379</v>
      </c>
      <c r="D110">
        <v>13.2859410875171</v>
      </c>
      <c r="E110">
        <v>14.3258886121566</v>
      </c>
      <c r="F110">
        <v>16266.60791015625</v>
      </c>
      <c r="G110">
        <v>0</v>
      </c>
      <c r="H110">
        <v>3.4668979300422863E-2</v>
      </c>
      <c r="I110">
        <v>0</v>
      </c>
      <c r="J110" t="s">
        <v>29</v>
      </c>
      <c r="K110">
        <f t="shared" si="1"/>
        <v>542721.27496337891</v>
      </c>
    </row>
    <row r="111" spans="1:11" x14ac:dyDescent="0.2">
      <c r="A111" s="1">
        <v>109</v>
      </c>
      <c r="B111">
        <v>2059</v>
      </c>
      <c r="C111">
        <v>29100.137817382809</v>
      </c>
      <c r="D111">
        <v>13.7272532803674</v>
      </c>
      <c r="E111">
        <v>14.63001529892588</v>
      </c>
      <c r="F111">
        <v>17062.257568359379</v>
      </c>
      <c r="G111">
        <v>0</v>
      </c>
      <c r="H111">
        <v>3.4719569423202958E-2</v>
      </c>
      <c r="I111">
        <v>0</v>
      </c>
      <c r="J111" t="s">
        <v>29</v>
      </c>
      <c r="K111">
        <f t="shared" si="1"/>
        <v>559783.53253173828</v>
      </c>
    </row>
    <row r="112" spans="1:11" x14ac:dyDescent="0.2">
      <c r="A112" s="1">
        <v>110</v>
      </c>
      <c r="B112">
        <v>2060</v>
      </c>
      <c r="C112">
        <v>29122.240844726559</v>
      </c>
      <c r="D112">
        <v>13.579433418258541</v>
      </c>
      <c r="E112">
        <v>14.23884753295181</v>
      </c>
      <c r="F112">
        <v>17025.421875</v>
      </c>
      <c r="G112">
        <v>0</v>
      </c>
      <c r="H112">
        <v>3.4685072839657403E-2</v>
      </c>
      <c r="I112">
        <v>0</v>
      </c>
      <c r="J112" t="s">
        <v>29</v>
      </c>
      <c r="K112">
        <f t="shared" si="1"/>
        <v>576808.95440673828</v>
      </c>
    </row>
    <row r="113" spans="1:11" x14ac:dyDescent="0.2">
      <c r="A113" s="1">
        <v>0</v>
      </c>
      <c r="B113">
        <v>1950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2.6861797583079279E-2</v>
      </c>
      <c r="I113">
        <v>0.1</v>
      </c>
      <c r="J113" t="s">
        <v>29</v>
      </c>
    </row>
    <row r="114" spans="1:11" x14ac:dyDescent="0.2">
      <c r="A114" s="1">
        <v>1</v>
      </c>
      <c r="B114">
        <v>1951</v>
      </c>
      <c r="C114">
        <v>14.734245300292971</v>
      </c>
      <c r="D114">
        <v>7.7986363003599748E-2</v>
      </c>
      <c r="E114">
        <v>6.9872690392186881E-2</v>
      </c>
      <c r="F114">
        <v>0</v>
      </c>
      <c r="G114">
        <v>0</v>
      </c>
      <c r="H114">
        <v>2.2336010118080951E-2</v>
      </c>
      <c r="I114">
        <v>0.1</v>
      </c>
      <c r="J114" t="s">
        <v>29</v>
      </c>
      <c r="K114">
        <f>F114+K113</f>
        <v>0</v>
      </c>
    </row>
    <row r="115" spans="1:11" x14ac:dyDescent="0.2">
      <c r="A115" s="1">
        <v>2</v>
      </c>
      <c r="B115">
        <v>1952</v>
      </c>
      <c r="C115">
        <v>29.468490600585941</v>
      </c>
      <c r="D115">
        <v>0.1528826464720533</v>
      </c>
      <c r="E115">
        <v>0.15229686987177571</v>
      </c>
      <c r="F115">
        <v>0</v>
      </c>
      <c r="G115">
        <v>0</v>
      </c>
      <c r="H115">
        <v>2.441513171947798E-2</v>
      </c>
      <c r="I115">
        <v>0.1</v>
      </c>
      <c r="J115" t="s">
        <v>29</v>
      </c>
      <c r="K115">
        <f t="shared" ref="K115:K178" si="2">F115+K114</f>
        <v>0</v>
      </c>
    </row>
    <row r="116" spans="1:11" x14ac:dyDescent="0.2">
      <c r="A116" s="1">
        <v>3</v>
      </c>
      <c r="B116">
        <v>1953</v>
      </c>
      <c r="C116">
        <v>139.9753303527832</v>
      </c>
      <c r="D116">
        <v>0.71186242817769918</v>
      </c>
      <c r="E116">
        <v>0.70842898907524021</v>
      </c>
      <c r="F116">
        <v>0</v>
      </c>
      <c r="G116">
        <v>0</v>
      </c>
      <c r="H116">
        <v>2.5590883280203629E-2</v>
      </c>
      <c r="I116">
        <v>0.1</v>
      </c>
      <c r="J116" t="s">
        <v>29</v>
      </c>
      <c r="K116">
        <f t="shared" si="2"/>
        <v>0</v>
      </c>
    </row>
    <row r="117" spans="1:11" x14ac:dyDescent="0.2">
      <c r="A117" s="1">
        <v>4</v>
      </c>
      <c r="B117">
        <v>1954</v>
      </c>
      <c r="C117">
        <v>125.24108505249021</v>
      </c>
      <c r="D117">
        <v>0.62423556937066249</v>
      </c>
      <c r="E117">
        <v>0.64620127355454238</v>
      </c>
      <c r="F117">
        <v>0</v>
      </c>
      <c r="G117">
        <v>0</v>
      </c>
      <c r="H117">
        <v>2.6439174341541059E-2</v>
      </c>
      <c r="I117">
        <v>0.1</v>
      </c>
      <c r="J117" t="s">
        <v>29</v>
      </c>
      <c r="K117">
        <f t="shared" si="2"/>
        <v>0</v>
      </c>
    </row>
    <row r="118" spans="1:11" x14ac:dyDescent="0.2">
      <c r="A118" s="1">
        <v>5</v>
      </c>
      <c r="B118">
        <v>1955</v>
      </c>
      <c r="C118">
        <v>139.9753303527832</v>
      </c>
      <c r="D118">
        <v>0.6845192366109828</v>
      </c>
      <c r="E118">
        <v>0.74434011651273779</v>
      </c>
      <c r="F118">
        <v>0</v>
      </c>
      <c r="G118">
        <v>0</v>
      </c>
      <c r="H118">
        <v>2.7577266359235599E-2</v>
      </c>
      <c r="I118">
        <v>0.1</v>
      </c>
      <c r="J118" t="s">
        <v>29</v>
      </c>
      <c r="K118">
        <f t="shared" si="2"/>
        <v>0</v>
      </c>
    </row>
    <row r="119" spans="1:11" x14ac:dyDescent="0.2">
      <c r="A119" s="1">
        <v>6</v>
      </c>
      <c r="B119">
        <v>1956</v>
      </c>
      <c r="C119">
        <v>279.95066070556641</v>
      </c>
      <c r="D119">
        <v>1.3414475118029181</v>
      </c>
      <c r="E119">
        <v>1.4849004419559479</v>
      </c>
      <c r="F119">
        <v>0</v>
      </c>
      <c r="G119">
        <v>0</v>
      </c>
      <c r="H119">
        <v>2.892459281401441E-2</v>
      </c>
      <c r="I119">
        <v>0.1</v>
      </c>
      <c r="J119" t="s">
        <v>29</v>
      </c>
      <c r="K119">
        <f t="shared" si="2"/>
        <v>0</v>
      </c>
    </row>
    <row r="120" spans="1:11" x14ac:dyDescent="0.2">
      <c r="A120" s="1">
        <v>7</v>
      </c>
      <c r="B120">
        <v>1957</v>
      </c>
      <c r="C120">
        <v>412.55889129638672</v>
      </c>
      <c r="D120">
        <v>1.9404687188726579</v>
      </c>
      <c r="E120">
        <v>2.0936166746229219</v>
      </c>
      <c r="F120">
        <v>0</v>
      </c>
      <c r="G120">
        <v>0</v>
      </c>
      <c r="H120">
        <v>3.0008074458116641E-2</v>
      </c>
      <c r="I120">
        <v>0.1</v>
      </c>
      <c r="J120" t="s">
        <v>29</v>
      </c>
      <c r="K120">
        <f t="shared" si="2"/>
        <v>0</v>
      </c>
    </row>
    <row r="121" spans="1:11" x14ac:dyDescent="0.2">
      <c r="A121" s="1">
        <v>8</v>
      </c>
      <c r="B121">
        <v>1958</v>
      </c>
      <c r="C121">
        <v>397.82463455200201</v>
      </c>
      <c r="D121">
        <v>1.834327770605841</v>
      </c>
      <c r="E121">
        <v>1.856489424718925</v>
      </c>
      <c r="F121">
        <v>0</v>
      </c>
      <c r="G121">
        <v>0</v>
      </c>
      <c r="H121">
        <v>3.079705864662291E-2</v>
      </c>
      <c r="I121">
        <v>0.1</v>
      </c>
      <c r="J121" t="s">
        <v>29</v>
      </c>
      <c r="K121">
        <f t="shared" si="2"/>
        <v>0</v>
      </c>
    </row>
    <row r="122" spans="1:11" x14ac:dyDescent="0.2">
      <c r="A122" s="1">
        <v>9</v>
      </c>
      <c r="B122">
        <v>1959</v>
      </c>
      <c r="C122">
        <v>589.3698616027832</v>
      </c>
      <c r="D122">
        <v>2.665879746901413</v>
      </c>
      <c r="E122">
        <v>2.869820358281034</v>
      </c>
      <c r="F122">
        <v>0</v>
      </c>
      <c r="G122">
        <v>0</v>
      </c>
      <c r="H122">
        <v>3.1236720205189989E-2</v>
      </c>
      <c r="I122">
        <v>0.1</v>
      </c>
      <c r="J122" t="s">
        <v>29</v>
      </c>
      <c r="K122">
        <f t="shared" si="2"/>
        <v>0</v>
      </c>
    </row>
    <row r="123" spans="1:11" x14ac:dyDescent="0.2">
      <c r="A123" s="1">
        <v>10</v>
      </c>
      <c r="B123">
        <v>1960</v>
      </c>
      <c r="C123">
        <v>618.83836364746094</v>
      </c>
      <c r="D123">
        <v>2.7450054730169269</v>
      </c>
      <c r="E123">
        <v>3.063194970786161</v>
      </c>
      <c r="F123">
        <v>7.3671226501464844</v>
      </c>
      <c r="G123">
        <v>0</v>
      </c>
      <c r="H123">
        <v>3.214367423194707E-2</v>
      </c>
      <c r="I123">
        <v>0.1</v>
      </c>
      <c r="J123" t="s">
        <v>29</v>
      </c>
      <c r="K123">
        <f t="shared" si="2"/>
        <v>7.3671226501464844</v>
      </c>
    </row>
    <row r="124" spans="1:11" x14ac:dyDescent="0.2">
      <c r="A124" s="1">
        <v>11</v>
      </c>
      <c r="B124">
        <v>1961</v>
      </c>
      <c r="C124">
        <v>574.63562774658203</v>
      </c>
      <c r="D124">
        <v>2.4908713241646701</v>
      </c>
      <c r="E124">
        <v>2.6716938574556059</v>
      </c>
      <c r="F124">
        <v>0</v>
      </c>
      <c r="G124">
        <v>0</v>
      </c>
      <c r="H124">
        <v>3.2386451799951373E-2</v>
      </c>
      <c r="I124">
        <v>0.1</v>
      </c>
      <c r="J124" t="s">
        <v>29</v>
      </c>
      <c r="K124">
        <f t="shared" si="2"/>
        <v>7.3671226501464844</v>
      </c>
    </row>
    <row r="125" spans="1:11" x14ac:dyDescent="0.2">
      <c r="A125" s="1">
        <v>12</v>
      </c>
      <c r="B125">
        <v>1962</v>
      </c>
      <c r="C125">
        <v>920.89042663574219</v>
      </c>
      <c r="D125">
        <v>3.915374849653972</v>
      </c>
      <c r="E125">
        <v>4.234058187640267</v>
      </c>
      <c r="F125">
        <v>51.569858551025391</v>
      </c>
      <c r="G125">
        <v>0</v>
      </c>
      <c r="H125">
        <v>3.2622544792940578E-2</v>
      </c>
      <c r="I125">
        <v>0.1</v>
      </c>
      <c r="J125" t="s">
        <v>29</v>
      </c>
      <c r="K125">
        <f t="shared" si="2"/>
        <v>58.936981201171875</v>
      </c>
    </row>
    <row r="126" spans="1:11" x14ac:dyDescent="0.2">
      <c r="A126" s="1">
        <v>13</v>
      </c>
      <c r="B126">
        <v>1963</v>
      </c>
      <c r="C126">
        <v>972.46025085449219</v>
      </c>
      <c r="D126">
        <v>4.0533613623279496</v>
      </c>
      <c r="E126">
        <v>4.6278842392388313</v>
      </c>
      <c r="F126">
        <v>73.671226501464844</v>
      </c>
      <c r="G126">
        <v>0</v>
      </c>
      <c r="H126">
        <v>3.2562583460381427E-2</v>
      </c>
      <c r="I126">
        <v>0.1</v>
      </c>
      <c r="J126" t="s">
        <v>29</v>
      </c>
      <c r="K126">
        <f t="shared" si="2"/>
        <v>132.60820770263672</v>
      </c>
    </row>
    <row r="127" spans="1:11" x14ac:dyDescent="0.2">
      <c r="A127" s="1">
        <v>14</v>
      </c>
      <c r="B127">
        <v>1964</v>
      </c>
      <c r="C127">
        <v>1222.9424591064451</v>
      </c>
      <c r="D127">
        <v>4.9855004153832692</v>
      </c>
      <c r="E127">
        <v>5.669722685184901</v>
      </c>
      <c r="F127">
        <v>95.772594451904297</v>
      </c>
      <c r="G127">
        <v>0</v>
      </c>
      <c r="H127">
        <v>3.27284303660818E-2</v>
      </c>
      <c r="I127">
        <v>0.1</v>
      </c>
      <c r="J127" t="s">
        <v>29</v>
      </c>
      <c r="K127">
        <f t="shared" si="2"/>
        <v>228.38080215454102</v>
      </c>
    </row>
    <row r="128" spans="1:11" x14ac:dyDescent="0.2">
      <c r="A128" s="1">
        <v>15</v>
      </c>
      <c r="B128">
        <v>1965</v>
      </c>
      <c r="C128">
        <v>1230.3096084594731</v>
      </c>
      <c r="D128">
        <v>4.900458639856037</v>
      </c>
      <c r="E128">
        <v>5.6728172731292297</v>
      </c>
      <c r="F128">
        <v>110.50683975219729</v>
      </c>
      <c r="G128">
        <v>0</v>
      </c>
      <c r="H128">
        <v>3.2395076854839971E-2</v>
      </c>
      <c r="I128">
        <v>0.1</v>
      </c>
      <c r="J128" t="s">
        <v>29</v>
      </c>
      <c r="K128">
        <f t="shared" si="2"/>
        <v>338.88764190673828</v>
      </c>
    </row>
    <row r="129" spans="1:11" x14ac:dyDescent="0.2">
      <c r="A129" s="1">
        <v>16</v>
      </c>
      <c r="B129">
        <v>1966</v>
      </c>
      <c r="C129">
        <v>1591.298580169678</v>
      </c>
      <c r="D129">
        <v>6.2066090090191421</v>
      </c>
      <c r="E129">
        <v>7.3109555564716029</v>
      </c>
      <c r="F129">
        <v>176.81094741821289</v>
      </c>
      <c r="G129">
        <v>0</v>
      </c>
      <c r="H129">
        <v>3.2384010415242678E-2</v>
      </c>
      <c r="I129">
        <v>0.1</v>
      </c>
      <c r="J129" t="s">
        <v>29</v>
      </c>
      <c r="K129">
        <f t="shared" si="2"/>
        <v>515.69858932495117</v>
      </c>
    </row>
    <row r="130" spans="1:11" x14ac:dyDescent="0.2">
      <c r="A130" s="1">
        <v>17</v>
      </c>
      <c r="B130">
        <v>1967</v>
      </c>
      <c r="C130">
        <v>1841.7807312011721</v>
      </c>
      <c r="D130">
        <v>7.0272948840263858</v>
      </c>
      <c r="E130">
        <v>8.5975649139645292</v>
      </c>
      <c r="F130">
        <v>198.91231155395511</v>
      </c>
      <c r="G130">
        <v>0</v>
      </c>
      <c r="H130">
        <v>3.3040242015764568E-2</v>
      </c>
      <c r="I130">
        <v>0.1</v>
      </c>
      <c r="J130" t="s">
        <v>29</v>
      </c>
      <c r="K130">
        <f t="shared" si="2"/>
        <v>714.61090087890625</v>
      </c>
    </row>
    <row r="131" spans="1:11" x14ac:dyDescent="0.2">
      <c r="A131" s="1">
        <v>18</v>
      </c>
      <c r="B131">
        <v>1968</v>
      </c>
      <c r="C131">
        <v>1591.2985992431641</v>
      </c>
      <c r="D131">
        <v>5.9550317531256551</v>
      </c>
      <c r="E131">
        <v>7.2445115007491214</v>
      </c>
      <c r="F131">
        <v>184.1780700683594</v>
      </c>
      <c r="G131">
        <v>0</v>
      </c>
      <c r="H131">
        <v>3.2966002308029263E-2</v>
      </c>
      <c r="I131">
        <v>0.1</v>
      </c>
      <c r="J131" t="s">
        <v>29</v>
      </c>
      <c r="K131">
        <f t="shared" si="2"/>
        <v>898.78897094726562</v>
      </c>
    </row>
    <row r="132" spans="1:11" x14ac:dyDescent="0.2">
      <c r="A132" s="1">
        <v>19</v>
      </c>
      <c r="B132">
        <v>1969</v>
      </c>
      <c r="C132">
        <v>1856.5150604248049</v>
      </c>
      <c r="D132">
        <v>6.7893351807894318</v>
      </c>
      <c r="E132">
        <v>8.3799812839797916</v>
      </c>
      <c r="F132">
        <v>294.6849365234375</v>
      </c>
      <c r="G132">
        <v>0</v>
      </c>
      <c r="H132">
        <v>3.3071819958233259E-2</v>
      </c>
      <c r="I132">
        <v>0.1</v>
      </c>
      <c r="J132" t="s">
        <v>29</v>
      </c>
      <c r="K132">
        <f t="shared" si="2"/>
        <v>1193.4739074707031</v>
      </c>
    </row>
    <row r="133" spans="1:11" x14ac:dyDescent="0.2">
      <c r="A133" s="1">
        <v>20</v>
      </c>
      <c r="B133">
        <v>1970</v>
      </c>
      <c r="C133">
        <v>2092.2629699707031</v>
      </c>
      <c r="D133">
        <v>7.489652538352483</v>
      </c>
      <c r="E133">
        <v>9.3807483944784966</v>
      </c>
      <c r="F133">
        <v>427.29315185546881</v>
      </c>
      <c r="G133">
        <v>0</v>
      </c>
      <c r="H133">
        <v>3.3029017390131053E-2</v>
      </c>
      <c r="I133">
        <v>0.1</v>
      </c>
      <c r="J133" t="s">
        <v>29</v>
      </c>
      <c r="K133">
        <f t="shared" si="2"/>
        <v>1620.7670593261719</v>
      </c>
    </row>
    <row r="134" spans="1:11" x14ac:dyDescent="0.2">
      <c r="A134" s="1">
        <v>21</v>
      </c>
      <c r="B134">
        <v>1971</v>
      </c>
      <c r="C134">
        <v>2372.2136840820308</v>
      </c>
      <c r="D134">
        <v>8.3180153730925532</v>
      </c>
      <c r="E134">
        <v>10.663658995379709</v>
      </c>
      <c r="F134">
        <v>434.66030883789062</v>
      </c>
      <c r="G134">
        <v>0</v>
      </c>
      <c r="H134">
        <v>3.3224317950074189E-2</v>
      </c>
      <c r="I134">
        <v>0.1</v>
      </c>
      <c r="J134" t="s">
        <v>29</v>
      </c>
      <c r="K134">
        <f t="shared" si="2"/>
        <v>2055.4273681640625</v>
      </c>
    </row>
    <row r="135" spans="1:11" x14ac:dyDescent="0.2">
      <c r="A135" s="1">
        <v>22</v>
      </c>
      <c r="B135">
        <v>1972</v>
      </c>
      <c r="C135">
        <v>2438.5177307128911</v>
      </c>
      <c r="D135">
        <v>8.3537878986947121</v>
      </c>
      <c r="E135">
        <v>10.54942251948987</v>
      </c>
      <c r="F135">
        <v>552.53427124023438</v>
      </c>
      <c r="G135">
        <v>0</v>
      </c>
      <c r="H135">
        <v>3.3269566615187547E-2</v>
      </c>
      <c r="I135">
        <v>0.1</v>
      </c>
      <c r="J135" t="s">
        <v>29</v>
      </c>
      <c r="K135">
        <f t="shared" si="2"/>
        <v>2607.9616394042969</v>
      </c>
    </row>
    <row r="136" spans="1:11" x14ac:dyDescent="0.2">
      <c r="A136" s="1">
        <v>23</v>
      </c>
      <c r="B136">
        <v>1973</v>
      </c>
      <c r="C136">
        <v>2733.2026672363281</v>
      </c>
      <c r="D136">
        <v>9.145685027770428</v>
      </c>
      <c r="E136">
        <v>11.855503642953201</v>
      </c>
      <c r="F136">
        <v>714.6109619140625</v>
      </c>
      <c r="G136">
        <v>0</v>
      </c>
      <c r="H136">
        <v>3.2921373578385371E-2</v>
      </c>
      <c r="I136">
        <v>0.1</v>
      </c>
      <c r="J136" t="s">
        <v>29</v>
      </c>
      <c r="K136">
        <f t="shared" si="2"/>
        <v>3322.5726013183594</v>
      </c>
    </row>
    <row r="137" spans="1:11" x14ac:dyDescent="0.2">
      <c r="A137" s="1">
        <v>24</v>
      </c>
      <c r="B137">
        <v>1974</v>
      </c>
      <c r="C137">
        <v>2865.8108215332031</v>
      </c>
      <c r="D137">
        <v>9.3492416683141055</v>
      </c>
      <c r="E137">
        <v>12.47489183140503</v>
      </c>
      <c r="F137">
        <v>685.1424560546875</v>
      </c>
      <c r="G137">
        <v>0</v>
      </c>
      <c r="H137">
        <v>3.2626463324134998E-2</v>
      </c>
      <c r="I137">
        <v>0.1</v>
      </c>
      <c r="J137" t="s">
        <v>29</v>
      </c>
      <c r="K137">
        <f t="shared" si="2"/>
        <v>4007.7150573730469</v>
      </c>
    </row>
    <row r="138" spans="1:11" x14ac:dyDescent="0.2">
      <c r="A138" s="1">
        <v>25</v>
      </c>
      <c r="B138">
        <v>1975</v>
      </c>
      <c r="C138">
        <v>3123.6601867675781</v>
      </c>
      <c r="D138">
        <v>9.9250415600600181</v>
      </c>
      <c r="E138">
        <v>13.45126567420815</v>
      </c>
      <c r="F138">
        <v>854.5863037109375</v>
      </c>
      <c r="G138">
        <v>0</v>
      </c>
      <c r="H138">
        <v>3.2454514118348578E-2</v>
      </c>
      <c r="I138">
        <v>0.1</v>
      </c>
      <c r="J138" t="s">
        <v>29</v>
      </c>
      <c r="K138">
        <f t="shared" si="2"/>
        <v>4862.3013610839844</v>
      </c>
    </row>
    <row r="139" spans="1:11" x14ac:dyDescent="0.2">
      <c r="A139" s="1">
        <v>26</v>
      </c>
      <c r="B139">
        <v>1976</v>
      </c>
      <c r="C139">
        <v>2924.7478332519531</v>
      </c>
      <c r="D139">
        <v>9.0451050224727396</v>
      </c>
      <c r="E139">
        <v>12.18397159613175</v>
      </c>
      <c r="F139">
        <v>950.35885620117188</v>
      </c>
      <c r="G139">
        <v>0</v>
      </c>
      <c r="H139">
        <v>3.2359481685019613E-2</v>
      </c>
      <c r="I139">
        <v>0.1</v>
      </c>
      <c r="J139" t="s">
        <v>29</v>
      </c>
      <c r="K139">
        <f t="shared" si="2"/>
        <v>5812.6602172851562</v>
      </c>
    </row>
    <row r="140" spans="1:11" x14ac:dyDescent="0.2">
      <c r="A140" s="1">
        <v>27</v>
      </c>
      <c r="B140">
        <v>1977</v>
      </c>
      <c r="C140">
        <v>3116.2930603027339</v>
      </c>
      <c r="D140">
        <v>9.3587768445317199</v>
      </c>
      <c r="E140">
        <v>12.8922411339209</v>
      </c>
      <c r="F140">
        <v>1134.536926269531</v>
      </c>
      <c r="G140">
        <v>0</v>
      </c>
      <c r="H140">
        <v>3.196541989064644E-2</v>
      </c>
      <c r="I140">
        <v>0.1</v>
      </c>
      <c r="J140" t="s">
        <v>29</v>
      </c>
      <c r="K140">
        <f t="shared" si="2"/>
        <v>6947.1971435546875</v>
      </c>
    </row>
    <row r="141" spans="1:11" x14ac:dyDescent="0.2">
      <c r="A141" s="1">
        <v>28</v>
      </c>
      <c r="B141">
        <v>1978</v>
      </c>
      <c r="C141">
        <v>3204.6985168457031</v>
      </c>
      <c r="D141">
        <v>9.3449540660377277</v>
      </c>
      <c r="E141">
        <v>12.95396849814807</v>
      </c>
      <c r="F141">
        <v>1355.550598144531</v>
      </c>
      <c r="G141">
        <v>0</v>
      </c>
      <c r="H141">
        <v>3.175071680817905E-2</v>
      </c>
      <c r="I141">
        <v>0.1</v>
      </c>
      <c r="J141" t="s">
        <v>29</v>
      </c>
      <c r="K141">
        <f t="shared" si="2"/>
        <v>8302.7477416992188</v>
      </c>
    </row>
    <row r="142" spans="1:11" x14ac:dyDescent="0.2">
      <c r="A142" s="1">
        <v>29</v>
      </c>
      <c r="B142">
        <v>1979</v>
      </c>
      <c r="C142">
        <v>3241.5341796875</v>
      </c>
      <c r="D142">
        <v>9.1679360797091451</v>
      </c>
      <c r="E142">
        <v>12.62858235030067</v>
      </c>
      <c r="F142">
        <v>1303.980773925781</v>
      </c>
      <c r="G142">
        <v>0</v>
      </c>
      <c r="H142">
        <v>3.1658783655394727E-2</v>
      </c>
      <c r="I142">
        <v>0.1</v>
      </c>
      <c r="J142" t="s">
        <v>29</v>
      </c>
      <c r="K142">
        <f t="shared" si="2"/>
        <v>9606.728515625</v>
      </c>
    </row>
    <row r="143" spans="1:11" x14ac:dyDescent="0.2">
      <c r="A143" s="1">
        <v>30</v>
      </c>
      <c r="B143">
        <v>1980</v>
      </c>
      <c r="C143">
        <v>3779.3340759277339</v>
      </c>
      <c r="D143">
        <v>10.365487352322569</v>
      </c>
      <c r="E143">
        <v>14.56347570151976</v>
      </c>
      <c r="F143">
        <v>1591.2985534667971</v>
      </c>
      <c r="G143">
        <v>0</v>
      </c>
      <c r="H143">
        <v>3.1338064461749873E-2</v>
      </c>
      <c r="I143">
        <v>0.1</v>
      </c>
      <c r="J143" t="s">
        <v>29</v>
      </c>
      <c r="K143">
        <f t="shared" si="2"/>
        <v>11198.027069091797</v>
      </c>
    </row>
    <row r="144" spans="1:11" x14ac:dyDescent="0.2">
      <c r="A144" s="1">
        <v>31</v>
      </c>
      <c r="B144">
        <v>1981</v>
      </c>
      <c r="C144">
        <v>3433.079345703125</v>
      </c>
      <c r="D144">
        <v>9.1373036766775009</v>
      </c>
      <c r="E144">
        <v>12.97398544317851</v>
      </c>
      <c r="F144">
        <v>1576.5643005371089</v>
      </c>
      <c r="G144">
        <v>0</v>
      </c>
      <c r="H144">
        <v>3.1235965519782621E-2</v>
      </c>
      <c r="I144">
        <v>0.1</v>
      </c>
      <c r="J144" t="s">
        <v>29</v>
      </c>
      <c r="K144">
        <f t="shared" si="2"/>
        <v>12774.591369628906</v>
      </c>
    </row>
    <row r="145" spans="1:11" x14ac:dyDescent="0.2">
      <c r="A145" s="1">
        <v>32</v>
      </c>
      <c r="B145">
        <v>1982</v>
      </c>
      <c r="C145">
        <v>3801.435546875</v>
      </c>
      <c r="D145">
        <v>9.8408264415007309</v>
      </c>
      <c r="E145">
        <v>14.074924476479829</v>
      </c>
      <c r="F145">
        <v>1679.7040100097661</v>
      </c>
      <c r="G145">
        <v>0</v>
      </c>
      <c r="H145">
        <v>3.0804496003704211E-2</v>
      </c>
      <c r="I145">
        <v>0.1</v>
      </c>
      <c r="J145" t="s">
        <v>29</v>
      </c>
      <c r="K145">
        <f t="shared" si="2"/>
        <v>14454.295379638672</v>
      </c>
    </row>
    <row r="146" spans="1:11" x14ac:dyDescent="0.2">
      <c r="A146" s="1">
        <v>33</v>
      </c>
      <c r="B146">
        <v>1983</v>
      </c>
      <c r="C146">
        <v>3897.2081604003911</v>
      </c>
      <c r="D146">
        <v>9.7958933277128377</v>
      </c>
      <c r="E146">
        <v>13.997035661549599</v>
      </c>
      <c r="F146">
        <v>1871.2492980957029</v>
      </c>
      <c r="G146">
        <v>0</v>
      </c>
      <c r="H146">
        <v>3.0956773605583309E-2</v>
      </c>
      <c r="I146">
        <v>0.1</v>
      </c>
      <c r="J146" t="s">
        <v>29</v>
      </c>
      <c r="K146">
        <f t="shared" si="2"/>
        <v>16325.544677734375</v>
      </c>
    </row>
    <row r="147" spans="1:11" x14ac:dyDescent="0.2">
      <c r="A147" s="1">
        <v>34</v>
      </c>
      <c r="B147">
        <v>1984</v>
      </c>
      <c r="C147">
        <v>4088.7533264160161</v>
      </c>
      <c r="D147">
        <v>10.05848913038038</v>
      </c>
      <c r="E147">
        <v>14.6418847595121</v>
      </c>
      <c r="F147">
        <v>1790.2108459472661</v>
      </c>
      <c r="G147">
        <v>0</v>
      </c>
      <c r="H147">
        <v>3.0934921588308441E-2</v>
      </c>
      <c r="I147">
        <v>0.1</v>
      </c>
      <c r="J147" t="s">
        <v>29</v>
      </c>
      <c r="K147">
        <f t="shared" si="2"/>
        <v>18115.755523681641</v>
      </c>
    </row>
    <row r="148" spans="1:11" x14ac:dyDescent="0.2">
      <c r="A148" s="1">
        <v>35</v>
      </c>
      <c r="B148">
        <v>1985</v>
      </c>
      <c r="C148">
        <v>4280.2985229492188</v>
      </c>
      <c r="D148">
        <v>10.25068685195887</v>
      </c>
      <c r="E148">
        <v>15.172334243549781</v>
      </c>
      <c r="F148">
        <v>2025.9588317871089</v>
      </c>
      <c r="G148">
        <v>0</v>
      </c>
      <c r="H148">
        <v>3.056763216130421E-2</v>
      </c>
      <c r="I148">
        <v>0.1</v>
      </c>
      <c r="J148" t="s">
        <v>29</v>
      </c>
      <c r="K148">
        <f t="shared" si="2"/>
        <v>20141.71435546875</v>
      </c>
    </row>
    <row r="149" spans="1:11" x14ac:dyDescent="0.2">
      <c r="A149" s="1">
        <v>36</v>
      </c>
      <c r="B149">
        <v>1986</v>
      </c>
      <c r="C149">
        <v>4059.284912109375</v>
      </c>
      <c r="D149">
        <v>9.4583928573769693</v>
      </c>
      <c r="E149">
        <v>13.8962695190429</v>
      </c>
      <c r="F149">
        <v>2320.6438598632808</v>
      </c>
      <c r="G149">
        <v>0</v>
      </c>
      <c r="H149">
        <v>3.0542866356187821E-2</v>
      </c>
      <c r="I149">
        <v>0.1</v>
      </c>
      <c r="J149" t="s">
        <v>29</v>
      </c>
      <c r="K149">
        <f t="shared" si="2"/>
        <v>22462.358215332031</v>
      </c>
    </row>
    <row r="150" spans="1:11" x14ac:dyDescent="0.2">
      <c r="A150" s="1">
        <v>37</v>
      </c>
      <c r="B150">
        <v>1987</v>
      </c>
      <c r="C150">
        <v>4169.7917175292969</v>
      </c>
      <c r="D150">
        <v>9.476170067642105</v>
      </c>
      <c r="E150">
        <v>13.92149334020012</v>
      </c>
      <c r="F150">
        <v>2239.60546875</v>
      </c>
      <c r="G150">
        <v>0</v>
      </c>
      <c r="H150">
        <v>3.037058599517271E-2</v>
      </c>
      <c r="I150">
        <v>0.1</v>
      </c>
      <c r="J150" t="s">
        <v>29</v>
      </c>
      <c r="K150">
        <f t="shared" si="2"/>
        <v>24701.963684082031</v>
      </c>
    </row>
    <row r="151" spans="1:11" x14ac:dyDescent="0.2">
      <c r="A151" s="1">
        <v>38</v>
      </c>
      <c r="B151">
        <v>1988</v>
      </c>
      <c r="C151">
        <v>4619.1863403320312</v>
      </c>
      <c r="D151">
        <v>10.233089221048751</v>
      </c>
      <c r="E151">
        <v>15.109241878862051</v>
      </c>
      <c r="F151">
        <v>2460.619262695312</v>
      </c>
      <c r="G151">
        <v>0</v>
      </c>
      <c r="H151">
        <v>3.0297661147537892E-2</v>
      </c>
      <c r="I151">
        <v>0.1</v>
      </c>
      <c r="J151" t="s">
        <v>29</v>
      </c>
      <c r="K151">
        <f t="shared" si="2"/>
        <v>27162.582946777344</v>
      </c>
    </row>
    <row r="152" spans="1:11" x14ac:dyDescent="0.2">
      <c r="A152" s="1">
        <v>39</v>
      </c>
      <c r="B152">
        <v>1989</v>
      </c>
      <c r="C152">
        <v>4714.9589538574219</v>
      </c>
      <c r="D152">
        <v>10.187191126320601</v>
      </c>
      <c r="E152">
        <v>15.4178720184021</v>
      </c>
      <c r="F152">
        <v>2298.54248046875</v>
      </c>
      <c r="G152">
        <v>0</v>
      </c>
      <c r="H152">
        <v>3.0077231542404791E-2</v>
      </c>
      <c r="I152">
        <v>0.1</v>
      </c>
      <c r="J152" t="s">
        <v>29</v>
      </c>
      <c r="K152">
        <f t="shared" si="2"/>
        <v>29461.125427246094</v>
      </c>
    </row>
    <row r="153" spans="1:11" x14ac:dyDescent="0.2">
      <c r="A153" s="1">
        <v>40</v>
      </c>
      <c r="B153">
        <v>1990</v>
      </c>
      <c r="C153">
        <v>4685.4903564453116</v>
      </c>
      <c r="D153">
        <v>9.8760802043620206</v>
      </c>
      <c r="E153">
        <v>14.611952194753121</v>
      </c>
      <c r="F153">
        <v>2571.1261596679692</v>
      </c>
      <c r="G153">
        <v>0</v>
      </c>
      <c r="H153">
        <v>2.9857437919945839E-2</v>
      </c>
      <c r="I153">
        <v>0.1</v>
      </c>
      <c r="J153" t="s">
        <v>29</v>
      </c>
      <c r="K153">
        <f t="shared" si="2"/>
        <v>32032.251586914062</v>
      </c>
    </row>
    <row r="154" spans="1:11" x14ac:dyDescent="0.2">
      <c r="A154" s="1">
        <v>41</v>
      </c>
      <c r="B154">
        <v>1991</v>
      </c>
      <c r="C154">
        <v>4773.8958435058594</v>
      </c>
      <c r="D154">
        <v>9.8126142741951181</v>
      </c>
      <c r="E154">
        <v>14.59984771889674</v>
      </c>
      <c r="F154">
        <v>2762.6714477539058</v>
      </c>
      <c r="G154">
        <v>0</v>
      </c>
      <c r="H154">
        <v>3.0147800395926679E-2</v>
      </c>
      <c r="I154">
        <v>0.1</v>
      </c>
      <c r="J154" t="s">
        <v>29</v>
      </c>
      <c r="K154">
        <f t="shared" si="2"/>
        <v>34794.923034667969</v>
      </c>
    </row>
    <row r="155" spans="1:11" x14ac:dyDescent="0.2">
      <c r="A155" s="1">
        <v>42</v>
      </c>
      <c r="B155">
        <v>1992</v>
      </c>
      <c r="C155">
        <v>5260.1261291503906</v>
      </c>
      <c r="D155">
        <v>10.540733895748</v>
      </c>
      <c r="E155">
        <v>15.632821402039861</v>
      </c>
      <c r="F155">
        <v>2644.7974243164058</v>
      </c>
      <c r="G155">
        <v>0</v>
      </c>
      <c r="H155">
        <v>3.0085285586693499E-2</v>
      </c>
      <c r="I155">
        <v>0.1</v>
      </c>
      <c r="J155" t="s">
        <v>29</v>
      </c>
      <c r="K155">
        <f t="shared" si="2"/>
        <v>37439.720458984375</v>
      </c>
    </row>
    <row r="156" spans="1:11" x14ac:dyDescent="0.2">
      <c r="A156" s="1">
        <v>43</v>
      </c>
      <c r="B156">
        <v>1993</v>
      </c>
      <c r="C156">
        <v>5017.010986328125</v>
      </c>
      <c r="D156">
        <v>9.7985281163126778</v>
      </c>
      <c r="E156">
        <v>14.56700849535048</v>
      </c>
      <c r="F156">
        <v>3042.6222534179692</v>
      </c>
      <c r="G156">
        <v>0</v>
      </c>
      <c r="H156">
        <v>3.0318005995084201E-2</v>
      </c>
      <c r="I156">
        <v>0.1</v>
      </c>
      <c r="J156" t="s">
        <v>29</v>
      </c>
      <c r="K156">
        <f t="shared" si="2"/>
        <v>40482.342712402344</v>
      </c>
    </row>
    <row r="157" spans="1:11" x14ac:dyDescent="0.2">
      <c r="A157" s="1">
        <v>44</v>
      </c>
      <c r="B157">
        <v>1994</v>
      </c>
      <c r="C157">
        <v>5223.2904968261719</v>
      </c>
      <c r="D157">
        <v>9.9418777010403971</v>
      </c>
      <c r="E157">
        <v>14.775437234253619</v>
      </c>
      <c r="F157">
        <v>2593.2275390625</v>
      </c>
      <c r="G157">
        <v>0</v>
      </c>
      <c r="H157">
        <v>3.0745936663001992E-2</v>
      </c>
      <c r="I157">
        <v>0.1</v>
      </c>
      <c r="J157" t="s">
        <v>29</v>
      </c>
      <c r="K157">
        <f t="shared" si="2"/>
        <v>43075.570251464844</v>
      </c>
    </row>
    <row r="158" spans="1:11" x14ac:dyDescent="0.2">
      <c r="A158" s="1">
        <v>45</v>
      </c>
      <c r="B158">
        <v>1995</v>
      </c>
      <c r="C158">
        <v>5186.4548034667969</v>
      </c>
      <c r="D158">
        <v>9.6239723661212118</v>
      </c>
      <c r="E158">
        <v>14.530458393957</v>
      </c>
      <c r="F158">
        <v>2887.91259765625</v>
      </c>
      <c r="G158">
        <v>0</v>
      </c>
      <c r="H158">
        <v>3.111436811587277E-2</v>
      </c>
      <c r="I158">
        <v>0.1</v>
      </c>
      <c r="J158" t="s">
        <v>29</v>
      </c>
      <c r="K158">
        <f t="shared" si="2"/>
        <v>45963.482849121094</v>
      </c>
    </row>
    <row r="159" spans="1:11" x14ac:dyDescent="0.2">
      <c r="A159" s="1">
        <v>46</v>
      </c>
      <c r="B159">
        <v>1996</v>
      </c>
      <c r="C159">
        <v>5473.772705078125</v>
      </c>
      <c r="D159">
        <v>9.8950927288449186</v>
      </c>
      <c r="E159">
        <v>14.79051878728905</v>
      </c>
      <c r="F159">
        <v>2924.7482299804692</v>
      </c>
      <c r="G159">
        <v>0</v>
      </c>
      <c r="H159">
        <v>3.130910305812093E-2</v>
      </c>
      <c r="I159">
        <v>0.1</v>
      </c>
      <c r="J159" t="s">
        <v>29</v>
      </c>
      <c r="K159">
        <f t="shared" si="2"/>
        <v>48888.231079101562</v>
      </c>
    </row>
    <row r="160" spans="1:11" x14ac:dyDescent="0.2">
      <c r="A160" s="1">
        <v>47</v>
      </c>
      <c r="B160">
        <v>1997</v>
      </c>
      <c r="C160">
        <v>5672.6851501464844</v>
      </c>
      <c r="D160">
        <v>10.000813933722871</v>
      </c>
      <c r="E160">
        <v>15.217043730474851</v>
      </c>
      <c r="F160">
        <v>3182.59765625</v>
      </c>
      <c r="G160">
        <v>0</v>
      </c>
      <c r="H160">
        <v>3.1331870975925623E-2</v>
      </c>
      <c r="I160">
        <v>0.1</v>
      </c>
      <c r="J160" t="s">
        <v>29</v>
      </c>
      <c r="K160">
        <f t="shared" si="2"/>
        <v>52070.828735351562</v>
      </c>
    </row>
    <row r="161" spans="1:11" x14ac:dyDescent="0.2">
      <c r="A161" s="1">
        <v>48</v>
      </c>
      <c r="B161">
        <v>1998</v>
      </c>
      <c r="C161">
        <v>5532.7096252441406</v>
      </c>
      <c r="D161">
        <v>9.5126932990000572</v>
      </c>
      <c r="E161">
        <v>14.28375066640926</v>
      </c>
      <c r="F161">
        <v>3013.1537475585942</v>
      </c>
      <c r="G161">
        <v>0</v>
      </c>
      <c r="H161">
        <v>3.1373210374743637E-2</v>
      </c>
      <c r="I161">
        <v>0.1</v>
      </c>
      <c r="J161" t="s">
        <v>29</v>
      </c>
      <c r="K161">
        <f t="shared" si="2"/>
        <v>55083.982482910156</v>
      </c>
    </row>
    <row r="162" spans="1:11" x14ac:dyDescent="0.2">
      <c r="A162" s="1">
        <v>49</v>
      </c>
      <c r="B162">
        <v>1999</v>
      </c>
      <c r="C162">
        <v>5952.6357727050781</v>
      </c>
      <c r="D162">
        <v>9.9807725168114025</v>
      </c>
      <c r="E162">
        <v>15.157661857085801</v>
      </c>
      <c r="F162">
        <v>3057.3565063476558</v>
      </c>
      <c r="G162">
        <v>0</v>
      </c>
      <c r="H162">
        <v>3.1809472012315182E-2</v>
      </c>
      <c r="I162">
        <v>0.1</v>
      </c>
      <c r="J162" t="s">
        <v>29</v>
      </c>
      <c r="K162">
        <f t="shared" si="2"/>
        <v>58141.338989257812</v>
      </c>
    </row>
    <row r="163" spans="1:11" x14ac:dyDescent="0.2">
      <c r="A163" s="1">
        <v>50</v>
      </c>
      <c r="B163">
        <v>2000</v>
      </c>
      <c r="C163">
        <v>6166.2823791503906</v>
      </c>
      <c r="D163">
        <v>10.077166085635699</v>
      </c>
      <c r="E163">
        <v>15.19245876674062</v>
      </c>
      <c r="F163">
        <v>3329.93994140625</v>
      </c>
      <c r="G163">
        <v>0</v>
      </c>
      <c r="H163">
        <v>3.2209535064468567E-2</v>
      </c>
      <c r="I163">
        <v>0.1</v>
      </c>
      <c r="J163" t="s">
        <v>29</v>
      </c>
      <c r="K163">
        <f t="shared" si="2"/>
        <v>61471.278930664062</v>
      </c>
    </row>
    <row r="164" spans="1:11" x14ac:dyDescent="0.2">
      <c r="A164" s="1">
        <v>51</v>
      </c>
      <c r="B164">
        <v>2001</v>
      </c>
      <c r="C164">
        <v>6041.0412902832031</v>
      </c>
      <c r="D164">
        <v>9.6147582212045961</v>
      </c>
      <c r="E164">
        <v>14.53041969890111</v>
      </c>
      <c r="F164">
        <v>3329.940185546875</v>
      </c>
      <c r="G164">
        <v>0</v>
      </c>
      <c r="H164">
        <v>3.236296505948219E-2</v>
      </c>
      <c r="I164">
        <v>0.1</v>
      </c>
      <c r="J164" t="s">
        <v>29</v>
      </c>
      <c r="K164">
        <f t="shared" si="2"/>
        <v>64801.219116210938</v>
      </c>
    </row>
    <row r="165" spans="1:11" x14ac:dyDescent="0.2">
      <c r="A165" s="1">
        <v>52</v>
      </c>
      <c r="B165">
        <v>2002</v>
      </c>
      <c r="C165">
        <v>6416.7646789550781</v>
      </c>
      <c r="D165">
        <v>9.9497984173233966</v>
      </c>
      <c r="E165">
        <v>15.254127262540869</v>
      </c>
      <c r="F165">
        <v>3477.282470703125</v>
      </c>
      <c r="G165">
        <v>0</v>
      </c>
      <c r="H165">
        <v>3.2354648295672028E-2</v>
      </c>
      <c r="I165">
        <v>0.1</v>
      </c>
      <c r="J165" t="s">
        <v>29</v>
      </c>
      <c r="K165">
        <f t="shared" si="2"/>
        <v>68278.501586914062</v>
      </c>
    </row>
    <row r="166" spans="1:11" x14ac:dyDescent="0.2">
      <c r="A166" s="1">
        <v>53</v>
      </c>
      <c r="B166">
        <v>2003</v>
      </c>
      <c r="C166">
        <v>6394.6630859375</v>
      </c>
      <c r="D166">
        <v>9.6491852215612024</v>
      </c>
      <c r="E166">
        <v>14.52768708018132</v>
      </c>
      <c r="F166">
        <v>3337.3073120117192</v>
      </c>
      <c r="G166">
        <v>0</v>
      </c>
      <c r="H166">
        <v>3.2335559182122789E-2</v>
      </c>
      <c r="I166">
        <v>0.1</v>
      </c>
      <c r="J166" t="s">
        <v>29</v>
      </c>
      <c r="K166">
        <f t="shared" si="2"/>
        <v>71615.808898925781</v>
      </c>
    </row>
    <row r="167" spans="1:11" x14ac:dyDescent="0.2">
      <c r="A167" s="1">
        <v>54</v>
      </c>
      <c r="B167">
        <v>2004</v>
      </c>
      <c r="C167">
        <v>7079.8057250976562</v>
      </c>
      <c r="D167">
        <v>10.4091182603749</v>
      </c>
      <c r="E167">
        <v>15.78243459313868</v>
      </c>
      <c r="F167">
        <v>3609.890502929688</v>
      </c>
      <c r="G167">
        <v>0</v>
      </c>
      <c r="H167">
        <v>3.2467861122219187E-2</v>
      </c>
      <c r="I167">
        <v>0.1</v>
      </c>
      <c r="J167" t="s">
        <v>29</v>
      </c>
      <c r="K167">
        <f t="shared" si="2"/>
        <v>75225.699401855469</v>
      </c>
    </row>
    <row r="168" spans="1:11" x14ac:dyDescent="0.2">
      <c r="A168" s="1">
        <v>55</v>
      </c>
      <c r="B168">
        <v>2005</v>
      </c>
      <c r="C168">
        <v>6932.4632873535156</v>
      </c>
      <c r="D168">
        <v>9.9166075381368692</v>
      </c>
      <c r="E168">
        <v>15.03156370292947</v>
      </c>
      <c r="F168">
        <v>3536.2197265625</v>
      </c>
      <c r="G168">
        <v>0</v>
      </c>
      <c r="H168">
        <v>3.2484660892669111E-2</v>
      </c>
      <c r="I168">
        <v>0.1</v>
      </c>
      <c r="J168" t="s">
        <v>29</v>
      </c>
      <c r="K168">
        <f t="shared" si="2"/>
        <v>78761.919128417969</v>
      </c>
    </row>
    <row r="169" spans="1:11" x14ac:dyDescent="0.2">
      <c r="A169" s="1">
        <v>56</v>
      </c>
      <c r="B169">
        <v>2006</v>
      </c>
      <c r="C169">
        <v>6740.9179077148438</v>
      </c>
      <c r="D169">
        <v>9.3950825164768137</v>
      </c>
      <c r="E169">
        <v>14.28350855014919</v>
      </c>
      <c r="F169">
        <v>3860.37255859375</v>
      </c>
      <c r="G169">
        <v>0</v>
      </c>
      <c r="H169">
        <v>3.2046681141392759E-2</v>
      </c>
      <c r="I169">
        <v>0.1</v>
      </c>
      <c r="J169" t="s">
        <v>29</v>
      </c>
      <c r="K169">
        <f t="shared" si="2"/>
        <v>82622.291687011719</v>
      </c>
    </row>
    <row r="170" spans="1:11" x14ac:dyDescent="0.2">
      <c r="A170" s="1">
        <v>57</v>
      </c>
      <c r="B170">
        <v>2007</v>
      </c>
      <c r="C170">
        <v>6763.0196228027344</v>
      </c>
      <c r="D170">
        <v>9.1822010123970941</v>
      </c>
      <c r="E170">
        <v>13.771513808761471</v>
      </c>
      <c r="F170">
        <v>3639.359252929688</v>
      </c>
      <c r="G170">
        <v>0</v>
      </c>
      <c r="H170">
        <v>3.2097225115771538E-2</v>
      </c>
      <c r="I170">
        <v>0.1</v>
      </c>
      <c r="J170" t="s">
        <v>29</v>
      </c>
      <c r="K170">
        <f t="shared" si="2"/>
        <v>86261.650939941406</v>
      </c>
    </row>
    <row r="171" spans="1:11" x14ac:dyDescent="0.2">
      <c r="A171" s="1">
        <v>58</v>
      </c>
      <c r="B171">
        <v>2008</v>
      </c>
      <c r="C171">
        <v>7713.3777770996094</v>
      </c>
      <c r="D171">
        <v>10.201038670508741</v>
      </c>
      <c r="E171">
        <v>15.558816862958849</v>
      </c>
      <c r="F171">
        <v>4147.6902465820312</v>
      </c>
      <c r="G171">
        <v>0</v>
      </c>
      <c r="H171">
        <v>3.228709333834346E-2</v>
      </c>
      <c r="I171">
        <v>0.1</v>
      </c>
      <c r="J171" t="s">
        <v>29</v>
      </c>
      <c r="K171">
        <f t="shared" si="2"/>
        <v>90409.341186523438</v>
      </c>
    </row>
    <row r="172" spans="1:11" x14ac:dyDescent="0.2">
      <c r="A172" s="1">
        <v>59</v>
      </c>
      <c r="B172">
        <v>2009</v>
      </c>
      <c r="C172">
        <v>7543.9341430664062</v>
      </c>
      <c r="D172">
        <v>9.7056033594332725</v>
      </c>
      <c r="E172">
        <v>14.782945955314551</v>
      </c>
      <c r="F172">
        <v>4191.8931274414062</v>
      </c>
      <c r="G172">
        <v>0</v>
      </c>
      <c r="H172">
        <v>3.2360538869092202E-2</v>
      </c>
      <c r="I172">
        <v>0.1</v>
      </c>
      <c r="J172" t="s">
        <v>29</v>
      </c>
      <c r="K172">
        <f t="shared" si="2"/>
        <v>94601.234313964844</v>
      </c>
    </row>
    <row r="173" spans="1:11" x14ac:dyDescent="0.2">
      <c r="A173" s="1">
        <v>60</v>
      </c>
      <c r="B173">
        <v>2010</v>
      </c>
      <c r="C173">
        <v>7691.2764892578116</v>
      </c>
      <c r="D173">
        <v>9.6361948420626309</v>
      </c>
      <c r="E173">
        <v>14.59232210532319</v>
      </c>
      <c r="F173">
        <v>4795.997314453125</v>
      </c>
      <c r="G173">
        <v>0</v>
      </c>
      <c r="H173">
        <v>3.2049774688064088E-2</v>
      </c>
      <c r="I173">
        <v>0.1</v>
      </c>
      <c r="J173" t="s">
        <v>29</v>
      </c>
      <c r="K173">
        <f t="shared" si="2"/>
        <v>99397.231628417969</v>
      </c>
    </row>
    <row r="174" spans="1:11" x14ac:dyDescent="0.2">
      <c r="A174" s="1">
        <v>61</v>
      </c>
      <c r="B174">
        <v>2011</v>
      </c>
      <c r="C174">
        <v>7632.339599609375</v>
      </c>
      <c r="D174">
        <v>9.3099588431171973</v>
      </c>
      <c r="E174">
        <v>14.387339605757131</v>
      </c>
      <c r="F174">
        <v>4243.462890625</v>
      </c>
      <c r="G174">
        <v>0</v>
      </c>
      <c r="H174">
        <v>3.2118639784652223E-2</v>
      </c>
      <c r="I174">
        <v>0.1</v>
      </c>
      <c r="J174" t="s">
        <v>29</v>
      </c>
      <c r="K174">
        <f t="shared" si="2"/>
        <v>103640.69451904297</v>
      </c>
    </row>
    <row r="175" spans="1:11" x14ac:dyDescent="0.2">
      <c r="A175" s="1">
        <v>62</v>
      </c>
      <c r="B175">
        <v>2012</v>
      </c>
      <c r="C175">
        <v>8442.7232055664062</v>
      </c>
      <c r="D175">
        <v>10.01161550630095</v>
      </c>
      <c r="E175">
        <v>15.10130454459695</v>
      </c>
      <c r="F175">
        <v>4493.9451904296884</v>
      </c>
      <c r="G175">
        <v>0</v>
      </c>
      <c r="H175">
        <v>3.1781275192279669E-2</v>
      </c>
      <c r="I175">
        <v>0.1</v>
      </c>
      <c r="J175" t="s">
        <v>29</v>
      </c>
      <c r="K175">
        <f t="shared" si="2"/>
        <v>108134.63970947266</v>
      </c>
    </row>
    <row r="176" spans="1:11" x14ac:dyDescent="0.2">
      <c r="A176" s="1">
        <v>63</v>
      </c>
      <c r="B176">
        <v>2013</v>
      </c>
      <c r="C176">
        <v>8457.4573974609375</v>
      </c>
      <c r="D176">
        <v>9.7642634406271771</v>
      </c>
      <c r="E176">
        <v>14.9904633386885</v>
      </c>
      <c r="F176">
        <v>4597.0849609375</v>
      </c>
      <c r="G176">
        <v>0</v>
      </c>
      <c r="H176">
        <v>3.1661729769640302E-2</v>
      </c>
      <c r="I176">
        <v>0.1</v>
      </c>
      <c r="J176" t="s">
        <v>29</v>
      </c>
      <c r="K176">
        <f t="shared" si="2"/>
        <v>112731.72467041016</v>
      </c>
    </row>
    <row r="177" spans="1:11" x14ac:dyDescent="0.2">
      <c r="A177" s="1">
        <v>64</v>
      </c>
      <c r="B177">
        <v>2014</v>
      </c>
      <c r="C177">
        <v>8619.5344848632812</v>
      </c>
      <c r="D177">
        <v>9.6859896690284319</v>
      </c>
      <c r="E177">
        <v>14.63860235872327</v>
      </c>
      <c r="F177">
        <v>4582.350830078125</v>
      </c>
      <c r="G177">
        <v>0</v>
      </c>
      <c r="H177">
        <v>3.1544416282144598E-2</v>
      </c>
      <c r="I177">
        <v>0.1</v>
      </c>
      <c r="J177" t="s">
        <v>29</v>
      </c>
      <c r="K177">
        <f t="shared" si="2"/>
        <v>117314.07550048828</v>
      </c>
    </row>
    <row r="178" spans="1:11" x14ac:dyDescent="0.2">
      <c r="A178" s="1">
        <v>65</v>
      </c>
      <c r="B178">
        <v>2015</v>
      </c>
      <c r="C178">
        <v>8626.901611328125</v>
      </c>
      <c r="D178">
        <v>9.4518654546855956</v>
      </c>
      <c r="E178">
        <v>14.15031768938276</v>
      </c>
      <c r="F178">
        <v>4493.945068359375</v>
      </c>
      <c r="G178">
        <v>0</v>
      </c>
      <c r="H178">
        <v>3.1564148342558128E-2</v>
      </c>
      <c r="I178">
        <v>0.1</v>
      </c>
      <c r="J178" t="s">
        <v>29</v>
      </c>
      <c r="K178">
        <f t="shared" si="2"/>
        <v>121808.02056884766</v>
      </c>
    </row>
    <row r="179" spans="1:11" x14ac:dyDescent="0.2">
      <c r="A179" s="1">
        <v>66</v>
      </c>
      <c r="B179">
        <v>2016</v>
      </c>
      <c r="C179">
        <v>9393.0824890136719</v>
      </c>
      <c r="D179">
        <v>10.039363028218229</v>
      </c>
      <c r="E179">
        <v>15.23953380643821</v>
      </c>
      <c r="F179">
        <v>5039.112548828125</v>
      </c>
      <c r="G179">
        <v>0</v>
      </c>
      <c r="H179">
        <v>3.1599498968453432E-2</v>
      </c>
      <c r="I179">
        <v>0.1</v>
      </c>
      <c r="J179" t="s">
        <v>29</v>
      </c>
      <c r="K179">
        <f t="shared" ref="K179:K223" si="3">F179+K178</f>
        <v>126847.13311767578</v>
      </c>
    </row>
    <row r="180" spans="1:11" x14ac:dyDescent="0.2">
      <c r="A180" s="1">
        <v>67</v>
      </c>
      <c r="B180">
        <v>2017</v>
      </c>
      <c r="C180">
        <v>10159.26342773438</v>
      </c>
      <c r="D180">
        <v>10.59310104920522</v>
      </c>
      <c r="E180">
        <v>16.132643030962718</v>
      </c>
      <c r="F180">
        <v>5304.3291015625</v>
      </c>
      <c r="G180">
        <v>0</v>
      </c>
      <c r="H180">
        <v>3.1642185829609148E-2</v>
      </c>
      <c r="I180">
        <v>0.1</v>
      </c>
      <c r="J180" t="s">
        <v>29</v>
      </c>
      <c r="K180">
        <f t="shared" si="3"/>
        <v>132151.46221923828</v>
      </c>
    </row>
    <row r="181" spans="1:11" x14ac:dyDescent="0.2">
      <c r="A181" s="1">
        <v>68</v>
      </c>
      <c r="B181">
        <v>2018</v>
      </c>
      <c r="C181">
        <v>10122.42779541016</v>
      </c>
      <c r="D181">
        <v>10.29351643174056</v>
      </c>
      <c r="E181">
        <v>15.58634703324571</v>
      </c>
      <c r="F181">
        <v>5068.5810546875</v>
      </c>
      <c r="G181">
        <v>0</v>
      </c>
      <c r="H181">
        <v>3.1441850461826022E-2</v>
      </c>
      <c r="I181">
        <v>0.1</v>
      </c>
      <c r="J181" t="s">
        <v>29</v>
      </c>
      <c r="K181">
        <f t="shared" si="3"/>
        <v>137220.04327392578</v>
      </c>
    </row>
    <row r="182" spans="1:11" x14ac:dyDescent="0.2">
      <c r="A182" s="1">
        <v>69</v>
      </c>
      <c r="B182">
        <v>2019</v>
      </c>
      <c r="C182">
        <v>10417.112884521481</v>
      </c>
      <c r="D182">
        <v>10.339604766880671</v>
      </c>
      <c r="E182">
        <v>15.50912470362843</v>
      </c>
      <c r="F182">
        <v>5296.9619140625</v>
      </c>
      <c r="G182">
        <v>0</v>
      </c>
      <c r="H182">
        <v>3.1664655043630287E-2</v>
      </c>
      <c r="I182">
        <v>0.1</v>
      </c>
      <c r="J182" t="s">
        <v>29</v>
      </c>
      <c r="K182">
        <f t="shared" si="3"/>
        <v>142517.00518798828</v>
      </c>
    </row>
    <row r="183" spans="1:11" x14ac:dyDescent="0.2">
      <c r="A183" s="1">
        <v>70</v>
      </c>
      <c r="B183">
        <v>2020</v>
      </c>
      <c r="C183">
        <v>10498.15130615234</v>
      </c>
      <c r="D183">
        <v>10.166753101650221</v>
      </c>
      <c r="E183">
        <v>15.184128696026701</v>
      </c>
      <c r="F183">
        <v>5812.6607666015616</v>
      </c>
      <c r="G183">
        <v>0</v>
      </c>
      <c r="H183">
        <v>3.1693242349988722E-2</v>
      </c>
      <c r="I183">
        <v>0.1</v>
      </c>
      <c r="J183" t="s">
        <v>29</v>
      </c>
      <c r="K183">
        <f t="shared" si="3"/>
        <v>148329.66595458984</v>
      </c>
    </row>
    <row r="184" spans="1:11" x14ac:dyDescent="0.2">
      <c r="A184" s="1">
        <v>71</v>
      </c>
      <c r="B184">
        <v>2021</v>
      </c>
      <c r="C184">
        <v>10549.72122192383</v>
      </c>
      <c r="D184">
        <v>9.9674047464824405</v>
      </c>
      <c r="E184">
        <v>14.97153512319608</v>
      </c>
      <c r="F184">
        <v>5842.12939453125</v>
      </c>
      <c r="G184">
        <v>0</v>
      </c>
      <c r="H184">
        <v>3.138978871916745E-2</v>
      </c>
      <c r="I184">
        <v>0.1</v>
      </c>
      <c r="J184" t="s">
        <v>29</v>
      </c>
      <c r="K184">
        <f t="shared" si="3"/>
        <v>154171.79534912109</v>
      </c>
    </row>
    <row r="185" spans="1:11" x14ac:dyDescent="0.2">
      <c r="A185" s="1">
        <v>72</v>
      </c>
      <c r="B185">
        <v>2022</v>
      </c>
      <c r="C185">
        <v>10881.24163818359</v>
      </c>
      <c r="D185">
        <v>10.044798297154029</v>
      </c>
      <c r="E185">
        <v>14.949195982874301</v>
      </c>
      <c r="F185">
        <v>6018.9403076171884</v>
      </c>
      <c r="G185">
        <v>0</v>
      </c>
      <c r="H185">
        <v>3.1712114217740693E-2</v>
      </c>
      <c r="I185">
        <v>0.1</v>
      </c>
      <c r="J185" t="s">
        <v>29</v>
      </c>
      <c r="K185">
        <f t="shared" si="3"/>
        <v>160190.73565673828</v>
      </c>
    </row>
    <row r="186" spans="1:11" x14ac:dyDescent="0.2">
      <c r="A186" s="1">
        <v>73</v>
      </c>
      <c r="B186">
        <v>2023</v>
      </c>
      <c r="C186">
        <v>10881.241851806641</v>
      </c>
      <c r="D186">
        <v>9.8070548648063998</v>
      </c>
      <c r="E186">
        <v>14.521295323825919</v>
      </c>
      <c r="F186">
        <v>5945.2691650390616</v>
      </c>
      <c r="G186">
        <v>0</v>
      </c>
      <c r="H186">
        <v>3.1737264722887758E-2</v>
      </c>
      <c r="I186">
        <v>0.1</v>
      </c>
      <c r="J186" t="s">
        <v>29</v>
      </c>
      <c r="K186">
        <f t="shared" si="3"/>
        <v>166136.00482177734</v>
      </c>
    </row>
    <row r="187" spans="1:11" x14ac:dyDescent="0.2">
      <c r="A187" s="1">
        <v>74</v>
      </c>
      <c r="B187">
        <v>2024</v>
      </c>
      <c r="C187">
        <v>11352.73803710938</v>
      </c>
      <c r="D187">
        <v>9.9941147819043277</v>
      </c>
      <c r="E187">
        <v>14.959297920495979</v>
      </c>
      <c r="F187">
        <v>6247.321533203125</v>
      </c>
      <c r="G187">
        <v>0</v>
      </c>
      <c r="H187">
        <v>3.1800520253026522E-2</v>
      </c>
      <c r="I187">
        <v>0.1</v>
      </c>
      <c r="J187" t="s">
        <v>29</v>
      </c>
      <c r="K187">
        <f t="shared" si="3"/>
        <v>172383.32635498047</v>
      </c>
    </row>
    <row r="188" spans="1:11" x14ac:dyDescent="0.2">
      <c r="A188" s="1">
        <v>75</v>
      </c>
      <c r="B188">
        <v>2025</v>
      </c>
      <c r="C188">
        <v>12222.058471679689</v>
      </c>
      <c r="D188">
        <v>10.50984273591857</v>
      </c>
      <c r="E188">
        <v>15.44607812474556</v>
      </c>
      <c r="F188">
        <v>6438.866455078125</v>
      </c>
      <c r="G188">
        <v>1790211</v>
      </c>
      <c r="H188">
        <v>3.1624990971475871E-2</v>
      </c>
      <c r="I188">
        <v>0.1</v>
      </c>
      <c r="J188" t="s">
        <v>29</v>
      </c>
      <c r="K188">
        <f t="shared" si="3"/>
        <v>178822.19281005859</v>
      </c>
    </row>
    <row r="189" spans="1:11" x14ac:dyDescent="0.2">
      <c r="A189" s="1">
        <v>76</v>
      </c>
      <c r="B189">
        <v>2026</v>
      </c>
      <c r="C189">
        <v>12082.08306884766</v>
      </c>
      <c r="D189">
        <v>10.159826209254019</v>
      </c>
      <c r="E189">
        <v>15.114361511752159</v>
      </c>
      <c r="F189">
        <v>6402.031005859375</v>
      </c>
      <c r="G189">
        <v>2124685.75</v>
      </c>
      <c r="H189">
        <v>3.1935736630908457E-2</v>
      </c>
      <c r="I189">
        <v>0.1</v>
      </c>
      <c r="J189" t="s">
        <v>29</v>
      </c>
      <c r="K189">
        <f t="shared" si="3"/>
        <v>185224.22381591797</v>
      </c>
    </row>
    <row r="190" spans="1:11" x14ac:dyDescent="0.2">
      <c r="A190" s="1">
        <v>77</v>
      </c>
      <c r="B190">
        <v>2027</v>
      </c>
      <c r="C190">
        <v>12067.348907470699</v>
      </c>
      <c r="D190">
        <v>9.9169163741053783</v>
      </c>
      <c r="E190">
        <v>14.526196507201769</v>
      </c>
      <c r="F190">
        <v>6844.05859375</v>
      </c>
      <c r="G190">
        <v>2448890.5</v>
      </c>
      <c r="H190">
        <v>3.1804123982092057E-2</v>
      </c>
      <c r="I190">
        <v>0.1</v>
      </c>
      <c r="J190" t="s">
        <v>29</v>
      </c>
      <c r="K190">
        <f t="shared" si="3"/>
        <v>192068.28240966797</v>
      </c>
    </row>
    <row r="191" spans="1:11" x14ac:dyDescent="0.2">
      <c r="A191" s="1">
        <v>78</v>
      </c>
      <c r="B191">
        <v>2028</v>
      </c>
      <c r="C191">
        <v>13555.507507324221</v>
      </c>
      <c r="D191">
        <v>10.891600197179169</v>
      </c>
      <c r="E191">
        <v>16.064351379655481</v>
      </c>
      <c r="F191">
        <v>7241.883056640625</v>
      </c>
      <c r="G191">
        <v>2755436.5</v>
      </c>
      <c r="H191">
        <v>3.2104089764463779E-2</v>
      </c>
      <c r="I191">
        <v>0.1</v>
      </c>
      <c r="J191" t="s">
        <v>29</v>
      </c>
      <c r="K191">
        <f t="shared" si="3"/>
        <v>199310.16546630859</v>
      </c>
    </row>
    <row r="192" spans="1:11" x14ac:dyDescent="0.2">
      <c r="A192" s="1">
        <v>79</v>
      </c>
      <c r="B192">
        <v>2029</v>
      </c>
      <c r="C192">
        <v>13489.20355224609</v>
      </c>
      <c r="D192">
        <v>10.59600661810558</v>
      </c>
      <c r="E192">
        <v>15.55446852026158</v>
      </c>
      <c r="F192">
        <v>7300.8201904296884</v>
      </c>
      <c r="G192">
        <v>3066469</v>
      </c>
      <c r="H192">
        <v>3.2219979190627357E-2</v>
      </c>
      <c r="I192">
        <v>0.1</v>
      </c>
      <c r="J192" t="s">
        <v>29</v>
      </c>
      <c r="K192">
        <f t="shared" si="3"/>
        <v>206610.98565673828</v>
      </c>
    </row>
    <row r="193" spans="1:11" x14ac:dyDescent="0.2">
      <c r="A193" s="1">
        <v>80</v>
      </c>
      <c r="B193">
        <v>2030</v>
      </c>
      <c r="C193">
        <v>14262.751647949221</v>
      </c>
      <c r="D193">
        <v>10.953516513857689</v>
      </c>
      <c r="E193">
        <v>15.7155139962824</v>
      </c>
      <c r="F193">
        <v>8059.6326904296884</v>
      </c>
      <c r="G193">
        <v>3382798.75</v>
      </c>
      <c r="H193">
        <v>3.2156129656417662E-2</v>
      </c>
      <c r="I193">
        <v>0.1</v>
      </c>
      <c r="J193" t="s">
        <v>29</v>
      </c>
      <c r="K193">
        <f t="shared" si="3"/>
        <v>214670.61834716797</v>
      </c>
    </row>
    <row r="194" spans="1:11" x14ac:dyDescent="0.2">
      <c r="A194" s="1">
        <v>81</v>
      </c>
      <c r="B194">
        <v>2031</v>
      </c>
      <c r="C194">
        <v>14469.03070068359</v>
      </c>
      <c r="D194">
        <v>10.87199037198581</v>
      </c>
      <c r="E194">
        <v>15.697675570898779</v>
      </c>
      <c r="F194">
        <v>7573.4033203125</v>
      </c>
      <c r="G194">
        <v>3726490</v>
      </c>
      <c r="H194">
        <v>3.2077328182915817E-2</v>
      </c>
      <c r="I194">
        <v>0.1</v>
      </c>
      <c r="J194" t="s">
        <v>29</v>
      </c>
      <c r="K194">
        <f t="shared" si="3"/>
        <v>222244.02166748047</v>
      </c>
    </row>
    <row r="195" spans="1:11" x14ac:dyDescent="0.2">
      <c r="A195" s="1">
        <v>82</v>
      </c>
      <c r="B195">
        <v>2032</v>
      </c>
      <c r="C195">
        <v>14992.096496582029</v>
      </c>
      <c r="D195">
        <v>11.021569811841781</v>
      </c>
      <c r="E195">
        <v>15.753556057382131</v>
      </c>
      <c r="F195">
        <v>7816.5181884765616</v>
      </c>
      <c r="G195">
        <v>4067307.75</v>
      </c>
      <c r="H195">
        <v>3.222765159181281E-2</v>
      </c>
      <c r="I195">
        <v>0.1</v>
      </c>
      <c r="J195" t="s">
        <v>29</v>
      </c>
      <c r="K195">
        <f t="shared" si="3"/>
        <v>230060.53985595703</v>
      </c>
    </row>
    <row r="196" spans="1:11" x14ac:dyDescent="0.2">
      <c r="A196" s="1">
        <v>83</v>
      </c>
      <c r="B196">
        <v>2033</v>
      </c>
      <c r="C196">
        <v>15073.13525390625</v>
      </c>
      <c r="D196">
        <v>10.848455328836071</v>
      </c>
      <c r="E196">
        <v>15.38937659561811</v>
      </c>
      <c r="F196">
        <v>8339.58349609375</v>
      </c>
      <c r="G196">
        <v>4372070.5</v>
      </c>
      <c r="H196">
        <v>3.196529400214132E-2</v>
      </c>
      <c r="I196">
        <v>0.1</v>
      </c>
      <c r="J196" t="s">
        <v>29</v>
      </c>
      <c r="K196">
        <f t="shared" si="3"/>
        <v>238400.12335205078</v>
      </c>
    </row>
    <row r="197" spans="1:11" x14ac:dyDescent="0.2">
      <c r="A197" s="1">
        <v>84</v>
      </c>
      <c r="B197">
        <v>2034</v>
      </c>
      <c r="C197">
        <v>15058.400695800779</v>
      </c>
      <c r="D197">
        <v>10.614413230176231</v>
      </c>
      <c r="E197">
        <v>14.999706462460489</v>
      </c>
      <c r="F197">
        <v>8501.6600341796875</v>
      </c>
      <c r="G197">
        <v>4701956</v>
      </c>
      <c r="H197">
        <v>3.2071156894646888E-2</v>
      </c>
      <c r="I197">
        <v>0.1</v>
      </c>
      <c r="J197" t="s">
        <v>29</v>
      </c>
      <c r="K197">
        <f t="shared" si="3"/>
        <v>246901.78338623047</v>
      </c>
    </row>
    <row r="198" spans="1:11" x14ac:dyDescent="0.2">
      <c r="A198" s="1">
        <v>85</v>
      </c>
      <c r="B198">
        <v>2035</v>
      </c>
      <c r="C198">
        <v>15168.907836914061</v>
      </c>
      <c r="D198">
        <v>10.473015668893391</v>
      </c>
      <c r="E198">
        <v>14.87469589346304</v>
      </c>
      <c r="F198">
        <v>8825.8134765625</v>
      </c>
      <c r="G198">
        <v>5034802</v>
      </c>
      <c r="H198">
        <v>3.2253689565195837E-2</v>
      </c>
      <c r="I198">
        <v>0.1</v>
      </c>
      <c r="J198" t="s">
        <v>29</v>
      </c>
      <c r="K198">
        <f t="shared" si="3"/>
        <v>255727.59686279297</v>
      </c>
    </row>
    <row r="199" spans="1:11" x14ac:dyDescent="0.2">
      <c r="A199" s="1">
        <v>86</v>
      </c>
      <c r="B199">
        <v>2036</v>
      </c>
      <c r="C199">
        <v>16023.49322509766</v>
      </c>
      <c r="D199">
        <v>10.84433022129967</v>
      </c>
      <c r="E199">
        <v>15.06281317851939</v>
      </c>
      <c r="F199">
        <v>8877.383544921875</v>
      </c>
      <c r="G199">
        <v>5380916.5</v>
      </c>
      <c r="H199">
        <v>3.2314681480669308E-2</v>
      </c>
      <c r="I199">
        <v>0.1</v>
      </c>
      <c r="J199" t="s">
        <v>29</v>
      </c>
      <c r="K199">
        <f t="shared" si="3"/>
        <v>264604.98040771484</v>
      </c>
    </row>
    <row r="200" spans="1:11" x14ac:dyDescent="0.2">
      <c r="A200" s="1">
        <v>87</v>
      </c>
      <c r="B200">
        <v>2037</v>
      </c>
      <c r="C200">
        <v>16347.646484375</v>
      </c>
      <c r="D200">
        <v>10.84677776611885</v>
      </c>
      <c r="E200">
        <v>14.981916538967431</v>
      </c>
      <c r="F200">
        <v>9267.841064453125</v>
      </c>
      <c r="G200">
        <v>5719753</v>
      </c>
      <c r="H200">
        <v>3.231395157202565E-2</v>
      </c>
      <c r="I200">
        <v>0.1</v>
      </c>
      <c r="J200" t="s">
        <v>29</v>
      </c>
      <c r="K200">
        <f t="shared" si="3"/>
        <v>273872.82147216797</v>
      </c>
    </row>
    <row r="201" spans="1:11" x14ac:dyDescent="0.2">
      <c r="A201" s="1">
        <v>88</v>
      </c>
      <c r="B201">
        <v>2038</v>
      </c>
      <c r="C201">
        <v>17158.03033447266</v>
      </c>
      <c r="D201">
        <v>11.165683871937521</v>
      </c>
      <c r="E201">
        <v>15.25557833985922</v>
      </c>
      <c r="F201">
        <v>9282.5751953125</v>
      </c>
      <c r="G201">
        <v>6073426</v>
      </c>
      <c r="H201">
        <v>3.213767588800498E-2</v>
      </c>
      <c r="I201">
        <v>0.1</v>
      </c>
      <c r="J201" t="s">
        <v>29</v>
      </c>
      <c r="K201">
        <f t="shared" si="3"/>
        <v>283155.39666748047</v>
      </c>
    </row>
    <row r="202" spans="1:11" x14ac:dyDescent="0.2">
      <c r="A202" s="1">
        <v>89</v>
      </c>
      <c r="B202">
        <v>2039</v>
      </c>
      <c r="C202">
        <v>17673.72943115234</v>
      </c>
      <c r="D202">
        <v>11.283885890401059</v>
      </c>
      <c r="E202">
        <v>15.186439548022991</v>
      </c>
      <c r="F202">
        <v>9989.81982421875</v>
      </c>
      <c r="G202">
        <v>6431313.5</v>
      </c>
      <c r="H202">
        <v>3.2085628440229511E-2</v>
      </c>
      <c r="I202">
        <v>0.1</v>
      </c>
      <c r="J202" t="s">
        <v>29</v>
      </c>
      <c r="K202">
        <f t="shared" si="3"/>
        <v>293145.21649169922</v>
      </c>
    </row>
    <row r="203" spans="1:11" x14ac:dyDescent="0.2">
      <c r="A203" s="1">
        <v>90</v>
      </c>
      <c r="B203">
        <v>2040</v>
      </c>
      <c r="C203">
        <v>18358.871765136719</v>
      </c>
      <c r="D203">
        <v>11.50720779479138</v>
      </c>
      <c r="E203">
        <v>15.381247736876309</v>
      </c>
      <c r="F203">
        <v>10284.50439453125</v>
      </c>
      <c r="G203">
        <v>6778401</v>
      </c>
      <c r="H203">
        <v>3.1981108690761699E-2</v>
      </c>
      <c r="I203">
        <v>0.1</v>
      </c>
      <c r="J203" t="s">
        <v>29</v>
      </c>
      <c r="K203">
        <f t="shared" si="3"/>
        <v>303429.72088623047</v>
      </c>
    </row>
    <row r="204" spans="1:11" x14ac:dyDescent="0.2">
      <c r="A204" s="1">
        <v>91</v>
      </c>
      <c r="B204">
        <v>2041</v>
      </c>
      <c r="C204">
        <v>18425.176391601559</v>
      </c>
      <c r="D204">
        <v>11.339274752194809</v>
      </c>
      <c r="E204">
        <v>15.092646091691719</v>
      </c>
      <c r="F204">
        <v>10011.9208984375</v>
      </c>
      <c r="G204">
        <v>7135802</v>
      </c>
      <c r="H204">
        <v>3.1997970054034972E-2</v>
      </c>
      <c r="I204">
        <v>0.1</v>
      </c>
      <c r="J204" t="s">
        <v>29</v>
      </c>
      <c r="K204">
        <f t="shared" si="3"/>
        <v>313441.64178466797</v>
      </c>
    </row>
    <row r="205" spans="1:11" x14ac:dyDescent="0.2">
      <c r="A205" s="1">
        <v>92</v>
      </c>
      <c r="B205">
        <v>2042</v>
      </c>
      <c r="C205">
        <v>18543.05035400391</v>
      </c>
      <c r="D205">
        <v>11.21280348808846</v>
      </c>
      <c r="E205">
        <v>14.893013670958119</v>
      </c>
      <c r="F205">
        <v>11212.7626953125</v>
      </c>
      <c r="G205">
        <v>7530753.5</v>
      </c>
      <c r="H205">
        <v>3.1876090919296669E-2</v>
      </c>
      <c r="I205">
        <v>0.1</v>
      </c>
      <c r="J205" t="s">
        <v>29</v>
      </c>
      <c r="K205">
        <f t="shared" si="3"/>
        <v>324654.40447998047</v>
      </c>
    </row>
    <row r="206" spans="1:11" x14ac:dyDescent="0.2">
      <c r="A206" s="1">
        <v>93</v>
      </c>
      <c r="B206">
        <v>2043</v>
      </c>
      <c r="C206">
        <v>19316.598876953121</v>
      </c>
      <c r="D206">
        <v>11.4801269004018</v>
      </c>
      <c r="E206">
        <v>14.82319239688359</v>
      </c>
      <c r="F206">
        <v>10711.7978515625</v>
      </c>
      <c r="G206">
        <v>7885399</v>
      </c>
      <c r="H206">
        <v>3.1760409959930617E-2</v>
      </c>
      <c r="I206">
        <v>0.1</v>
      </c>
      <c r="J206" t="s">
        <v>29</v>
      </c>
      <c r="K206">
        <f t="shared" si="3"/>
        <v>335366.20233154297</v>
      </c>
    </row>
    <row r="207" spans="1:11" x14ac:dyDescent="0.2">
      <c r="A207" s="1">
        <v>94</v>
      </c>
      <c r="B207">
        <v>2044</v>
      </c>
      <c r="C207">
        <v>19294.49749755859</v>
      </c>
      <c r="D207">
        <v>11.27288598876078</v>
      </c>
      <c r="E207">
        <v>14.658133313324541</v>
      </c>
      <c r="F207">
        <v>11536.916015625</v>
      </c>
      <c r="G207">
        <v>8228192</v>
      </c>
      <c r="H207">
        <v>3.1860763606456143E-2</v>
      </c>
      <c r="I207">
        <v>0.1</v>
      </c>
      <c r="J207" t="s">
        <v>29</v>
      </c>
      <c r="K207">
        <f t="shared" si="3"/>
        <v>346903.11834716797</v>
      </c>
    </row>
    <row r="208" spans="1:11" x14ac:dyDescent="0.2">
      <c r="A208" s="1">
        <v>95</v>
      </c>
      <c r="B208">
        <v>2045</v>
      </c>
      <c r="C208">
        <v>19589.182006835941</v>
      </c>
      <c r="D208">
        <v>11.25123802047535</v>
      </c>
      <c r="E208">
        <v>14.337068867579699</v>
      </c>
      <c r="F208">
        <v>11588.48608398438</v>
      </c>
      <c r="G208">
        <v>8570505</v>
      </c>
      <c r="H208">
        <v>3.1745091501030651E-2</v>
      </c>
      <c r="I208">
        <v>0.1</v>
      </c>
      <c r="J208" t="s">
        <v>29</v>
      </c>
      <c r="K208">
        <f t="shared" si="3"/>
        <v>358491.60443115234</v>
      </c>
    </row>
    <row r="209" spans="1:11" x14ac:dyDescent="0.2">
      <c r="A209" s="1">
        <v>96</v>
      </c>
      <c r="B209">
        <v>2046</v>
      </c>
      <c r="C209">
        <v>20141.716491699219</v>
      </c>
      <c r="D209">
        <v>11.38836563585207</v>
      </c>
      <c r="E209">
        <v>14.37735913247467</v>
      </c>
      <c r="F209">
        <v>12008.41235351562</v>
      </c>
      <c r="G209">
        <v>8946420</v>
      </c>
      <c r="H209">
        <v>3.1850842845478469E-2</v>
      </c>
      <c r="I209">
        <v>0.1</v>
      </c>
      <c r="J209" t="s">
        <v>29</v>
      </c>
      <c r="K209">
        <f t="shared" si="3"/>
        <v>370500.01678466797</v>
      </c>
    </row>
    <row r="210" spans="1:11" x14ac:dyDescent="0.2">
      <c r="A210" s="1">
        <v>97</v>
      </c>
      <c r="B210">
        <v>2047</v>
      </c>
      <c r="C210">
        <v>20863.695068359379</v>
      </c>
      <c r="D210">
        <v>11.611330772102569</v>
      </c>
      <c r="E210">
        <v>14.52232299722586</v>
      </c>
      <c r="F210">
        <v>12222.05883789062</v>
      </c>
      <c r="G210">
        <v>9311439</v>
      </c>
      <c r="H210">
        <v>3.1630708751894471E-2</v>
      </c>
      <c r="I210">
        <v>0.1</v>
      </c>
      <c r="J210" t="s">
        <v>29</v>
      </c>
      <c r="K210">
        <f t="shared" si="3"/>
        <v>382722.07562255859</v>
      </c>
    </row>
    <row r="211" spans="1:11" x14ac:dyDescent="0.2">
      <c r="A211" s="1">
        <v>98</v>
      </c>
      <c r="B211">
        <v>2048</v>
      </c>
      <c r="C211">
        <v>22344.48638916016</v>
      </c>
      <c r="D211">
        <v>12.24445350950166</v>
      </c>
      <c r="E211">
        <v>15.04965454374493</v>
      </c>
      <c r="F211">
        <v>12664.08642578125</v>
      </c>
      <c r="G211">
        <v>9683818</v>
      </c>
      <c r="H211">
        <v>3.172814428358163E-2</v>
      </c>
      <c r="I211">
        <v>0.1</v>
      </c>
      <c r="J211" t="s">
        <v>29</v>
      </c>
      <c r="K211">
        <f t="shared" si="3"/>
        <v>395386.16204833984</v>
      </c>
    </row>
    <row r="212" spans="1:11" x14ac:dyDescent="0.2">
      <c r="A212" s="1">
        <v>99</v>
      </c>
      <c r="B212">
        <v>2049</v>
      </c>
      <c r="C212">
        <v>22292.917602539059</v>
      </c>
      <c r="D212">
        <v>12.03433884972393</v>
      </c>
      <c r="E212">
        <v>14.543323779762559</v>
      </c>
      <c r="F212">
        <v>12811.42895507812</v>
      </c>
      <c r="G212">
        <v>10038802</v>
      </c>
      <c r="H212">
        <v>3.1564103848670033E-2</v>
      </c>
      <c r="I212">
        <v>0.1</v>
      </c>
      <c r="J212" t="s">
        <v>29</v>
      </c>
      <c r="K212">
        <f t="shared" si="3"/>
        <v>408197.59100341797</v>
      </c>
    </row>
    <row r="213" spans="1:11" x14ac:dyDescent="0.2">
      <c r="A213" s="1">
        <v>100</v>
      </c>
      <c r="B213">
        <v>2050</v>
      </c>
      <c r="C213">
        <v>21674.0791015625</v>
      </c>
      <c r="D213">
        <v>11.52624632415653</v>
      </c>
      <c r="E213">
        <v>13.831080410187591</v>
      </c>
      <c r="F213">
        <v>13761.78833007812</v>
      </c>
      <c r="G213">
        <v>10387053</v>
      </c>
      <c r="H213">
        <v>3.1458862514825277E-2</v>
      </c>
      <c r="I213">
        <v>0.1</v>
      </c>
      <c r="J213" t="s">
        <v>29</v>
      </c>
      <c r="K213">
        <f t="shared" si="3"/>
        <v>421959.37933349609</v>
      </c>
    </row>
    <row r="214" spans="1:11" x14ac:dyDescent="0.2">
      <c r="A214" s="1">
        <v>101</v>
      </c>
      <c r="B214">
        <v>2051</v>
      </c>
      <c r="C214">
        <v>22366.588256835941</v>
      </c>
      <c r="D214">
        <v>11.72401325020118</v>
      </c>
      <c r="E214">
        <v>13.881590874590991</v>
      </c>
      <c r="F214">
        <v>14122.77734375</v>
      </c>
      <c r="G214">
        <v>10738251</v>
      </c>
      <c r="H214">
        <v>3.1449081648503581E-2</v>
      </c>
      <c r="I214">
        <v>0.1</v>
      </c>
      <c r="J214" t="s">
        <v>29</v>
      </c>
      <c r="K214">
        <f t="shared" si="3"/>
        <v>436082.15667724609</v>
      </c>
    </row>
    <row r="215" spans="1:11" x14ac:dyDescent="0.2">
      <c r="A215" s="1">
        <v>102</v>
      </c>
      <c r="B215">
        <v>2052</v>
      </c>
      <c r="C215">
        <v>23707.404052734379</v>
      </c>
      <c r="D215">
        <v>12.2483736136101</v>
      </c>
      <c r="E215">
        <v>14.403015418214631</v>
      </c>
      <c r="F215">
        <v>13732.31958007812</v>
      </c>
      <c r="G215">
        <v>11092396</v>
      </c>
      <c r="H215">
        <v>3.152403729003548E-2</v>
      </c>
      <c r="I215">
        <v>0.1</v>
      </c>
      <c r="J215" t="s">
        <v>29</v>
      </c>
      <c r="K215">
        <f t="shared" si="3"/>
        <v>449814.47625732422</v>
      </c>
    </row>
    <row r="216" spans="1:11" x14ac:dyDescent="0.2">
      <c r="A216" s="1">
        <v>103</v>
      </c>
      <c r="B216">
        <v>2053</v>
      </c>
      <c r="C216">
        <v>23913.68304443359</v>
      </c>
      <c r="D216">
        <v>12.17813586348532</v>
      </c>
      <c r="E216">
        <v>14.231304334420379</v>
      </c>
      <c r="F216">
        <v>14034.37182617188</v>
      </c>
      <c r="G216">
        <v>11449738</v>
      </c>
      <c r="H216">
        <v>3.157116811987197E-2</v>
      </c>
      <c r="I216">
        <v>0.1</v>
      </c>
      <c r="J216" t="s">
        <v>29</v>
      </c>
      <c r="K216">
        <f t="shared" si="3"/>
        <v>463848.84808349609</v>
      </c>
    </row>
    <row r="217" spans="1:11" x14ac:dyDescent="0.2">
      <c r="A217" s="1">
        <v>104</v>
      </c>
      <c r="B217">
        <v>2054</v>
      </c>
      <c r="C217">
        <v>23655.834350585941</v>
      </c>
      <c r="D217">
        <v>11.885498629507349</v>
      </c>
      <c r="E217">
        <v>13.65760073995693</v>
      </c>
      <c r="F217">
        <v>14837.3876953125</v>
      </c>
      <c r="G217">
        <v>11825373</v>
      </c>
      <c r="H217">
        <v>3.1474424999725782E-2</v>
      </c>
      <c r="I217">
        <v>0.1</v>
      </c>
      <c r="J217" t="s">
        <v>29</v>
      </c>
      <c r="K217">
        <f t="shared" si="3"/>
        <v>478686.23577880859</v>
      </c>
    </row>
    <row r="218" spans="1:11" x14ac:dyDescent="0.2">
      <c r="A218" s="1">
        <v>105</v>
      </c>
      <c r="B218">
        <v>2055</v>
      </c>
      <c r="C218">
        <v>24414.64788818359</v>
      </c>
      <c r="D218">
        <v>12.107055796552229</v>
      </c>
      <c r="E218">
        <v>13.75455798879277</v>
      </c>
      <c r="F218">
        <v>15021.56567382812</v>
      </c>
      <c r="G218">
        <v>12214143</v>
      </c>
      <c r="H218">
        <v>3.1487644928278033E-2</v>
      </c>
      <c r="I218">
        <v>0.1</v>
      </c>
      <c r="J218" t="s">
        <v>29</v>
      </c>
      <c r="K218">
        <f t="shared" si="3"/>
        <v>493707.80145263672</v>
      </c>
    </row>
    <row r="219" spans="1:11" x14ac:dyDescent="0.2">
      <c r="A219" s="1">
        <v>106</v>
      </c>
      <c r="B219">
        <v>2056</v>
      </c>
      <c r="C219">
        <v>24665.129699707031</v>
      </c>
      <c r="D219">
        <v>12.07475095390884</v>
      </c>
      <c r="E219">
        <v>13.46031188510538</v>
      </c>
      <c r="F219">
        <v>15854.04956054688</v>
      </c>
      <c r="G219">
        <v>12583119</v>
      </c>
      <c r="H219">
        <v>3.1638880746389521E-2</v>
      </c>
      <c r="I219">
        <v>0.1</v>
      </c>
      <c r="J219" t="s">
        <v>29</v>
      </c>
      <c r="K219">
        <f t="shared" si="3"/>
        <v>509561.85101318359</v>
      </c>
    </row>
    <row r="220" spans="1:11" x14ac:dyDescent="0.2">
      <c r="A220" s="1">
        <v>107</v>
      </c>
      <c r="B220">
        <v>2057</v>
      </c>
      <c r="C220">
        <v>25121.89117431641</v>
      </c>
      <c r="D220">
        <v>12.144186568027401</v>
      </c>
      <c r="E220">
        <v>13.4026788338718</v>
      </c>
      <c r="F220">
        <v>15677.23828125</v>
      </c>
      <c r="G220">
        <v>12897504</v>
      </c>
      <c r="H220">
        <v>3.1597767708717049E-2</v>
      </c>
      <c r="I220">
        <v>0.1</v>
      </c>
      <c r="J220" t="s">
        <v>29</v>
      </c>
      <c r="K220">
        <f t="shared" si="3"/>
        <v>525239.08929443359</v>
      </c>
    </row>
    <row r="221" spans="1:11" x14ac:dyDescent="0.2">
      <c r="A221" s="1">
        <v>108</v>
      </c>
      <c r="B221">
        <v>2058</v>
      </c>
      <c r="C221">
        <v>25534.45068359375</v>
      </c>
      <c r="D221">
        <v>12.193802106522879</v>
      </c>
      <c r="E221">
        <v>13.293433278242921</v>
      </c>
      <c r="F221">
        <v>15537.26318359375</v>
      </c>
      <c r="G221">
        <v>13265912</v>
      </c>
      <c r="H221">
        <v>3.1510062187848679E-2</v>
      </c>
      <c r="I221">
        <v>0.1</v>
      </c>
      <c r="J221" t="s">
        <v>29</v>
      </c>
      <c r="K221">
        <f t="shared" si="3"/>
        <v>540776.35247802734</v>
      </c>
    </row>
    <row r="222" spans="1:11" x14ac:dyDescent="0.2">
      <c r="A222" s="1">
        <v>109</v>
      </c>
      <c r="B222">
        <v>2059</v>
      </c>
      <c r="C222">
        <v>26418.505554199219</v>
      </c>
      <c r="D222">
        <v>12.46897016914869</v>
      </c>
      <c r="E222">
        <v>13.44224331000286</v>
      </c>
      <c r="F222">
        <v>15942.45458984375</v>
      </c>
      <c r="G222">
        <v>13634318</v>
      </c>
      <c r="H222">
        <v>3.1513956614274773E-2</v>
      </c>
      <c r="I222">
        <v>0.1</v>
      </c>
      <c r="J222" t="s">
        <v>29</v>
      </c>
      <c r="K222">
        <f t="shared" si="3"/>
        <v>556718.80706787109</v>
      </c>
    </row>
    <row r="223" spans="1:11" x14ac:dyDescent="0.2">
      <c r="A223" s="1">
        <v>110</v>
      </c>
      <c r="B223">
        <v>2060</v>
      </c>
      <c r="C223">
        <v>27751.95513916016</v>
      </c>
      <c r="D223">
        <v>12.942245161117331</v>
      </c>
      <c r="E223">
        <v>13.79061043553407</v>
      </c>
      <c r="F223">
        <v>17062.257568359379</v>
      </c>
      <c r="G223">
        <v>13982136</v>
      </c>
      <c r="H223">
        <v>3.1522177342228251E-2</v>
      </c>
      <c r="I223">
        <v>0.1</v>
      </c>
      <c r="J223" t="s">
        <v>29</v>
      </c>
      <c r="K223">
        <f t="shared" si="3"/>
        <v>573781.06463623047</v>
      </c>
    </row>
    <row r="224" spans="1:11" x14ac:dyDescent="0.2">
      <c r="A224" s="1">
        <v>0</v>
      </c>
      <c r="B224">
        <v>1950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2.6861797583079279E-2</v>
      </c>
      <c r="I224">
        <v>0.2</v>
      </c>
      <c r="J224" t="s">
        <v>29</v>
      </c>
    </row>
    <row r="225" spans="1:10" x14ac:dyDescent="0.2">
      <c r="A225" s="1">
        <v>1</v>
      </c>
      <c r="B225">
        <v>1951</v>
      </c>
      <c r="C225">
        <v>14.734245300292971</v>
      </c>
      <c r="D225">
        <v>7.7986363003599748E-2</v>
      </c>
      <c r="E225">
        <v>6.9872690392186881E-2</v>
      </c>
      <c r="F225">
        <v>0</v>
      </c>
      <c r="G225">
        <v>0</v>
      </c>
      <c r="H225">
        <v>2.2336010118080951E-2</v>
      </c>
      <c r="I225">
        <v>0.2</v>
      </c>
      <c r="J225" t="s">
        <v>29</v>
      </c>
    </row>
    <row r="226" spans="1:10" x14ac:dyDescent="0.2">
      <c r="A226" s="1">
        <v>2</v>
      </c>
      <c r="B226">
        <v>1952</v>
      </c>
      <c r="C226">
        <v>29.468490600585941</v>
      </c>
      <c r="D226">
        <v>0.1528826464720533</v>
      </c>
      <c r="E226">
        <v>0.15229686987177571</v>
      </c>
      <c r="F226">
        <v>0</v>
      </c>
      <c r="G226">
        <v>0</v>
      </c>
      <c r="H226">
        <v>2.441513171947798E-2</v>
      </c>
      <c r="I226">
        <v>0.2</v>
      </c>
      <c r="J226" t="s">
        <v>29</v>
      </c>
    </row>
    <row r="227" spans="1:10" x14ac:dyDescent="0.2">
      <c r="A227" s="1">
        <v>3</v>
      </c>
      <c r="B227">
        <v>1953</v>
      </c>
      <c r="C227">
        <v>139.9753303527832</v>
      </c>
      <c r="D227">
        <v>0.71186242817769918</v>
      </c>
      <c r="E227">
        <v>0.70842898907524021</v>
      </c>
      <c r="F227">
        <v>0</v>
      </c>
      <c r="G227">
        <v>0</v>
      </c>
      <c r="H227">
        <v>2.5590883280203629E-2</v>
      </c>
      <c r="I227">
        <v>0.2</v>
      </c>
      <c r="J227" t="s">
        <v>29</v>
      </c>
    </row>
    <row r="228" spans="1:10" x14ac:dyDescent="0.2">
      <c r="A228" s="1">
        <v>4</v>
      </c>
      <c r="B228">
        <v>1954</v>
      </c>
      <c r="C228">
        <v>125.24108505249021</v>
      </c>
      <c r="D228">
        <v>0.62423556937066249</v>
      </c>
      <c r="E228">
        <v>0.64620127355454238</v>
      </c>
      <c r="F228">
        <v>0</v>
      </c>
      <c r="G228">
        <v>0</v>
      </c>
      <c r="H228">
        <v>2.6439174341541059E-2</v>
      </c>
      <c r="I228">
        <v>0.2</v>
      </c>
      <c r="J228" t="s">
        <v>29</v>
      </c>
    </row>
    <row r="229" spans="1:10" x14ac:dyDescent="0.2">
      <c r="A229" s="1">
        <v>5</v>
      </c>
      <c r="B229">
        <v>1955</v>
      </c>
      <c r="C229">
        <v>139.9753303527832</v>
      </c>
      <c r="D229">
        <v>0.6845192366109828</v>
      </c>
      <c r="E229">
        <v>0.74434011651273779</v>
      </c>
      <c r="F229">
        <v>0</v>
      </c>
      <c r="G229">
        <v>0</v>
      </c>
      <c r="H229">
        <v>2.7577266359235599E-2</v>
      </c>
      <c r="I229">
        <v>0.2</v>
      </c>
      <c r="J229" t="s">
        <v>29</v>
      </c>
    </row>
    <row r="230" spans="1:10" x14ac:dyDescent="0.2">
      <c r="A230" s="1">
        <v>6</v>
      </c>
      <c r="B230">
        <v>1956</v>
      </c>
      <c r="C230">
        <v>279.95066070556641</v>
      </c>
      <c r="D230">
        <v>1.3414475118029181</v>
      </c>
      <c r="E230">
        <v>1.4849004419559479</v>
      </c>
      <c r="F230">
        <v>0</v>
      </c>
      <c r="G230">
        <v>0</v>
      </c>
      <c r="H230">
        <v>2.892459281401441E-2</v>
      </c>
      <c r="I230">
        <v>0.2</v>
      </c>
      <c r="J230" t="s">
        <v>29</v>
      </c>
    </row>
    <row r="231" spans="1:10" x14ac:dyDescent="0.2">
      <c r="A231" s="1">
        <v>7</v>
      </c>
      <c r="B231">
        <v>1957</v>
      </c>
      <c r="C231">
        <v>412.55889129638672</v>
      </c>
      <c r="D231">
        <v>1.9404687188726579</v>
      </c>
      <c r="E231">
        <v>2.0936166746229219</v>
      </c>
      <c r="F231">
        <v>0</v>
      </c>
      <c r="G231">
        <v>0</v>
      </c>
      <c r="H231">
        <v>3.0008074458116641E-2</v>
      </c>
      <c r="I231">
        <v>0.2</v>
      </c>
      <c r="J231" t="s">
        <v>29</v>
      </c>
    </row>
    <row r="232" spans="1:10" x14ac:dyDescent="0.2">
      <c r="A232" s="1">
        <v>8</v>
      </c>
      <c r="B232">
        <v>1958</v>
      </c>
      <c r="C232">
        <v>397.82463455200201</v>
      </c>
      <c r="D232">
        <v>1.834327770605841</v>
      </c>
      <c r="E232">
        <v>1.856489424718925</v>
      </c>
      <c r="F232">
        <v>0</v>
      </c>
      <c r="G232">
        <v>0</v>
      </c>
      <c r="H232">
        <v>3.079705864662291E-2</v>
      </c>
      <c r="I232">
        <v>0.2</v>
      </c>
      <c r="J232" t="s">
        <v>29</v>
      </c>
    </row>
    <row r="233" spans="1:10" x14ac:dyDescent="0.2">
      <c r="A233" s="1">
        <v>9</v>
      </c>
      <c r="B233">
        <v>1959</v>
      </c>
      <c r="C233">
        <v>589.3698616027832</v>
      </c>
      <c r="D233">
        <v>2.665879746901413</v>
      </c>
      <c r="E233">
        <v>2.869820358281034</v>
      </c>
      <c r="F233">
        <v>0</v>
      </c>
      <c r="G233">
        <v>0</v>
      </c>
      <c r="H233">
        <v>3.1236720205189989E-2</v>
      </c>
      <c r="I233">
        <v>0.2</v>
      </c>
      <c r="J233" t="s">
        <v>29</v>
      </c>
    </row>
    <row r="234" spans="1:10" x14ac:dyDescent="0.2">
      <c r="A234" s="1">
        <v>10</v>
      </c>
      <c r="B234">
        <v>1960</v>
      </c>
      <c r="C234">
        <v>618.83836364746094</v>
      </c>
      <c r="D234">
        <v>2.7450054730169269</v>
      </c>
      <c r="E234">
        <v>3.063194970786161</v>
      </c>
      <c r="F234">
        <v>7.3671226501464844</v>
      </c>
      <c r="G234">
        <v>0</v>
      </c>
      <c r="H234">
        <v>3.214367423194707E-2</v>
      </c>
      <c r="I234">
        <v>0.2</v>
      </c>
      <c r="J234" t="s">
        <v>29</v>
      </c>
    </row>
    <row r="235" spans="1:10" x14ac:dyDescent="0.2">
      <c r="A235" s="1">
        <v>11</v>
      </c>
      <c r="B235">
        <v>1961</v>
      </c>
      <c r="C235">
        <v>574.63562774658203</v>
      </c>
      <c r="D235">
        <v>2.4908713241646701</v>
      </c>
      <c r="E235">
        <v>2.6716938574556059</v>
      </c>
      <c r="F235">
        <v>0</v>
      </c>
      <c r="G235">
        <v>0</v>
      </c>
      <c r="H235">
        <v>3.2386451799951373E-2</v>
      </c>
      <c r="I235">
        <v>0.2</v>
      </c>
      <c r="J235" t="s">
        <v>29</v>
      </c>
    </row>
    <row r="236" spans="1:10" x14ac:dyDescent="0.2">
      <c r="A236" s="1">
        <v>12</v>
      </c>
      <c r="B236">
        <v>1962</v>
      </c>
      <c r="C236">
        <v>920.89042663574219</v>
      </c>
      <c r="D236">
        <v>3.915374849653972</v>
      </c>
      <c r="E236">
        <v>4.234058187640267</v>
      </c>
      <c r="F236">
        <v>51.569858551025391</v>
      </c>
      <c r="G236">
        <v>0</v>
      </c>
      <c r="H236">
        <v>3.2622544792940578E-2</v>
      </c>
      <c r="I236">
        <v>0.2</v>
      </c>
      <c r="J236" t="s">
        <v>29</v>
      </c>
    </row>
    <row r="237" spans="1:10" x14ac:dyDescent="0.2">
      <c r="A237" s="1">
        <v>13</v>
      </c>
      <c r="B237">
        <v>1963</v>
      </c>
      <c r="C237">
        <v>972.46025085449219</v>
      </c>
      <c r="D237">
        <v>4.0533613623279496</v>
      </c>
      <c r="E237">
        <v>4.6278842392388313</v>
      </c>
      <c r="F237">
        <v>73.671226501464844</v>
      </c>
      <c r="G237">
        <v>0</v>
      </c>
      <c r="H237">
        <v>3.2562583460381427E-2</v>
      </c>
      <c r="I237">
        <v>0.2</v>
      </c>
      <c r="J237" t="s">
        <v>29</v>
      </c>
    </row>
    <row r="238" spans="1:10" x14ac:dyDescent="0.2">
      <c r="A238" s="1">
        <v>14</v>
      </c>
      <c r="B238">
        <v>1964</v>
      </c>
      <c r="C238">
        <v>1222.9424591064451</v>
      </c>
      <c r="D238">
        <v>4.9855004153832692</v>
      </c>
      <c r="E238">
        <v>5.669722685184901</v>
      </c>
      <c r="F238">
        <v>95.772594451904297</v>
      </c>
      <c r="G238">
        <v>0</v>
      </c>
      <c r="H238">
        <v>3.27284303660818E-2</v>
      </c>
      <c r="I238">
        <v>0.2</v>
      </c>
      <c r="J238" t="s">
        <v>29</v>
      </c>
    </row>
    <row r="239" spans="1:10" x14ac:dyDescent="0.2">
      <c r="A239" s="1">
        <v>15</v>
      </c>
      <c r="B239">
        <v>1965</v>
      </c>
      <c r="C239">
        <v>1230.3096084594731</v>
      </c>
      <c r="D239">
        <v>4.900458639856037</v>
      </c>
      <c r="E239">
        <v>5.6728172731292297</v>
      </c>
      <c r="F239">
        <v>110.50683975219729</v>
      </c>
      <c r="G239">
        <v>0</v>
      </c>
      <c r="H239">
        <v>3.2395076854839971E-2</v>
      </c>
      <c r="I239">
        <v>0.2</v>
      </c>
      <c r="J239" t="s">
        <v>29</v>
      </c>
    </row>
    <row r="240" spans="1:10" x14ac:dyDescent="0.2">
      <c r="A240" s="1">
        <v>16</v>
      </c>
      <c r="B240">
        <v>1966</v>
      </c>
      <c r="C240">
        <v>1591.298580169678</v>
      </c>
      <c r="D240">
        <v>6.2066090090191421</v>
      </c>
      <c r="E240">
        <v>7.3109555564716029</v>
      </c>
      <c r="F240">
        <v>176.81094741821289</v>
      </c>
      <c r="G240">
        <v>0</v>
      </c>
      <c r="H240">
        <v>3.2384010415242678E-2</v>
      </c>
      <c r="I240">
        <v>0.2</v>
      </c>
      <c r="J240" t="s">
        <v>29</v>
      </c>
    </row>
    <row r="241" spans="1:10" x14ac:dyDescent="0.2">
      <c r="A241" s="1">
        <v>17</v>
      </c>
      <c r="B241">
        <v>1967</v>
      </c>
      <c r="C241">
        <v>1841.7807312011721</v>
      </c>
      <c r="D241">
        <v>7.0272948840263858</v>
      </c>
      <c r="E241">
        <v>8.5975649139645292</v>
      </c>
      <c r="F241">
        <v>198.91231155395511</v>
      </c>
      <c r="G241">
        <v>0</v>
      </c>
      <c r="H241">
        <v>3.3040242015764568E-2</v>
      </c>
      <c r="I241">
        <v>0.2</v>
      </c>
      <c r="J241" t="s">
        <v>29</v>
      </c>
    </row>
    <row r="242" spans="1:10" x14ac:dyDescent="0.2">
      <c r="A242" s="1">
        <v>18</v>
      </c>
      <c r="B242">
        <v>1968</v>
      </c>
      <c r="C242">
        <v>1591.2985992431641</v>
      </c>
      <c r="D242">
        <v>5.9550317531256551</v>
      </c>
      <c r="E242">
        <v>7.2445115007491214</v>
      </c>
      <c r="F242">
        <v>184.1780700683594</v>
      </c>
      <c r="G242">
        <v>0</v>
      </c>
      <c r="H242">
        <v>3.2966002308029263E-2</v>
      </c>
      <c r="I242">
        <v>0.2</v>
      </c>
      <c r="J242" t="s">
        <v>29</v>
      </c>
    </row>
    <row r="243" spans="1:10" x14ac:dyDescent="0.2">
      <c r="A243" s="1">
        <v>19</v>
      </c>
      <c r="B243">
        <v>1969</v>
      </c>
      <c r="C243">
        <v>1856.5150604248049</v>
      </c>
      <c r="D243">
        <v>6.7893351807894318</v>
      </c>
      <c r="E243">
        <v>8.3799812839797916</v>
      </c>
      <c r="F243">
        <v>294.6849365234375</v>
      </c>
      <c r="G243">
        <v>0</v>
      </c>
      <c r="H243">
        <v>3.3071819958233259E-2</v>
      </c>
      <c r="I243">
        <v>0.2</v>
      </c>
      <c r="J243" t="s">
        <v>29</v>
      </c>
    </row>
    <row r="244" spans="1:10" x14ac:dyDescent="0.2">
      <c r="A244" s="1">
        <v>20</v>
      </c>
      <c r="B244">
        <v>1970</v>
      </c>
      <c r="C244">
        <v>2092.2629699707031</v>
      </c>
      <c r="D244">
        <v>7.489652538352483</v>
      </c>
      <c r="E244">
        <v>9.3807483944784966</v>
      </c>
      <c r="F244">
        <v>427.29315185546881</v>
      </c>
      <c r="G244">
        <v>0</v>
      </c>
      <c r="H244">
        <v>3.3029017390131053E-2</v>
      </c>
      <c r="I244">
        <v>0.2</v>
      </c>
      <c r="J244" t="s">
        <v>29</v>
      </c>
    </row>
    <row r="245" spans="1:10" x14ac:dyDescent="0.2">
      <c r="A245" s="1">
        <v>21</v>
      </c>
      <c r="B245">
        <v>1971</v>
      </c>
      <c r="C245">
        <v>2372.2136840820308</v>
      </c>
      <c r="D245">
        <v>8.3180153730925532</v>
      </c>
      <c r="E245">
        <v>10.663658995379709</v>
      </c>
      <c r="F245">
        <v>434.66030883789062</v>
      </c>
      <c r="G245">
        <v>0</v>
      </c>
      <c r="H245">
        <v>3.3224317950074189E-2</v>
      </c>
      <c r="I245">
        <v>0.2</v>
      </c>
      <c r="J245" t="s">
        <v>29</v>
      </c>
    </row>
    <row r="246" spans="1:10" x14ac:dyDescent="0.2">
      <c r="A246" s="1">
        <v>22</v>
      </c>
      <c r="B246">
        <v>1972</v>
      </c>
      <c r="C246">
        <v>2438.5177307128911</v>
      </c>
      <c r="D246">
        <v>8.3537878986947121</v>
      </c>
      <c r="E246">
        <v>10.54942251948987</v>
      </c>
      <c r="F246">
        <v>552.53427124023438</v>
      </c>
      <c r="G246">
        <v>0</v>
      </c>
      <c r="H246">
        <v>3.3269566615187547E-2</v>
      </c>
      <c r="I246">
        <v>0.2</v>
      </c>
      <c r="J246" t="s">
        <v>29</v>
      </c>
    </row>
    <row r="247" spans="1:10" x14ac:dyDescent="0.2">
      <c r="A247" s="1">
        <v>23</v>
      </c>
      <c r="B247">
        <v>1973</v>
      </c>
      <c r="C247">
        <v>2733.2026672363281</v>
      </c>
      <c r="D247">
        <v>9.145685027770428</v>
      </c>
      <c r="E247">
        <v>11.855503642953201</v>
      </c>
      <c r="F247">
        <v>714.6109619140625</v>
      </c>
      <c r="G247">
        <v>0</v>
      </c>
      <c r="H247">
        <v>3.2921373578385371E-2</v>
      </c>
      <c r="I247">
        <v>0.2</v>
      </c>
      <c r="J247" t="s">
        <v>29</v>
      </c>
    </row>
    <row r="248" spans="1:10" x14ac:dyDescent="0.2">
      <c r="A248" s="1">
        <v>24</v>
      </c>
      <c r="B248">
        <v>1974</v>
      </c>
      <c r="C248">
        <v>2865.8108215332031</v>
      </c>
      <c r="D248">
        <v>9.3492416683141055</v>
      </c>
      <c r="E248">
        <v>12.47489183140503</v>
      </c>
      <c r="F248">
        <v>685.1424560546875</v>
      </c>
      <c r="G248">
        <v>0</v>
      </c>
      <c r="H248">
        <v>3.2626463324134998E-2</v>
      </c>
      <c r="I248">
        <v>0.2</v>
      </c>
      <c r="J248" t="s">
        <v>29</v>
      </c>
    </row>
    <row r="249" spans="1:10" x14ac:dyDescent="0.2">
      <c r="A249" s="1">
        <v>25</v>
      </c>
      <c r="B249">
        <v>1975</v>
      </c>
      <c r="C249">
        <v>3123.6601867675781</v>
      </c>
      <c r="D249">
        <v>9.9250415600600181</v>
      </c>
      <c r="E249">
        <v>13.45126567420815</v>
      </c>
      <c r="F249">
        <v>854.5863037109375</v>
      </c>
      <c r="G249">
        <v>0</v>
      </c>
      <c r="H249">
        <v>3.2454514118348578E-2</v>
      </c>
      <c r="I249">
        <v>0.2</v>
      </c>
      <c r="J249" t="s">
        <v>29</v>
      </c>
    </row>
    <row r="250" spans="1:10" x14ac:dyDescent="0.2">
      <c r="A250" s="1">
        <v>26</v>
      </c>
      <c r="B250">
        <v>1976</v>
      </c>
      <c r="C250">
        <v>2924.7478332519531</v>
      </c>
      <c r="D250">
        <v>9.0451050224727396</v>
      </c>
      <c r="E250">
        <v>12.18397159613175</v>
      </c>
      <c r="F250">
        <v>950.35885620117188</v>
      </c>
      <c r="G250">
        <v>0</v>
      </c>
      <c r="H250">
        <v>3.2359481685019613E-2</v>
      </c>
      <c r="I250">
        <v>0.2</v>
      </c>
      <c r="J250" t="s">
        <v>29</v>
      </c>
    </row>
    <row r="251" spans="1:10" x14ac:dyDescent="0.2">
      <c r="A251" s="1">
        <v>27</v>
      </c>
      <c r="B251">
        <v>1977</v>
      </c>
      <c r="C251">
        <v>3116.2930603027339</v>
      </c>
      <c r="D251">
        <v>9.3587768445317199</v>
      </c>
      <c r="E251">
        <v>12.8922411339209</v>
      </c>
      <c r="F251">
        <v>1134.536926269531</v>
      </c>
      <c r="G251">
        <v>0</v>
      </c>
      <c r="H251">
        <v>3.196541989064644E-2</v>
      </c>
      <c r="I251">
        <v>0.2</v>
      </c>
      <c r="J251" t="s">
        <v>29</v>
      </c>
    </row>
    <row r="252" spans="1:10" x14ac:dyDescent="0.2">
      <c r="A252" s="1">
        <v>28</v>
      </c>
      <c r="B252">
        <v>1978</v>
      </c>
      <c r="C252">
        <v>3204.6985168457031</v>
      </c>
      <c r="D252">
        <v>9.3449540660377277</v>
      </c>
      <c r="E252">
        <v>12.95396849814807</v>
      </c>
      <c r="F252">
        <v>1355.550598144531</v>
      </c>
      <c r="G252">
        <v>0</v>
      </c>
      <c r="H252">
        <v>3.175071680817905E-2</v>
      </c>
      <c r="I252">
        <v>0.2</v>
      </c>
      <c r="J252" t="s">
        <v>29</v>
      </c>
    </row>
    <row r="253" spans="1:10" x14ac:dyDescent="0.2">
      <c r="A253" s="1">
        <v>29</v>
      </c>
      <c r="B253">
        <v>1979</v>
      </c>
      <c r="C253">
        <v>3241.5341796875</v>
      </c>
      <c r="D253">
        <v>9.1679360797091451</v>
      </c>
      <c r="E253">
        <v>12.62858235030067</v>
      </c>
      <c r="F253">
        <v>1303.980773925781</v>
      </c>
      <c r="G253">
        <v>0</v>
      </c>
      <c r="H253">
        <v>3.1658783655394727E-2</v>
      </c>
      <c r="I253">
        <v>0.2</v>
      </c>
      <c r="J253" t="s">
        <v>29</v>
      </c>
    </row>
    <row r="254" spans="1:10" x14ac:dyDescent="0.2">
      <c r="A254" s="1">
        <v>30</v>
      </c>
      <c r="B254">
        <v>1980</v>
      </c>
      <c r="C254">
        <v>3779.3340759277339</v>
      </c>
      <c r="D254">
        <v>10.365487352322569</v>
      </c>
      <c r="E254">
        <v>14.56347570151976</v>
      </c>
      <c r="F254">
        <v>1591.2985534667971</v>
      </c>
      <c r="G254">
        <v>0</v>
      </c>
      <c r="H254">
        <v>3.1338064461749873E-2</v>
      </c>
      <c r="I254">
        <v>0.2</v>
      </c>
      <c r="J254" t="s">
        <v>29</v>
      </c>
    </row>
    <row r="255" spans="1:10" x14ac:dyDescent="0.2">
      <c r="A255" s="1">
        <v>31</v>
      </c>
      <c r="B255">
        <v>1981</v>
      </c>
      <c r="C255">
        <v>3433.079345703125</v>
      </c>
      <c r="D255">
        <v>9.1373036766775009</v>
      </c>
      <c r="E255">
        <v>12.97398544317851</v>
      </c>
      <c r="F255">
        <v>1576.5643005371089</v>
      </c>
      <c r="G255">
        <v>0</v>
      </c>
      <c r="H255">
        <v>3.1235965519782621E-2</v>
      </c>
      <c r="I255">
        <v>0.2</v>
      </c>
      <c r="J255" t="s">
        <v>29</v>
      </c>
    </row>
    <row r="256" spans="1:10" x14ac:dyDescent="0.2">
      <c r="A256" s="1">
        <v>32</v>
      </c>
      <c r="B256">
        <v>1982</v>
      </c>
      <c r="C256">
        <v>3801.435546875</v>
      </c>
      <c r="D256">
        <v>9.8408264415007309</v>
      </c>
      <c r="E256">
        <v>14.074924476479829</v>
      </c>
      <c r="F256">
        <v>1679.7040100097661</v>
      </c>
      <c r="G256">
        <v>0</v>
      </c>
      <c r="H256">
        <v>3.0804496003704211E-2</v>
      </c>
      <c r="I256">
        <v>0.2</v>
      </c>
      <c r="J256" t="s">
        <v>29</v>
      </c>
    </row>
    <row r="257" spans="1:10" x14ac:dyDescent="0.2">
      <c r="A257" s="1">
        <v>33</v>
      </c>
      <c r="B257">
        <v>1983</v>
      </c>
      <c r="C257">
        <v>3897.2081604003911</v>
      </c>
      <c r="D257">
        <v>9.7958933277128377</v>
      </c>
      <c r="E257">
        <v>13.997035661549599</v>
      </c>
      <c r="F257">
        <v>1871.2492980957029</v>
      </c>
      <c r="G257">
        <v>0</v>
      </c>
      <c r="H257">
        <v>3.0956773605583309E-2</v>
      </c>
      <c r="I257">
        <v>0.2</v>
      </c>
      <c r="J257" t="s">
        <v>29</v>
      </c>
    </row>
    <row r="258" spans="1:10" x14ac:dyDescent="0.2">
      <c r="A258" s="1">
        <v>34</v>
      </c>
      <c r="B258">
        <v>1984</v>
      </c>
      <c r="C258">
        <v>4088.7533264160161</v>
      </c>
      <c r="D258">
        <v>10.05848913038038</v>
      </c>
      <c r="E258">
        <v>14.6418847595121</v>
      </c>
      <c r="F258">
        <v>1790.2108459472661</v>
      </c>
      <c r="G258">
        <v>0</v>
      </c>
      <c r="H258">
        <v>3.0934921588308441E-2</v>
      </c>
      <c r="I258">
        <v>0.2</v>
      </c>
      <c r="J258" t="s">
        <v>29</v>
      </c>
    </row>
    <row r="259" spans="1:10" x14ac:dyDescent="0.2">
      <c r="A259" s="1">
        <v>35</v>
      </c>
      <c r="B259">
        <v>1985</v>
      </c>
      <c r="C259">
        <v>4280.2985229492188</v>
      </c>
      <c r="D259">
        <v>10.25068685195887</v>
      </c>
      <c r="E259">
        <v>15.172334243549781</v>
      </c>
      <c r="F259">
        <v>2025.9588317871089</v>
      </c>
      <c r="G259">
        <v>0</v>
      </c>
      <c r="H259">
        <v>3.056763216130421E-2</v>
      </c>
      <c r="I259">
        <v>0.2</v>
      </c>
      <c r="J259" t="s">
        <v>29</v>
      </c>
    </row>
    <row r="260" spans="1:10" x14ac:dyDescent="0.2">
      <c r="A260" s="1">
        <v>36</v>
      </c>
      <c r="B260">
        <v>1986</v>
      </c>
      <c r="C260">
        <v>4059.284912109375</v>
      </c>
      <c r="D260">
        <v>9.4583928573769693</v>
      </c>
      <c r="E260">
        <v>13.8962695190429</v>
      </c>
      <c r="F260">
        <v>2320.6438598632808</v>
      </c>
      <c r="G260">
        <v>0</v>
      </c>
      <c r="H260">
        <v>3.0542866356187821E-2</v>
      </c>
      <c r="I260">
        <v>0.2</v>
      </c>
      <c r="J260" t="s">
        <v>29</v>
      </c>
    </row>
    <row r="261" spans="1:10" x14ac:dyDescent="0.2">
      <c r="A261" s="1">
        <v>37</v>
      </c>
      <c r="B261">
        <v>1987</v>
      </c>
      <c r="C261">
        <v>4169.7917175292969</v>
      </c>
      <c r="D261">
        <v>9.476170067642105</v>
      </c>
      <c r="E261">
        <v>13.92149334020012</v>
      </c>
      <c r="F261">
        <v>2239.60546875</v>
      </c>
      <c r="G261">
        <v>0</v>
      </c>
      <c r="H261">
        <v>3.037058599517271E-2</v>
      </c>
      <c r="I261">
        <v>0.2</v>
      </c>
      <c r="J261" t="s">
        <v>29</v>
      </c>
    </row>
    <row r="262" spans="1:10" x14ac:dyDescent="0.2">
      <c r="A262" s="1">
        <v>38</v>
      </c>
      <c r="B262">
        <v>1988</v>
      </c>
      <c r="C262">
        <v>4619.1863403320312</v>
      </c>
      <c r="D262">
        <v>10.233089221048751</v>
      </c>
      <c r="E262">
        <v>15.109241878862051</v>
      </c>
      <c r="F262">
        <v>2460.619262695312</v>
      </c>
      <c r="G262">
        <v>0</v>
      </c>
      <c r="H262">
        <v>3.0297661147537892E-2</v>
      </c>
      <c r="I262">
        <v>0.2</v>
      </c>
      <c r="J262" t="s">
        <v>29</v>
      </c>
    </row>
    <row r="263" spans="1:10" x14ac:dyDescent="0.2">
      <c r="A263" s="1">
        <v>39</v>
      </c>
      <c r="B263">
        <v>1989</v>
      </c>
      <c r="C263">
        <v>4714.9589538574219</v>
      </c>
      <c r="D263">
        <v>10.187191126320601</v>
      </c>
      <c r="E263">
        <v>15.4178720184021</v>
      </c>
      <c r="F263">
        <v>2298.54248046875</v>
      </c>
      <c r="G263">
        <v>0</v>
      </c>
      <c r="H263">
        <v>3.0077231542404791E-2</v>
      </c>
      <c r="I263">
        <v>0.2</v>
      </c>
      <c r="J263" t="s">
        <v>29</v>
      </c>
    </row>
    <row r="264" spans="1:10" x14ac:dyDescent="0.2">
      <c r="A264" s="1">
        <v>40</v>
      </c>
      <c r="B264">
        <v>1990</v>
      </c>
      <c r="C264">
        <v>4685.4903564453116</v>
      </c>
      <c r="D264">
        <v>9.8760802043620206</v>
      </c>
      <c r="E264">
        <v>14.611952194753121</v>
      </c>
      <c r="F264">
        <v>2571.1261596679692</v>
      </c>
      <c r="G264">
        <v>0</v>
      </c>
      <c r="H264">
        <v>2.9857437919945839E-2</v>
      </c>
      <c r="I264">
        <v>0.2</v>
      </c>
      <c r="J264" t="s">
        <v>29</v>
      </c>
    </row>
    <row r="265" spans="1:10" x14ac:dyDescent="0.2">
      <c r="A265" s="1">
        <v>41</v>
      </c>
      <c r="B265">
        <v>1991</v>
      </c>
      <c r="C265">
        <v>4773.8958435058594</v>
      </c>
      <c r="D265">
        <v>9.8126142741951181</v>
      </c>
      <c r="E265">
        <v>14.59984771889674</v>
      </c>
      <c r="F265">
        <v>2762.6714477539058</v>
      </c>
      <c r="G265">
        <v>0</v>
      </c>
      <c r="H265">
        <v>3.0147800395926679E-2</v>
      </c>
      <c r="I265">
        <v>0.2</v>
      </c>
      <c r="J265" t="s">
        <v>29</v>
      </c>
    </row>
    <row r="266" spans="1:10" x14ac:dyDescent="0.2">
      <c r="A266" s="1">
        <v>42</v>
      </c>
      <c r="B266">
        <v>1992</v>
      </c>
      <c r="C266">
        <v>5260.1261291503906</v>
      </c>
      <c r="D266">
        <v>10.540733895748</v>
      </c>
      <c r="E266">
        <v>15.632821402039861</v>
      </c>
      <c r="F266">
        <v>2644.7974243164058</v>
      </c>
      <c r="G266">
        <v>0</v>
      </c>
      <c r="H266">
        <v>3.0085285586693499E-2</v>
      </c>
      <c r="I266">
        <v>0.2</v>
      </c>
      <c r="J266" t="s">
        <v>29</v>
      </c>
    </row>
    <row r="267" spans="1:10" x14ac:dyDescent="0.2">
      <c r="A267" s="1">
        <v>43</v>
      </c>
      <c r="B267">
        <v>1993</v>
      </c>
      <c r="C267">
        <v>5017.010986328125</v>
      </c>
      <c r="D267">
        <v>9.7985281163126778</v>
      </c>
      <c r="E267">
        <v>14.56700849535048</v>
      </c>
      <c r="F267">
        <v>3042.6222534179692</v>
      </c>
      <c r="G267">
        <v>0</v>
      </c>
      <c r="H267">
        <v>3.0318005995084201E-2</v>
      </c>
      <c r="I267">
        <v>0.2</v>
      </c>
      <c r="J267" t="s">
        <v>29</v>
      </c>
    </row>
    <row r="268" spans="1:10" x14ac:dyDescent="0.2">
      <c r="A268" s="1">
        <v>44</v>
      </c>
      <c r="B268">
        <v>1994</v>
      </c>
      <c r="C268">
        <v>5223.2904968261719</v>
      </c>
      <c r="D268">
        <v>9.9418777010403971</v>
      </c>
      <c r="E268">
        <v>14.775437234253619</v>
      </c>
      <c r="F268">
        <v>2593.2275390625</v>
      </c>
      <c r="G268">
        <v>0</v>
      </c>
      <c r="H268">
        <v>3.0745936663001992E-2</v>
      </c>
      <c r="I268">
        <v>0.2</v>
      </c>
      <c r="J268" t="s">
        <v>29</v>
      </c>
    </row>
    <row r="269" spans="1:10" x14ac:dyDescent="0.2">
      <c r="A269" s="1">
        <v>45</v>
      </c>
      <c r="B269">
        <v>1995</v>
      </c>
      <c r="C269">
        <v>5186.4548034667969</v>
      </c>
      <c r="D269">
        <v>9.6239723661212118</v>
      </c>
      <c r="E269">
        <v>14.530458393957</v>
      </c>
      <c r="F269">
        <v>2887.91259765625</v>
      </c>
      <c r="G269">
        <v>0</v>
      </c>
      <c r="H269">
        <v>3.111436811587277E-2</v>
      </c>
      <c r="I269">
        <v>0.2</v>
      </c>
      <c r="J269" t="s">
        <v>29</v>
      </c>
    </row>
    <row r="270" spans="1:10" x14ac:dyDescent="0.2">
      <c r="A270" s="1">
        <v>46</v>
      </c>
      <c r="B270">
        <v>1996</v>
      </c>
      <c r="C270">
        <v>5473.772705078125</v>
      </c>
      <c r="D270">
        <v>9.8950927288449186</v>
      </c>
      <c r="E270">
        <v>14.79051878728905</v>
      </c>
      <c r="F270">
        <v>2924.7482299804692</v>
      </c>
      <c r="G270">
        <v>0</v>
      </c>
      <c r="H270">
        <v>3.130910305812093E-2</v>
      </c>
      <c r="I270">
        <v>0.2</v>
      </c>
      <c r="J270" t="s">
        <v>29</v>
      </c>
    </row>
    <row r="271" spans="1:10" x14ac:dyDescent="0.2">
      <c r="A271" s="1">
        <v>47</v>
      </c>
      <c r="B271">
        <v>1997</v>
      </c>
      <c r="C271">
        <v>5672.6851501464844</v>
      </c>
      <c r="D271">
        <v>10.000813933722871</v>
      </c>
      <c r="E271">
        <v>15.217043730474851</v>
      </c>
      <c r="F271">
        <v>3182.59765625</v>
      </c>
      <c r="G271">
        <v>0</v>
      </c>
      <c r="H271">
        <v>3.1331870975925623E-2</v>
      </c>
      <c r="I271">
        <v>0.2</v>
      </c>
      <c r="J271" t="s">
        <v>29</v>
      </c>
    </row>
    <row r="272" spans="1:10" x14ac:dyDescent="0.2">
      <c r="A272" s="1">
        <v>48</v>
      </c>
      <c r="B272">
        <v>1998</v>
      </c>
      <c r="C272">
        <v>5532.7096252441406</v>
      </c>
      <c r="D272">
        <v>9.5126932990000572</v>
      </c>
      <c r="E272">
        <v>14.28375066640926</v>
      </c>
      <c r="F272">
        <v>3013.1537475585942</v>
      </c>
      <c r="G272">
        <v>0</v>
      </c>
      <c r="H272">
        <v>3.1373210374743637E-2</v>
      </c>
      <c r="I272">
        <v>0.2</v>
      </c>
      <c r="J272" t="s">
        <v>29</v>
      </c>
    </row>
    <row r="273" spans="1:10" x14ac:dyDescent="0.2">
      <c r="A273" s="1">
        <v>49</v>
      </c>
      <c r="B273">
        <v>1999</v>
      </c>
      <c r="C273">
        <v>5952.6357727050781</v>
      </c>
      <c r="D273">
        <v>9.9807725168114025</v>
      </c>
      <c r="E273">
        <v>15.157661857085801</v>
      </c>
      <c r="F273">
        <v>3057.3565063476558</v>
      </c>
      <c r="G273">
        <v>0</v>
      </c>
      <c r="H273">
        <v>3.1809472012315182E-2</v>
      </c>
      <c r="I273">
        <v>0.2</v>
      </c>
      <c r="J273" t="s">
        <v>29</v>
      </c>
    </row>
    <row r="274" spans="1:10" x14ac:dyDescent="0.2">
      <c r="A274" s="1">
        <v>50</v>
      </c>
      <c r="B274">
        <v>2000</v>
      </c>
      <c r="C274">
        <v>6166.2823791503906</v>
      </c>
      <c r="D274">
        <v>10.077166085635699</v>
      </c>
      <c r="E274">
        <v>15.19245876674062</v>
      </c>
      <c r="F274">
        <v>3329.93994140625</v>
      </c>
      <c r="G274">
        <v>0</v>
      </c>
      <c r="H274">
        <v>3.2209535064468567E-2</v>
      </c>
      <c r="I274">
        <v>0.2</v>
      </c>
      <c r="J274" t="s">
        <v>29</v>
      </c>
    </row>
    <row r="275" spans="1:10" x14ac:dyDescent="0.2">
      <c r="A275" s="1">
        <v>51</v>
      </c>
      <c r="B275">
        <v>2001</v>
      </c>
      <c r="C275">
        <v>6041.0412902832031</v>
      </c>
      <c r="D275">
        <v>9.6147582212045961</v>
      </c>
      <c r="E275">
        <v>14.53041969890111</v>
      </c>
      <c r="F275">
        <v>3329.940185546875</v>
      </c>
      <c r="G275">
        <v>0</v>
      </c>
      <c r="H275">
        <v>3.236296505948219E-2</v>
      </c>
      <c r="I275">
        <v>0.2</v>
      </c>
      <c r="J275" t="s">
        <v>29</v>
      </c>
    </row>
    <row r="276" spans="1:10" x14ac:dyDescent="0.2">
      <c r="A276" s="1">
        <v>52</v>
      </c>
      <c r="B276">
        <v>2002</v>
      </c>
      <c r="C276">
        <v>6416.7646789550781</v>
      </c>
      <c r="D276">
        <v>9.9497984173233966</v>
      </c>
      <c r="E276">
        <v>15.254127262540869</v>
      </c>
      <c r="F276">
        <v>3477.282470703125</v>
      </c>
      <c r="G276">
        <v>0</v>
      </c>
      <c r="H276">
        <v>3.2354648295672028E-2</v>
      </c>
      <c r="I276">
        <v>0.2</v>
      </c>
      <c r="J276" t="s">
        <v>29</v>
      </c>
    </row>
    <row r="277" spans="1:10" x14ac:dyDescent="0.2">
      <c r="A277" s="1">
        <v>53</v>
      </c>
      <c r="B277">
        <v>2003</v>
      </c>
      <c r="C277">
        <v>6394.6630859375</v>
      </c>
      <c r="D277">
        <v>9.6491852215612024</v>
      </c>
      <c r="E277">
        <v>14.52768708018132</v>
      </c>
      <c r="F277">
        <v>3337.3073120117192</v>
      </c>
      <c r="G277">
        <v>0</v>
      </c>
      <c r="H277">
        <v>3.2335559182122789E-2</v>
      </c>
      <c r="I277">
        <v>0.2</v>
      </c>
      <c r="J277" t="s">
        <v>29</v>
      </c>
    </row>
    <row r="278" spans="1:10" x14ac:dyDescent="0.2">
      <c r="A278" s="1">
        <v>54</v>
      </c>
      <c r="B278">
        <v>2004</v>
      </c>
      <c r="C278">
        <v>7079.8057250976562</v>
      </c>
      <c r="D278">
        <v>10.4091182603749</v>
      </c>
      <c r="E278">
        <v>15.78243459313868</v>
      </c>
      <c r="F278">
        <v>3609.890502929688</v>
      </c>
      <c r="G278">
        <v>0</v>
      </c>
      <c r="H278">
        <v>3.2467861122219187E-2</v>
      </c>
      <c r="I278">
        <v>0.2</v>
      </c>
      <c r="J278" t="s">
        <v>29</v>
      </c>
    </row>
    <row r="279" spans="1:10" x14ac:dyDescent="0.2">
      <c r="A279" s="1">
        <v>55</v>
      </c>
      <c r="B279">
        <v>2005</v>
      </c>
      <c r="C279">
        <v>6932.4632873535156</v>
      </c>
      <c r="D279">
        <v>9.9166075381368692</v>
      </c>
      <c r="E279">
        <v>15.03156370292947</v>
      </c>
      <c r="F279">
        <v>3536.2197265625</v>
      </c>
      <c r="G279">
        <v>0</v>
      </c>
      <c r="H279">
        <v>3.2484660892669111E-2</v>
      </c>
      <c r="I279">
        <v>0.2</v>
      </c>
      <c r="J279" t="s">
        <v>29</v>
      </c>
    </row>
    <row r="280" spans="1:10" x14ac:dyDescent="0.2">
      <c r="A280" s="1">
        <v>56</v>
      </c>
      <c r="B280">
        <v>2006</v>
      </c>
      <c r="C280">
        <v>6740.9179077148438</v>
      </c>
      <c r="D280">
        <v>9.3950825164768137</v>
      </c>
      <c r="E280">
        <v>14.28350855014919</v>
      </c>
      <c r="F280">
        <v>3860.37255859375</v>
      </c>
      <c r="G280">
        <v>0</v>
      </c>
      <c r="H280">
        <v>3.2046681141392759E-2</v>
      </c>
      <c r="I280">
        <v>0.2</v>
      </c>
      <c r="J280" t="s">
        <v>29</v>
      </c>
    </row>
    <row r="281" spans="1:10" x14ac:dyDescent="0.2">
      <c r="A281" s="1">
        <v>57</v>
      </c>
      <c r="B281">
        <v>2007</v>
      </c>
      <c r="C281">
        <v>6763.0196228027344</v>
      </c>
      <c r="D281">
        <v>9.1822010123970941</v>
      </c>
      <c r="E281">
        <v>13.771513808761471</v>
      </c>
      <c r="F281">
        <v>3639.359252929688</v>
      </c>
      <c r="G281">
        <v>0</v>
      </c>
      <c r="H281">
        <v>3.2097225115771538E-2</v>
      </c>
      <c r="I281">
        <v>0.2</v>
      </c>
      <c r="J281" t="s">
        <v>29</v>
      </c>
    </row>
    <row r="282" spans="1:10" x14ac:dyDescent="0.2">
      <c r="A282" s="1">
        <v>58</v>
      </c>
      <c r="B282">
        <v>2008</v>
      </c>
      <c r="C282">
        <v>7713.3777770996094</v>
      </c>
      <c r="D282">
        <v>10.201038670508741</v>
      </c>
      <c r="E282">
        <v>15.558816862958849</v>
      </c>
      <c r="F282">
        <v>4147.6902465820312</v>
      </c>
      <c r="G282">
        <v>0</v>
      </c>
      <c r="H282">
        <v>3.228709333834346E-2</v>
      </c>
      <c r="I282">
        <v>0.2</v>
      </c>
      <c r="J282" t="s">
        <v>29</v>
      </c>
    </row>
    <row r="283" spans="1:10" x14ac:dyDescent="0.2">
      <c r="A283" s="1">
        <v>59</v>
      </c>
      <c r="B283">
        <v>2009</v>
      </c>
      <c r="C283">
        <v>7543.9341430664062</v>
      </c>
      <c r="D283">
        <v>9.7056033594332725</v>
      </c>
      <c r="E283">
        <v>14.782945955314551</v>
      </c>
      <c r="F283">
        <v>4191.8931274414062</v>
      </c>
      <c r="G283">
        <v>0</v>
      </c>
      <c r="H283">
        <v>3.2360538869092202E-2</v>
      </c>
      <c r="I283">
        <v>0.2</v>
      </c>
      <c r="J283" t="s">
        <v>29</v>
      </c>
    </row>
    <row r="284" spans="1:10" x14ac:dyDescent="0.2">
      <c r="A284" s="1">
        <v>60</v>
      </c>
      <c r="B284">
        <v>2010</v>
      </c>
      <c r="C284">
        <v>7691.2764892578116</v>
      </c>
      <c r="D284">
        <v>9.6361948420626309</v>
      </c>
      <c r="E284">
        <v>14.59232210532319</v>
      </c>
      <c r="F284">
        <v>4795.997314453125</v>
      </c>
      <c r="G284">
        <v>0</v>
      </c>
      <c r="H284">
        <v>3.2049774688064088E-2</v>
      </c>
      <c r="I284">
        <v>0.2</v>
      </c>
      <c r="J284" t="s">
        <v>29</v>
      </c>
    </row>
    <row r="285" spans="1:10" x14ac:dyDescent="0.2">
      <c r="A285" s="1">
        <v>61</v>
      </c>
      <c r="B285">
        <v>2011</v>
      </c>
      <c r="C285">
        <v>7632.339599609375</v>
      </c>
      <c r="D285">
        <v>9.3099588431171973</v>
      </c>
      <c r="E285">
        <v>14.387339605757131</v>
      </c>
      <c r="F285">
        <v>4243.462890625</v>
      </c>
      <c r="G285">
        <v>0</v>
      </c>
      <c r="H285">
        <v>3.2118639784652223E-2</v>
      </c>
      <c r="I285">
        <v>0.2</v>
      </c>
      <c r="J285" t="s">
        <v>29</v>
      </c>
    </row>
    <row r="286" spans="1:10" x14ac:dyDescent="0.2">
      <c r="A286" s="1">
        <v>62</v>
      </c>
      <c r="B286">
        <v>2012</v>
      </c>
      <c r="C286">
        <v>8442.7232055664062</v>
      </c>
      <c r="D286">
        <v>10.01161550630095</v>
      </c>
      <c r="E286">
        <v>15.10130454459695</v>
      </c>
      <c r="F286">
        <v>4493.9451904296884</v>
      </c>
      <c r="G286">
        <v>0</v>
      </c>
      <c r="H286">
        <v>3.1781275192279669E-2</v>
      </c>
      <c r="I286">
        <v>0.2</v>
      </c>
      <c r="J286" t="s">
        <v>29</v>
      </c>
    </row>
    <row r="287" spans="1:10" x14ac:dyDescent="0.2">
      <c r="A287" s="1">
        <v>63</v>
      </c>
      <c r="B287">
        <v>2013</v>
      </c>
      <c r="C287">
        <v>8457.4573974609375</v>
      </c>
      <c r="D287">
        <v>9.7642634406271771</v>
      </c>
      <c r="E287">
        <v>14.9904633386885</v>
      </c>
      <c r="F287">
        <v>4597.0849609375</v>
      </c>
      <c r="G287">
        <v>0</v>
      </c>
      <c r="H287">
        <v>3.1661729769640302E-2</v>
      </c>
      <c r="I287">
        <v>0.2</v>
      </c>
      <c r="J287" t="s">
        <v>29</v>
      </c>
    </row>
    <row r="288" spans="1:10" x14ac:dyDescent="0.2">
      <c r="A288" s="1">
        <v>64</v>
      </c>
      <c r="B288">
        <v>2014</v>
      </c>
      <c r="C288">
        <v>8619.5344848632812</v>
      </c>
      <c r="D288">
        <v>9.6859896690284319</v>
      </c>
      <c r="E288">
        <v>14.63860235872327</v>
      </c>
      <c r="F288">
        <v>4582.350830078125</v>
      </c>
      <c r="G288">
        <v>0</v>
      </c>
      <c r="H288">
        <v>3.1544416282144598E-2</v>
      </c>
      <c r="I288">
        <v>0.2</v>
      </c>
      <c r="J288" t="s">
        <v>29</v>
      </c>
    </row>
    <row r="289" spans="1:10" x14ac:dyDescent="0.2">
      <c r="A289" s="1">
        <v>65</v>
      </c>
      <c r="B289">
        <v>2015</v>
      </c>
      <c r="C289">
        <v>8626.901611328125</v>
      </c>
      <c r="D289">
        <v>9.4518654546855956</v>
      </c>
      <c r="E289">
        <v>14.15031768938276</v>
      </c>
      <c r="F289">
        <v>4493.945068359375</v>
      </c>
      <c r="G289">
        <v>0</v>
      </c>
      <c r="H289">
        <v>3.1564148342558128E-2</v>
      </c>
      <c r="I289">
        <v>0.2</v>
      </c>
      <c r="J289" t="s">
        <v>29</v>
      </c>
    </row>
    <row r="290" spans="1:10" x14ac:dyDescent="0.2">
      <c r="A290" s="1">
        <v>66</v>
      </c>
      <c r="B290">
        <v>2016</v>
      </c>
      <c r="C290">
        <v>9393.0824890136719</v>
      </c>
      <c r="D290">
        <v>10.039363028218229</v>
      </c>
      <c r="E290">
        <v>15.23953380643821</v>
      </c>
      <c r="F290">
        <v>5039.112548828125</v>
      </c>
      <c r="G290">
        <v>0</v>
      </c>
      <c r="H290">
        <v>3.1599498968453432E-2</v>
      </c>
      <c r="I290">
        <v>0.2</v>
      </c>
      <c r="J290" t="s">
        <v>29</v>
      </c>
    </row>
    <row r="291" spans="1:10" x14ac:dyDescent="0.2">
      <c r="A291" s="1">
        <v>67</v>
      </c>
      <c r="B291">
        <v>2017</v>
      </c>
      <c r="C291">
        <v>10159.26342773438</v>
      </c>
      <c r="D291">
        <v>10.59310104920522</v>
      </c>
      <c r="E291">
        <v>16.132643030962718</v>
      </c>
      <c r="F291">
        <v>5304.3291015625</v>
      </c>
      <c r="G291">
        <v>0</v>
      </c>
      <c r="H291">
        <v>3.1642185829609148E-2</v>
      </c>
      <c r="I291">
        <v>0.2</v>
      </c>
      <c r="J291" t="s">
        <v>29</v>
      </c>
    </row>
    <row r="292" spans="1:10" x14ac:dyDescent="0.2">
      <c r="A292" s="1">
        <v>68</v>
      </c>
      <c r="B292">
        <v>2018</v>
      </c>
      <c r="C292">
        <v>10122.42779541016</v>
      </c>
      <c r="D292">
        <v>10.29351643174056</v>
      </c>
      <c r="E292">
        <v>15.58634703324571</v>
      </c>
      <c r="F292">
        <v>5068.5810546875</v>
      </c>
      <c r="G292">
        <v>0</v>
      </c>
      <c r="H292">
        <v>3.1441850461826022E-2</v>
      </c>
      <c r="I292">
        <v>0.2</v>
      </c>
      <c r="J292" t="s">
        <v>29</v>
      </c>
    </row>
    <row r="293" spans="1:10" x14ac:dyDescent="0.2">
      <c r="A293" s="1">
        <v>69</v>
      </c>
      <c r="B293">
        <v>2019</v>
      </c>
      <c r="C293">
        <v>10417.112884521481</v>
      </c>
      <c r="D293">
        <v>10.339604766880671</v>
      </c>
      <c r="E293">
        <v>15.50912470362843</v>
      </c>
      <c r="F293">
        <v>5296.9619140625</v>
      </c>
      <c r="G293">
        <v>0</v>
      </c>
      <c r="H293">
        <v>3.1664655043630287E-2</v>
      </c>
      <c r="I293">
        <v>0.2</v>
      </c>
      <c r="J293" t="s">
        <v>29</v>
      </c>
    </row>
    <row r="294" spans="1:10" x14ac:dyDescent="0.2">
      <c r="A294" s="1">
        <v>70</v>
      </c>
      <c r="B294">
        <v>2020</v>
      </c>
      <c r="C294">
        <v>10498.15130615234</v>
      </c>
      <c r="D294">
        <v>10.166753101650221</v>
      </c>
      <c r="E294">
        <v>15.184128696026701</v>
      </c>
      <c r="F294">
        <v>5812.6607666015616</v>
      </c>
      <c r="G294">
        <v>0</v>
      </c>
      <c r="H294">
        <v>3.1693242349988722E-2</v>
      </c>
      <c r="I294">
        <v>0.2</v>
      </c>
      <c r="J294" t="s">
        <v>29</v>
      </c>
    </row>
    <row r="295" spans="1:10" x14ac:dyDescent="0.2">
      <c r="A295" s="1">
        <v>71</v>
      </c>
      <c r="B295">
        <v>2021</v>
      </c>
      <c r="C295">
        <v>10549.72122192383</v>
      </c>
      <c r="D295">
        <v>9.9674047464824405</v>
      </c>
      <c r="E295">
        <v>14.97153512319608</v>
      </c>
      <c r="F295">
        <v>5842.12939453125</v>
      </c>
      <c r="G295">
        <v>0</v>
      </c>
      <c r="H295">
        <v>3.138978871916745E-2</v>
      </c>
      <c r="I295">
        <v>0.2</v>
      </c>
      <c r="J295" t="s">
        <v>29</v>
      </c>
    </row>
    <row r="296" spans="1:10" x14ac:dyDescent="0.2">
      <c r="A296" s="1">
        <v>72</v>
      </c>
      <c r="B296">
        <v>2022</v>
      </c>
      <c r="C296">
        <v>10881.24163818359</v>
      </c>
      <c r="D296">
        <v>10.044798297154029</v>
      </c>
      <c r="E296">
        <v>14.949195982874301</v>
      </c>
      <c r="F296">
        <v>6018.9403076171884</v>
      </c>
      <c r="G296">
        <v>0</v>
      </c>
      <c r="H296">
        <v>3.1712114217740693E-2</v>
      </c>
      <c r="I296">
        <v>0.2</v>
      </c>
      <c r="J296" t="s">
        <v>29</v>
      </c>
    </row>
    <row r="297" spans="1:10" x14ac:dyDescent="0.2">
      <c r="A297" s="1">
        <v>73</v>
      </c>
      <c r="B297">
        <v>2023</v>
      </c>
      <c r="C297">
        <v>10881.241851806641</v>
      </c>
      <c r="D297">
        <v>9.8070548648063998</v>
      </c>
      <c r="E297">
        <v>14.521295323825919</v>
      </c>
      <c r="F297">
        <v>5945.2691650390616</v>
      </c>
      <c r="G297">
        <v>0</v>
      </c>
      <c r="H297">
        <v>3.1737264722887758E-2</v>
      </c>
      <c r="I297">
        <v>0.2</v>
      </c>
      <c r="J297" t="s">
        <v>29</v>
      </c>
    </row>
    <row r="298" spans="1:10" x14ac:dyDescent="0.2">
      <c r="A298" s="1">
        <v>74</v>
      </c>
      <c r="B298">
        <v>2024</v>
      </c>
      <c r="C298">
        <v>11352.73803710938</v>
      </c>
      <c r="D298">
        <v>9.9941147819043277</v>
      </c>
      <c r="E298">
        <v>14.959297920495979</v>
      </c>
      <c r="F298">
        <v>6247.321533203125</v>
      </c>
      <c r="G298">
        <v>0</v>
      </c>
      <c r="H298">
        <v>3.1800520253026522E-2</v>
      </c>
      <c r="I298">
        <v>0.2</v>
      </c>
      <c r="J298" t="s">
        <v>29</v>
      </c>
    </row>
    <row r="299" spans="1:10" x14ac:dyDescent="0.2">
      <c r="A299" s="1">
        <v>75</v>
      </c>
      <c r="B299">
        <v>2025</v>
      </c>
      <c r="C299">
        <v>12222.058471679689</v>
      </c>
      <c r="D299">
        <v>10.51014712757139</v>
      </c>
      <c r="E299">
        <v>15.445964628691421</v>
      </c>
      <c r="F299">
        <v>6438.866455078125</v>
      </c>
      <c r="G299">
        <v>3572347.75</v>
      </c>
      <c r="H299">
        <v>3.1696703330352842E-2</v>
      </c>
      <c r="I299">
        <v>0.2</v>
      </c>
      <c r="J299" t="s">
        <v>29</v>
      </c>
    </row>
    <row r="300" spans="1:10" x14ac:dyDescent="0.2">
      <c r="A300" s="1">
        <v>76</v>
      </c>
      <c r="B300">
        <v>2026</v>
      </c>
      <c r="C300">
        <v>12288.362670898439</v>
      </c>
      <c r="D300">
        <v>10.32135436204986</v>
      </c>
      <c r="E300">
        <v>15.412679177474949</v>
      </c>
      <c r="F300">
        <v>6424.1324462890616</v>
      </c>
      <c r="G300">
        <v>4166152.5</v>
      </c>
      <c r="H300">
        <v>3.1799057159445733E-2</v>
      </c>
      <c r="I300">
        <v>0.2</v>
      </c>
      <c r="J300" t="s">
        <v>29</v>
      </c>
    </row>
    <row r="301" spans="1:10" x14ac:dyDescent="0.2">
      <c r="A301" s="1">
        <v>77</v>
      </c>
      <c r="B301">
        <v>2027</v>
      </c>
      <c r="C301">
        <v>12177.85598754883</v>
      </c>
      <c r="D301">
        <v>9.9929936047510566</v>
      </c>
      <c r="E301">
        <v>14.68654081032404</v>
      </c>
      <c r="F301">
        <v>6763.02001953125</v>
      </c>
      <c r="G301">
        <v>4800675.5</v>
      </c>
      <c r="H301">
        <v>3.1738298425728402E-2</v>
      </c>
      <c r="I301">
        <v>0.2</v>
      </c>
      <c r="J301" t="s">
        <v>29</v>
      </c>
    </row>
    <row r="302" spans="1:10" x14ac:dyDescent="0.2">
      <c r="A302" s="1">
        <v>78</v>
      </c>
      <c r="B302">
        <v>2028</v>
      </c>
      <c r="C302">
        <v>13503.93792724609</v>
      </c>
      <c r="D302">
        <v>10.8341548673442</v>
      </c>
      <c r="E302">
        <v>15.948137349954971</v>
      </c>
      <c r="F302">
        <v>7197.6802978515616</v>
      </c>
      <c r="G302">
        <v>5403527</v>
      </c>
      <c r="H302">
        <v>3.1839336474125027E-2</v>
      </c>
      <c r="I302">
        <v>0.2</v>
      </c>
      <c r="J302" t="s">
        <v>29</v>
      </c>
    </row>
    <row r="303" spans="1:10" x14ac:dyDescent="0.2">
      <c r="A303" s="1">
        <v>79</v>
      </c>
      <c r="B303">
        <v>2029</v>
      </c>
      <c r="C303">
        <v>13584.976196289061</v>
      </c>
      <c r="D303">
        <v>10.656227238001311</v>
      </c>
      <c r="E303">
        <v>15.6560268504383</v>
      </c>
      <c r="F303">
        <v>7286.0858154296884</v>
      </c>
      <c r="G303">
        <v>6048495.5</v>
      </c>
      <c r="H303">
        <v>3.1700246415092621E-2</v>
      </c>
      <c r="I303">
        <v>0.2</v>
      </c>
      <c r="J303" t="s">
        <v>29</v>
      </c>
    </row>
    <row r="304" spans="1:10" x14ac:dyDescent="0.2">
      <c r="A304" s="1">
        <v>80</v>
      </c>
      <c r="B304">
        <v>2030</v>
      </c>
      <c r="C304">
        <v>14189.08050537109</v>
      </c>
      <c r="D304">
        <v>10.879881731104989</v>
      </c>
      <c r="E304">
        <v>15.56854202952236</v>
      </c>
      <c r="F304">
        <v>7985.9617919921884</v>
      </c>
      <c r="G304">
        <v>6709835</v>
      </c>
      <c r="H304">
        <v>3.1718914932026047E-2</v>
      </c>
      <c r="I304">
        <v>0.2</v>
      </c>
      <c r="J304" t="s">
        <v>29</v>
      </c>
    </row>
    <row r="305" spans="1:10" x14ac:dyDescent="0.2">
      <c r="A305" s="1">
        <v>81</v>
      </c>
      <c r="B305">
        <v>2031</v>
      </c>
      <c r="C305">
        <v>14609.00689697266</v>
      </c>
      <c r="D305">
        <v>10.96055385408286</v>
      </c>
      <c r="E305">
        <v>15.79198176162628</v>
      </c>
      <c r="F305">
        <v>7617.60595703125</v>
      </c>
      <c r="G305">
        <v>7299971</v>
      </c>
      <c r="H305">
        <v>3.1834241382948512E-2</v>
      </c>
      <c r="I305">
        <v>0.2</v>
      </c>
      <c r="J305" t="s">
        <v>29</v>
      </c>
    </row>
    <row r="306" spans="1:10" x14ac:dyDescent="0.2">
      <c r="A306" s="1">
        <v>82</v>
      </c>
      <c r="B306">
        <v>2032</v>
      </c>
      <c r="C306">
        <v>14785.81744384766</v>
      </c>
      <c r="D306">
        <v>10.85760339846019</v>
      </c>
      <c r="E306">
        <v>15.46807664428316</v>
      </c>
      <c r="F306">
        <v>7853.3536376953116</v>
      </c>
      <c r="G306">
        <v>7966850</v>
      </c>
      <c r="H306">
        <v>3.1486637293630527E-2</v>
      </c>
      <c r="I306">
        <v>0.2</v>
      </c>
      <c r="J306" t="s">
        <v>29</v>
      </c>
    </row>
    <row r="307" spans="1:10" x14ac:dyDescent="0.2">
      <c r="A307" s="1">
        <v>83</v>
      </c>
      <c r="B307">
        <v>2033</v>
      </c>
      <c r="C307">
        <v>14940.52679443359</v>
      </c>
      <c r="D307">
        <v>10.740650191248861</v>
      </c>
      <c r="E307">
        <v>15.32736518412157</v>
      </c>
      <c r="F307">
        <v>8184.8740234375</v>
      </c>
      <c r="G307">
        <v>8585910</v>
      </c>
      <c r="H307">
        <v>3.1465274698458369E-2</v>
      </c>
      <c r="I307">
        <v>0.2</v>
      </c>
      <c r="J307" t="s">
        <v>29</v>
      </c>
    </row>
    <row r="308" spans="1:10" x14ac:dyDescent="0.2">
      <c r="A308" s="1">
        <v>84</v>
      </c>
      <c r="B308">
        <v>2034</v>
      </c>
      <c r="C308">
        <v>14815.28588867188</v>
      </c>
      <c r="D308">
        <v>10.43080364710535</v>
      </c>
      <c r="E308">
        <v>14.750961149749561</v>
      </c>
      <c r="F308">
        <v>8435.3564453125</v>
      </c>
      <c r="G308">
        <v>9226474</v>
      </c>
      <c r="H308">
        <v>3.116753204711183E-2</v>
      </c>
      <c r="I308">
        <v>0.2</v>
      </c>
      <c r="J308" t="s">
        <v>29</v>
      </c>
    </row>
    <row r="309" spans="1:10" x14ac:dyDescent="0.2">
      <c r="A309" s="1">
        <v>85</v>
      </c>
      <c r="B309">
        <v>2035</v>
      </c>
      <c r="C309">
        <v>15161.540344238279</v>
      </c>
      <c r="D309">
        <v>10.46250059339013</v>
      </c>
      <c r="E309">
        <v>14.688763991643571</v>
      </c>
      <c r="F309">
        <v>8803.71240234375</v>
      </c>
      <c r="G309">
        <v>9891327</v>
      </c>
      <c r="H309">
        <v>3.0919445718992751E-2</v>
      </c>
      <c r="I309">
        <v>0.2</v>
      </c>
      <c r="J309" t="s">
        <v>29</v>
      </c>
    </row>
    <row r="310" spans="1:10" x14ac:dyDescent="0.2">
      <c r="A310" s="1">
        <v>86</v>
      </c>
      <c r="B310">
        <v>2036</v>
      </c>
      <c r="C310">
        <v>15927.720886230471</v>
      </c>
      <c r="D310">
        <v>10.7699157991105</v>
      </c>
      <c r="E310">
        <v>14.907563060988039</v>
      </c>
      <c r="F310">
        <v>8951.0546875</v>
      </c>
      <c r="G310">
        <v>10593288</v>
      </c>
      <c r="H310">
        <v>3.0750800296446369E-2</v>
      </c>
      <c r="I310">
        <v>0.2</v>
      </c>
      <c r="J310" t="s">
        <v>29</v>
      </c>
    </row>
    <row r="311" spans="1:10" x14ac:dyDescent="0.2">
      <c r="A311" s="1">
        <v>87</v>
      </c>
      <c r="B311">
        <v>2037</v>
      </c>
      <c r="C311">
        <v>16303.44439697266</v>
      </c>
      <c r="D311">
        <v>10.81036832182132</v>
      </c>
      <c r="E311">
        <v>14.95389949562767</v>
      </c>
      <c r="F311">
        <v>9319.410888671875</v>
      </c>
      <c r="G311">
        <v>11312916</v>
      </c>
      <c r="H311">
        <v>3.0564009042380332E-2</v>
      </c>
      <c r="I311">
        <v>0.2</v>
      </c>
      <c r="J311" t="s">
        <v>29</v>
      </c>
    </row>
    <row r="312" spans="1:10" x14ac:dyDescent="0.2">
      <c r="A312" s="1">
        <v>88</v>
      </c>
      <c r="B312">
        <v>2038</v>
      </c>
      <c r="C312">
        <v>16878.079772949219</v>
      </c>
      <c r="D312">
        <v>10.9727429920777</v>
      </c>
      <c r="E312">
        <v>15.00907628672412</v>
      </c>
      <c r="F312">
        <v>9636.197509765625</v>
      </c>
      <c r="G312">
        <v>12045842</v>
      </c>
      <c r="H312">
        <v>3.0263883175808491E-2</v>
      </c>
      <c r="I312">
        <v>0.2</v>
      </c>
      <c r="J312" t="s">
        <v>29</v>
      </c>
    </row>
    <row r="313" spans="1:10" x14ac:dyDescent="0.2">
      <c r="A313" s="1">
        <v>89</v>
      </c>
      <c r="B313">
        <v>2039</v>
      </c>
      <c r="C313">
        <v>17305.372802734379</v>
      </c>
      <c r="D313">
        <v>11.04068666783412</v>
      </c>
      <c r="E313">
        <v>14.903846574848201</v>
      </c>
      <c r="F313">
        <v>10232.93481445312</v>
      </c>
      <c r="G313">
        <v>12764857</v>
      </c>
      <c r="H313">
        <v>3.0313967995931751E-2</v>
      </c>
      <c r="I313">
        <v>0.2</v>
      </c>
      <c r="J313" t="s">
        <v>29</v>
      </c>
    </row>
    <row r="314" spans="1:10" x14ac:dyDescent="0.2">
      <c r="A314" s="1">
        <v>90</v>
      </c>
      <c r="B314">
        <v>2040</v>
      </c>
      <c r="C314">
        <v>17968.414367675781</v>
      </c>
      <c r="D314">
        <v>11.256095175296871</v>
      </c>
      <c r="E314">
        <v>15.16309068661103</v>
      </c>
      <c r="F314">
        <v>10461.31567382812</v>
      </c>
      <c r="G314">
        <v>13468469</v>
      </c>
      <c r="H314">
        <v>3.0151820757025959E-2</v>
      </c>
      <c r="I314">
        <v>0.2</v>
      </c>
      <c r="J314" t="s">
        <v>29</v>
      </c>
    </row>
    <row r="315" spans="1:10" x14ac:dyDescent="0.2">
      <c r="A315" s="1">
        <v>91</v>
      </c>
      <c r="B315">
        <v>2041</v>
      </c>
      <c r="C315">
        <v>17776.869262695309</v>
      </c>
      <c r="D315">
        <v>10.93655169743589</v>
      </c>
      <c r="E315">
        <v>14.38718023622538</v>
      </c>
      <c r="F315">
        <v>10011.92065429688</v>
      </c>
      <c r="G315">
        <v>14157392</v>
      </c>
      <c r="H315">
        <v>3.0046471719176179E-2</v>
      </c>
      <c r="I315">
        <v>0.2</v>
      </c>
      <c r="J315" t="s">
        <v>29</v>
      </c>
    </row>
    <row r="316" spans="1:10" x14ac:dyDescent="0.2">
      <c r="A316" s="1">
        <v>92</v>
      </c>
      <c r="B316">
        <v>2042</v>
      </c>
      <c r="C316">
        <v>18601.987548828121</v>
      </c>
      <c r="D316">
        <v>11.246697898521489</v>
      </c>
      <c r="E316">
        <v>14.960210120093169</v>
      </c>
      <c r="F316">
        <v>11308.53515625</v>
      </c>
      <c r="G316">
        <v>14887207</v>
      </c>
      <c r="H316">
        <v>2.9787200214329498E-2</v>
      </c>
      <c r="I316">
        <v>0.2</v>
      </c>
      <c r="J316" t="s">
        <v>29</v>
      </c>
    </row>
    <row r="317" spans="1:10" x14ac:dyDescent="0.2">
      <c r="A317" s="1">
        <v>93</v>
      </c>
      <c r="B317">
        <v>2043</v>
      </c>
      <c r="C317">
        <v>18830.36810302734</v>
      </c>
      <c r="D317">
        <v>11.189004015977231</v>
      </c>
      <c r="E317">
        <v>14.443422995136499</v>
      </c>
      <c r="F317">
        <v>10778.10205078125</v>
      </c>
      <c r="G317">
        <v>15624613</v>
      </c>
      <c r="H317">
        <v>2.975090878817967E-2</v>
      </c>
      <c r="I317">
        <v>0.2</v>
      </c>
      <c r="J317" t="s">
        <v>29</v>
      </c>
    </row>
    <row r="318" spans="1:10" x14ac:dyDescent="0.2">
      <c r="A318" s="1">
        <v>94</v>
      </c>
      <c r="B318">
        <v>2044</v>
      </c>
      <c r="C318">
        <v>18970.343933105469</v>
      </c>
      <c r="D318">
        <v>11.082044647003981</v>
      </c>
      <c r="E318">
        <v>14.346854485151891</v>
      </c>
      <c r="F318">
        <v>11610.58740234375</v>
      </c>
      <c r="G318">
        <v>16382999</v>
      </c>
      <c r="H318">
        <v>2.9595444048077589E-2</v>
      </c>
      <c r="I318">
        <v>0.2</v>
      </c>
      <c r="J318" t="s">
        <v>29</v>
      </c>
    </row>
    <row r="319" spans="1:10" x14ac:dyDescent="0.2">
      <c r="A319" s="1">
        <v>95</v>
      </c>
      <c r="B319">
        <v>2045</v>
      </c>
      <c r="C319">
        <v>19493.40972900391</v>
      </c>
      <c r="D319">
        <v>11.199761044279191</v>
      </c>
      <c r="E319">
        <v>14.295899929085291</v>
      </c>
      <c r="F319">
        <v>11721.09423828125</v>
      </c>
      <c r="G319">
        <v>17081382</v>
      </c>
      <c r="H319">
        <v>2.9624581602314851E-2</v>
      </c>
      <c r="I319">
        <v>0.2</v>
      </c>
      <c r="J319" t="s">
        <v>29</v>
      </c>
    </row>
    <row r="320" spans="1:10" x14ac:dyDescent="0.2">
      <c r="A320" s="1">
        <v>96</v>
      </c>
      <c r="B320">
        <v>2046</v>
      </c>
      <c r="C320">
        <v>19596.549621582031</v>
      </c>
      <c r="D320">
        <v>11.074082387123299</v>
      </c>
      <c r="E320">
        <v>14.13840101719367</v>
      </c>
      <c r="F320">
        <v>11190.66137695312</v>
      </c>
      <c r="G320">
        <v>17801812</v>
      </c>
      <c r="H320">
        <v>2.948007358016946E-2</v>
      </c>
      <c r="I320">
        <v>0.2</v>
      </c>
      <c r="J320" t="s">
        <v>29</v>
      </c>
    </row>
    <row r="321" spans="1:10" x14ac:dyDescent="0.2">
      <c r="A321" s="1">
        <v>97</v>
      </c>
      <c r="B321">
        <v>2047</v>
      </c>
      <c r="C321">
        <v>20266.95758056641</v>
      </c>
      <c r="D321">
        <v>11.26661951347968</v>
      </c>
      <c r="E321">
        <v>14.24420579230201</v>
      </c>
      <c r="F321">
        <v>12074.71655273438</v>
      </c>
      <c r="G321">
        <v>18552684</v>
      </c>
      <c r="H321">
        <v>2.9438482064419388E-2</v>
      </c>
      <c r="I321">
        <v>0.2</v>
      </c>
      <c r="J321" t="s">
        <v>29</v>
      </c>
    </row>
    <row r="322" spans="1:10" x14ac:dyDescent="0.2">
      <c r="A322" s="1">
        <v>98</v>
      </c>
      <c r="B322">
        <v>2048</v>
      </c>
      <c r="C322">
        <v>20023.84271240234</v>
      </c>
      <c r="D322">
        <v>10.95785684507093</v>
      </c>
      <c r="E322">
        <v>13.55082353430821</v>
      </c>
      <c r="F322">
        <v>12649.35229492188</v>
      </c>
      <c r="G322">
        <v>19277710</v>
      </c>
      <c r="H322">
        <v>2.9318709211475849E-2</v>
      </c>
      <c r="I322">
        <v>0.2</v>
      </c>
      <c r="J322" t="s">
        <v>29</v>
      </c>
    </row>
    <row r="323" spans="1:10" x14ac:dyDescent="0.2">
      <c r="A323" s="1">
        <v>99</v>
      </c>
      <c r="B323">
        <v>2049</v>
      </c>
      <c r="C323">
        <v>20569.009765625</v>
      </c>
      <c r="D323">
        <v>11.087202238006689</v>
      </c>
      <c r="E323">
        <v>13.613686690360259</v>
      </c>
      <c r="F323">
        <v>12958.771484375</v>
      </c>
      <c r="G323">
        <v>20032184</v>
      </c>
      <c r="H323">
        <v>2.9391732780122821E-2</v>
      </c>
      <c r="I323">
        <v>0.2</v>
      </c>
      <c r="J323" t="s">
        <v>29</v>
      </c>
    </row>
    <row r="324" spans="1:10" x14ac:dyDescent="0.2">
      <c r="A324" s="1">
        <v>100</v>
      </c>
      <c r="B324">
        <v>2050</v>
      </c>
      <c r="C324">
        <v>21062.607055664059</v>
      </c>
      <c r="D324">
        <v>11.184639698300661</v>
      </c>
      <c r="E324">
        <v>13.57009371513643</v>
      </c>
      <c r="F324">
        <v>13246.08935546875</v>
      </c>
      <c r="G324">
        <v>20761024</v>
      </c>
      <c r="H324">
        <v>2.921969116487582E-2</v>
      </c>
      <c r="I324">
        <v>0.2</v>
      </c>
      <c r="J324" t="s">
        <v>29</v>
      </c>
    </row>
    <row r="325" spans="1:10" x14ac:dyDescent="0.2">
      <c r="A325" s="1">
        <v>101</v>
      </c>
      <c r="B325">
        <v>2051</v>
      </c>
      <c r="C325">
        <v>21401.494323730469</v>
      </c>
      <c r="D325">
        <v>11.198618299221179</v>
      </c>
      <c r="E325">
        <v>13.46931130507784</v>
      </c>
      <c r="F325">
        <v>13371.33056640625</v>
      </c>
      <c r="G325">
        <v>21500090</v>
      </c>
      <c r="H325">
        <v>2.9189251459015339E-2</v>
      </c>
      <c r="I325">
        <v>0.2</v>
      </c>
      <c r="J325" t="s">
        <v>29</v>
      </c>
    </row>
    <row r="326" spans="1:10" x14ac:dyDescent="0.2">
      <c r="A326" s="1">
        <v>102</v>
      </c>
      <c r="B326">
        <v>2052</v>
      </c>
      <c r="C326">
        <v>21872.990417480469</v>
      </c>
      <c r="D326">
        <v>11.28440829735951</v>
      </c>
      <c r="E326">
        <v>13.423717465648931</v>
      </c>
      <c r="F326">
        <v>13960.70043945312</v>
      </c>
      <c r="G326">
        <v>22225218</v>
      </c>
      <c r="H326">
        <v>2.9114322485704319E-2</v>
      </c>
      <c r="I326">
        <v>0.2</v>
      </c>
      <c r="J326" t="s">
        <v>29</v>
      </c>
    </row>
    <row r="327" spans="1:10" x14ac:dyDescent="0.2">
      <c r="A327" s="1">
        <v>103</v>
      </c>
      <c r="B327">
        <v>2053</v>
      </c>
      <c r="C327">
        <v>22624.437622070309</v>
      </c>
      <c r="D327">
        <v>11.514836072375459</v>
      </c>
      <c r="E327">
        <v>13.5644315466526</v>
      </c>
      <c r="F327">
        <v>14071.20751953125</v>
      </c>
      <c r="G327">
        <v>22956426</v>
      </c>
      <c r="H327">
        <v>2.8995455992907058E-2</v>
      </c>
      <c r="I327">
        <v>0.2</v>
      </c>
      <c r="J327" t="s">
        <v>29</v>
      </c>
    </row>
    <row r="328" spans="1:10" x14ac:dyDescent="0.2">
      <c r="A328" s="1">
        <v>104</v>
      </c>
      <c r="B328">
        <v>2054</v>
      </c>
      <c r="C328">
        <v>21998.231140136719</v>
      </c>
      <c r="D328">
        <v>11.04842422993273</v>
      </c>
      <c r="E328">
        <v>12.76940262155917</v>
      </c>
      <c r="F328">
        <v>14645.84252929688</v>
      </c>
      <c r="G328">
        <v>23692298</v>
      </c>
      <c r="H328">
        <v>2.8945296628867519E-2</v>
      </c>
      <c r="I328">
        <v>0.2</v>
      </c>
      <c r="J328" t="s">
        <v>29</v>
      </c>
    </row>
    <row r="329" spans="1:10" x14ac:dyDescent="0.2">
      <c r="A329" s="1">
        <v>105</v>
      </c>
      <c r="B329">
        <v>2055</v>
      </c>
      <c r="C329">
        <v>22712.841674804691</v>
      </c>
      <c r="D329">
        <v>11.25698794903483</v>
      </c>
      <c r="E329">
        <v>12.84693305925323</v>
      </c>
      <c r="F329">
        <v>13828.09228515625</v>
      </c>
      <c r="G329">
        <v>24419854</v>
      </c>
      <c r="H329">
        <v>2.876571308420503E-2</v>
      </c>
      <c r="I329">
        <v>0.2</v>
      </c>
      <c r="J329" t="s">
        <v>29</v>
      </c>
    </row>
    <row r="330" spans="1:10" x14ac:dyDescent="0.2">
      <c r="A330" s="1">
        <v>106</v>
      </c>
      <c r="B330">
        <v>2056</v>
      </c>
      <c r="C330">
        <v>22970.691162109379</v>
      </c>
      <c r="D330">
        <v>11.24347724169974</v>
      </c>
      <c r="E330">
        <v>12.62234237178197</v>
      </c>
      <c r="F330">
        <v>15198.37670898438</v>
      </c>
      <c r="G330">
        <v>25140820</v>
      </c>
      <c r="H330">
        <v>2.8739865727364991E-2</v>
      </c>
      <c r="I330">
        <v>0.2</v>
      </c>
      <c r="J330" t="s">
        <v>29</v>
      </c>
    </row>
    <row r="331" spans="1:10" x14ac:dyDescent="0.2">
      <c r="A331" s="1">
        <v>107</v>
      </c>
      <c r="B331">
        <v>2057</v>
      </c>
      <c r="C331">
        <v>23523.22564697266</v>
      </c>
      <c r="D331">
        <v>11.368325453439031</v>
      </c>
      <c r="E331">
        <v>12.721447816985419</v>
      </c>
      <c r="F331">
        <v>15227.845703125</v>
      </c>
      <c r="G331">
        <v>25828742</v>
      </c>
      <c r="H331">
        <v>2.852095562718136E-2</v>
      </c>
      <c r="I331">
        <v>0.2</v>
      </c>
      <c r="J331" t="s">
        <v>29</v>
      </c>
    </row>
    <row r="332" spans="1:10" x14ac:dyDescent="0.2">
      <c r="A332" s="1">
        <v>108</v>
      </c>
      <c r="B332">
        <v>2058</v>
      </c>
      <c r="C332">
        <v>24363.078369140621</v>
      </c>
      <c r="D332">
        <v>11.62677555338195</v>
      </c>
      <c r="E332">
        <v>12.77603772693929</v>
      </c>
      <c r="F332">
        <v>15028.93359375</v>
      </c>
      <c r="G332">
        <v>26561446</v>
      </c>
      <c r="H332">
        <v>2.862535000235002E-2</v>
      </c>
      <c r="I332">
        <v>0.2</v>
      </c>
      <c r="J332" t="s">
        <v>29</v>
      </c>
    </row>
    <row r="333" spans="1:10" x14ac:dyDescent="0.2">
      <c r="A333" s="1">
        <v>109</v>
      </c>
      <c r="B333">
        <v>2059</v>
      </c>
      <c r="C333">
        <v>23758.97369384766</v>
      </c>
      <c r="D333">
        <v>11.201074866804021</v>
      </c>
      <c r="E333">
        <v>12.174057979949129</v>
      </c>
      <c r="F333">
        <v>15294.14916992188</v>
      </c>
      <c r="G333">
        <v>27296008</v>
      </c>
      <c r="H333">
        <v>2.8397452829563921E-2</v>
      </c>
      <c r="I333">
        <v>0.2</v>
      </c>
      <c r="J333" t="s">
        <v>29</v>
      </c>
    </row>
    <row r="334" spans="1:10" x14ac:dyDescent="0.2">
      <c r="A334" s="1">
        <v>110</v>
      </c>
      <c r="B334">
        <v>2060</v>
      </c>
      <c r="C334">
        <v>24186.266784667969</v>
      </c>
      <c r="D334">
        <v>11.269923569403661</v>
      </c>
      <c r="E334">
        <v>12.11270574477795</v>
      </c>
      <c r="F334">
        <v>15971.92333984375</v>
      </c>
      <c r="G334">
        <v>28062974</v>
      </c>
      <c r="H334">
        <v>2.8419881132635931E-2</v>
      </c>
      <c r="I334">
        <v>0.2</v>
      </c>
      <c r="J334" t="s">
        <v>29</v>
      </c>
    </row>
    <row r="335" spans="1:10" x14ac:dyDescent="0.2">
      <c r="A335" s="1">
        <v>0</v>
      </c>
      <c r="B335">
        <v>1950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2.6861797583079279E-2</v>
      </c>
      <c r="I335">
        <v>0.3</v>
      </c>
      <c r="J335" t="s">
        <v>29</v>
      </c>
    </row>
    <row r="336" spans="1:10" x14ac:dyDescent="0.2">
      <c r="A336" s="1">
        <v>1</v>
      </c>
      <c r="B336">
        <v>1951</v>
      </c>
      <c r="C336">
        <v>14.734245300292971</v>
      </c>
      <c r="D336">
        <v>7.7986363003599748E-2</v>
      </c>
      <c r="E336">
        <v>6.9872690392186881E-2</v>
      </c>
      <c r="F336">
        <v>0</v>
      </c>
      <c r="G336">
        <v>0</v>
      </c>
      <c r="H336">
        <v>2.2336010118080951E-2</v>
      </c>
      <c r="I336">
        <v>0.3</v>
      </c>
      <c r="J336" t="s">
        <v>29</v>
      </c>
    </row>
    <row r="337" spans="1:10" x14ac:dyDescent="0.2">
      <c r="A337" s="1">
        <v>2</v>
      </c>
      <c r="B337">
        <v>1952</v>
      </c>
      <c r="C337">
        <v>29.468490600585941</v>
      </c>
      <c r="D337">
        <v>0.1528826464720533</v>
      </c>
      <c r="E337">
        <v>0.15229686987177571</v>
      </c>
      <c r="F337">
        <v>0</v>
      </c>
      <c r="G337">
        <v>0</v>
      </c>
      <c r="H337">
        <v>2.441513171947798E-2</v>
      </c>
      <c r="I337">
        <v>0.3</v>
      </c>
      <c r="J337" t="s">
        <v>29</v>
      </c>
    </row>
    <row r="338" spans="1:10" x14ac:dyDescent="0.2">
      <c r="A338" s="1">
        <v>3</v>
      </c>
      <c r="B338">
        <v>1953</v>
      </c>
      <c r="C338">
        <v>139.9753303527832</v>
      </c>
      <c r="D338">
        <v>0.71186242817769918</v>
      </c>
      <c r="E338">
        <v>0.70842898907524021</v>
      </c>
      <c r="F338">
        <v>0</v>
      </c>
      <c r="G338">
        <v>0</v>
      </c>
      <c r="H338">
        <v>2.5590883280203629E-2</v>
      </c>
      <c r="I338">
        <v>0.3</v>
      </c>
      <c r="J338" t="s">
        <v>29</v>
      </c>
    </row>
    <row r="339" spans="1:10" x14ac:dyDescent="0.2">
      <c r="A339" s="1">
        <v>4</v>
      </c>
      <c r="B339">
        <v>1954</v>
      </c>
      <c r="C339">
        <v>125.24108505249021</v>
      </c>
      <c r="D339">
        <v>0.62423556937066249</v>
      </c>
      <c r="E339">
        <v>0.64620127355454238</v>
      </c>
      <c r="F339">
        <v>0</v>
      </c>
      <c r="G339">
        <v>0</v>
      </c>
      <c r="H339">
        <v>2.6439174341541059E-2</v>
      </c>
      <c r="I339">
        <v>0.3</v>
      </c>
      <c r="J339" t="s">
        <v>29</v>
      </c>
    </row>
    <row r="340" spans="1:10" x14ac:dyDescent="0.2">
      <c r="A340" s="1">
        <v>5</v>
      </c>
      <c r="B340">
        <v>1955</v>
      </c>
      <c r="C340">
        <v>139.9753303527832</v>
      </c>
      <c r="D340">
        <v>0.6845192366109828</v>
      </c>
      <c r="E340">
        <v>0.74434011651273779</v>
      </c>
      <c r="F340">
        <v>0</v>
      </c>
      <c r="G340">
        <v>0</v>
      </c>
      <c r="H340">
        <v>2.7577266359235599E-2</v>
      </c>
      <c r="I340">
        <v>0.3</v>
      </c>
      <c r="J340" t="s">
        <v>29</v>
      </c>
    </row>
    <row r="341" spans="1:10" x14ac:dyDescent="0.2">
      <c r="A341" s="1">
        <v>6</v>
      </c>
      <c r="B341">
        <v>1956</v>
      </c>
      <c r="C341">
        <v>279.95066070556641</v>
      </c>
      <c r="D341">
        <v>1.3414475118029181</v>
      </c>
      <c r="E341">
        <v>1.4849004419559479</v>
      </c>
      <c r="F341">
        <v>0</v>
      </c>
      <c r="G341">
        <v>0</v>
      </c>
      <c r="H341">
        <v>2.892459281401441E-2</v>
      </c>
      <c r="I341">
        <v>0.3</v>
      </c>
      <c r="J341" t="s">
        <v>29</v>
      </c>
    </row>
    <row r="342" spans="1:10" x14ac:dyDescent="0.2">
      <c r="A342" s="1">
        <v>7</v>
      </c>
      <c r="B342">
        <v>1957</v>
      </c>
      <c r="C342">
        <v>412.55889129638672</v>
      </c>
      <c r="D342">
        <v>1.9404687188726579</v>
      </c>
      <c r="E342">
        <v>2.0936166746229219</v>
      </c>
      <c r="F342">
        <v>0</v>
      </c>
      <c r="G342">
        <v>0</v>
      </c>
      <c r="H342">
        <v>3.0008074458116641E-2</v>
      </c>
      <c r="I342">
        <v>0.3</v>
      </c>
      <c r="J342" t="s">
        <v>29</v>
      </c>
    </row>
    <row r="343" spans="1:10" x14ac:dyDescent="0.2">
      <c r="A343" s="1">
        <v>8</v>
      </c>
      <c r="B343">
        <v>1958</v>
      </c>
      <c r="C343">
        <v>397.82463455200201</v>
      </c>
      <c r="D343">
        <v>1.834327770605841</v>
      </c>
      <c r="E343">
        <v>1.856489424718925</v>
      </c>
      <c r="F343">
        <v>0</v>
      </c>
      <c r="G343">
        <v>0</v>
      </c>
      <c r="H343">
        <v>3.079705864662291E-2</v>
      </c>
      <c r="I343">
        <v>0.3</v>
      </c>
      <c r="J343" t="s">
        <v>29</v>
      </c>
    </row>
    <row r="344" spans="1:10" x14ac:dyDescent="0.2">
      <c r="A344" s="1">
        <v>9</v>
      </c>
      <c r="B344">
        <v>1959</v>
      </c>
      <c r="C344">
        <v>589.3698616027832</v>
      </c>
      <c r="D344">
        <v>2.665879746901413</v>
      </c>
      <c r="E344">
        <v>2.869820358281034</v>
      </c>
      <c r="F344">
        <v>0</v>
      </c>
      <c r="G344">
        <v>0</v>
      </c>
      <c r="H344">
        <v>3.1236720205189989E-2</v>
      </c>
      <c r="I344">
        <v>0.3</v>
      </c>
      <c r="J344" t="s">
        <v>29</v>
      </c>
    </row>
    <row r="345" spans="1:10" x14ac:dyDescent="0.2">
      <c r="A345" s="1">
        <v>10</v>
      </c>
      <c r="B345">
        <v>1960</v>
      </c>
      <c r="C345">
        <v>618.83836364746094</v>
      </c>
      <c r="D345">
        <v>2.7450054730169269</v>
      </c>
      <c r="E345">
        <v>3.063194970786161</v>
      </c>
      <c r="F345">
        <v>7.3671226501464844</v>
      </c>
      <c r="G345">
        <v>0</v>
      </c>
      <c r="H345">
        <v>3.214367423194707E-2</v>
      </c>
      <c r="I345">
        <v>0.3</v>
      </c>
      <c r="J345" t="s">
        <v>29</v>
      </c>
    </row>
    <row r="346" spans="1:10" x14ac:dyDescent="0.2">
      <c r="A346" s="1">
        <v>11</v>
      </c>
      <c r="B346">
        <v>1961</v>
      </c>
      <c r="C346">
        <v>574.63562774658203</v>
      </c>
      <c r="D346">
        <v>2.4908713241646701</v>
      </c>
      <c r="E346">
        <v>2.6716938574556059</v>
      </c>
      <c r="F346">
        <v>0</v>
      </c>
      <c r="G346">
        <v>0</v>
      </c>
      <c r="H346">
        <v>3.2386451799951373E-2</v>
      </c>
      <c r="I346">
        <v>0.3</v>
      </c>
      <c r="J346" t="s">
        <v>29</v>
      </c>
    </row>
    <row r="347" spans="1:10" x14ac:dyDescent="0.2">
      <c r="A347" s="1">
        <v>12</v>
      </c>
      <c r="B347">
        <v>1962</v>
      </c>
      <c r="C347">
        <v>920.89042663574219</v>
      </c>
      <c r="D347">
        <v>3.915374849653972</v>
      </c>
      <c r="E347">
        <v>4.234058187640267</v>
      </c>
      <c r="F347">
        <v>51.569858551025391</v>
      </c>
      <c r="G347">
        <v>0</v>
      </c>
      <c r="H347">
        <v>3.2622544792940578E-2</v>
      </c>
      <c r="I347">
        <v>0.3</v>
      </c>
      <c r="J347" t="s">
        <v>29</v>
      </c>
    </row>
    <row r="348" spans="1:10" x14ac:dyDescent="0.2">
      <c r="A348" s="1">
        <v>13</v>
      </c>
      <c r="B348">
        <v>1963</v>
      </c>
      <c r="C348">
        <v>972.46025085449219</v>
      </c>
      <c r="D348">
        <v>4.0533613623279496</v>
      </c>
      <c r="E348">
        <v>4.6278842392388313</v>
      </c>
      <c r="F348">
        <v>73.671226501464844</v>
      </c>
      <c r="G348">
        <v>0</v>
      </c>
      <c r="H348">
        <v>3.2562583460381427E-2</v>
      </c>
      <c r="I348">
        <v>0.3</v>
      </c>
      <c r="J348" t="s">
        <v>29</v>
      </c>
    </row>
    <row r="349" spans="1:10" x14ac:dyDescent="0.2">
      <c r="A349" s="1">
        <v>14</v>
      </c>
      <c r="B349">
        <v>1964</v>
      </c>
      <c r="C349">
        <v>1222.9424591064451</v>
      </c>
      <c r="D349">
        <v>4.9855004153832692</v>
      </c>
      <c r="E349">
        <v>5.669722685184901</v>
      </c>
      <c r="F349">
        <v>95.772594451904297</v>
      </c>
      <c r="G349">
        <v>0</v>
      </c>
      <c r="H349">
        <v>3.27284303660818E-2</v>
      </c>
      <c r="I349">
        <v>0.3</v>
      </c>
      <c r="J349" t="s">
        <v>29</v>
      </c>
    </row>
    <row r="350" spans="1:10" x14ac:dyDescent="0.2">
      <c r="A350" s="1">
        <v>15</v>
      </c>
      <c r="B350">
        <v>1965</v>
      </c>
      <c r="C350">
        <v>1230.3096084594731</v>
      </c>
      <c r="D350">
        <v>4.900458639856037</v>
      </c>
      <c r="E350">
        <v>5.6728172731292297</v>
      </c>
      <c r="F350">
        <v>110.50683975219729</v>
      </c>
      <c r="G350">
        <v>0</v>
      </c>
      <c r="H350">
        <v>3.2395076854839971E-2</v>
      </c>
      <c r="I350">
        <v>0.3</v>
      </c>
      <c r="J350" t="s">
        <v>29</v>
      </c>
    </row>
    <row r="351" spans="1:10" x14ac:dyDescent="0.2">
      <c r="A351" s="1">
        <v>16</v>
      </c>
      <c r="B351">
        <v>1966</v>
      </c>
      <c r="C351">
        <v>1591.298580169678</v>
      </c>
      <c r="D351">
        <v>6.2066090090191421</v>
      </c>
      <c r="E351">
        <v>7.3109555564716029</v>
      </c>
      <c r="F351">
        <v>176.81094741821289</v>
      </c>
      <c r="G351">
        <v>0</v>
      </c>
      <c r="H351">
        <v>3.2384010415242678E-2</v>
      </c>
      <c r="I351">
        <v>0.3</v>
      </c>
      <c r="J351" t="s">
        <v>29</v>
      </c>
    </row>
    <row r="352" spans="1:10" x14ac:dyDescent="0.2">
      <c r="A352" s="1">
        <v>17</v>
      </c>
      <c r="B352">
        <v>1967</v>
      </c>
      <c r="C352">
        <v>1841.7807312011721</v>
      </c>
      <c r="D352">
        <v>7.0272948840263858</v>
      </c>
      <c r="E352">
        <v>8.5975649139645292</v>
      </c>
      <c r="F352">
        <v>198.91231155395511</v>
      </c>
      <c r="G352">
        <v>0</v>
      </c>
      <c r="H352">
        <v>3.3040242015764568E-2</v>
      </c>
      <c r="I352">
        <v>0.3</v>
      </c>
      <c r="J352" t="s">
        <v>29</v>
      </c>
    </row>
    <row r="353" spans="1:10" x14ac:dyDescent="0.2">
      <c r="A353" s="1">
        <v>18</v>
      </c>
      <c r="B353">
        <v>1968</v>
      </c>
      <c r="C353">
        <v>1591.2985992431641</v>
      </c>
      <c r="D353">
        <v>5.9550317531256551</v>
      </c>
      <c r="E353">
        <v>7.2445115007491214</v>
      </c>
      <c r="F353">
        <v>184.1780700683594</v>
      </c>
      <c r="G353">
        <v>0</v>
      </c>
      <c r="H353">
        <v>3.2966002308029263E-2</v>
      </c>
      <c r="I353">
        <v>0.3</v>
      </c>
      <c r="J353" t="s">
        <v>29</v>
      </c>
    </row>
    <row r="354" spans="1:10" x14ac:dyDescent="0.2">
      <c r="A354" s="1">
        <v>19</v>
      </c>
      <c r="B354">
        <v>1969</v>
      </c>
      <c r="C354">
        <v>1856.5150604248049</v>
      </c>
      <c r="D354">
        <v>6.7893351807894318</v>
      </c>
      <c r="E354">
        <v>8.3799812839797916</v>
      </c>
      <c r="F354">
        <v>294.6849365234375</v>
      </c>
      <c r="G354">
        <v>0</v>
      </c>
      <c r="H354">
        <v>3.3071819958233259E-2</v>
      </c>
      <c r="I354">
        <v>0.3</v>
      </c>
      <c r="J354" t="s">
        <v>29</v>
      </c>
    </row>
    <row r="355" spans="1:10" x14ac:dyDescent="0.2">
      <c r="A355" s="1">
        <v>20</v>
      </c>
      <c r="B355">
        <v>1970</v>
      </c>
      <c r="C355">
        <v>2092.2629699707031</v>
      </c>
      <c r="D355">
        <v>7.489652538352483</v>
      </c>
      <c r="E355">
        <v>9.3807483944784966</v>
      </c>
      <c r="F355">
        <v>427.29315185546881</v>
      </c>
      <c r="G355">
        <v>0</v>
      </c>
      <c r="H355">
        <v>3.3029017390131053E-2</v>
      </c>
      <c r="I355">
        <v>0.3</v>
      </c>
      <c r="J355" t="s">
        <v>29</v>
      </c>
    </row>
    <row r="356" spans="1:10" x14ac:dyDescent="0.2">
      <c r="A356" s="1">
        <v>21</v>
      </c>
      <c r="B356">
        <v>1971</v>
      </c>
      <c r="C356">
        <v>2372.2136840820308</v>
      </c>
      <c r="D356">
        <v>8.3180153730925532</v>
      </c>
      <c r="E356">
        <v>10.663658995379709</v>
      </c>
      <c r="F356">
        <v>434.66030883789062</v>
      </c>
      <c r="G356">
        <v>0</v>
      </c>
      <c r="H356">
        <v>3.3224317950074189E-2</v>
      </c>
      <c r="I356">
        <v>0.3</v>
      </c>
      <c r="J356" t="s">
        <v>29</v>
      </c>
    </row>
    <row r="357" spans="1:10" x14ac:dyDescent="0.2">
      <c r="A357" s="1">
        <v>22</v>
      </c>
      <c r="B357">
        <v>1972</v>
      </c>
      <c r="C357">
        <v>2438.5177307128911</v>
      </c>
      <c r="D357">
        <v>8.3537878986947121</v>
      </c>
      <c r="E357">
        <v>10.54942251948987</v>
      </c>
      <c r="F357">
        <v>552.53427124023438</v>
      </c>
      <c r="G357">
        <v>0</v>
      </c>
      <c r="H357">
        <v>3.3269566615187547E-2</v>
      </c>
      <c r="I357">
        <v>0.3</v>
      </c>
      <c r="J357" t="s">
        <v>29</v>
      </c>
    </row>
    <row r="358" spans="1:10" x14ac:dyDescent="0.2">
      <c r="A358" s="1">
        <v>23</v>
      </c>
      <c r="B358">
        <v>1973</v>
      </c>
      <c r="C358">
        <v>2733.2026672363281</v>
      </c>
      <c r="D358">
        <v>9.145685027770428</v>
      </c>
      <c r="E358">
        <v>11.855503642953201</v>
      </c>
      <c r="F358">
        <v>714.6109619140625</v>
      </c>
      <c r="G358">
        <v>0</v>
      </c>
      <c r="H358">
        <v>3.2921373578385371E-2</v>
      </c>
      <c r="I358">
        <v>0.3</v>
      </c>
      <c r="J358" t="s">
        <v>29</v>
      </c>
    </row>
    <row r="359" spans="1:10" x14ac:dyDescent="0.2">
      <c r="A359" s="1">
        <v>24</v>
      </c>
      <c r="B359">
        <v>1974</v>
      </c>
      <c r="C359">
        <v>2865.8108215332031</v>
      </c>
      <c r="D359">
        <v>9.3492416683141055</v>
      </c>
      <c r="E359">
        <v>12.47489183140503</v>
      </c>
      <c r="F359">
        <v>685.1424560546875</v>
      </c>
      <c r="G359">
        <v>0</v>
      </c>
      <c r="H359">
        <v>3.2626463324134998E-2</v>
      </c>
      <c r="I359">
        <v>0.3</v>
      </c>
      <c r="J359" t="s">
        <v>29</v>
      </c>
    </row>
    <row r="360" spans="1:10" x14ac:dyDescent="0.2">
      <c r="A360" s="1">
        <v>25</v>
      </c>
      <c r="B360">
        <v>1975</v>
      </c>
      <c r="C360">
        <v>3123.6601867675781</v>
      </c>
      <c r="D360">
        <v>9.9250415600600181</v>
      </c>
      <c r="E360">
        <v>13.45126567420815</v>
      </c>
      <c r="F360">
        <v>854.5863037109375</v>
      </c>
      <c r="G360">
        <v>0</v>
      </c>
      <c r="H360">
        <v>3.2454514118348578E-2</v>
      </c>
      <c r="I360">
        <v>0.3</v>
      </c>
      <c r="J360" t="s">
        <v>29</v>
      </c>
    </row>
    <row r="361" spans="1:10" x14ac:dyDescent="0.2">
      <c r="A361" s="1">
        <v>26</v>
      </c>
      <c r="B361">
        <v>1976</v>
      </c>
      <c r="C361">
        <v>2924.7478332519531</v>
      </c>
      <c r="D361">
        <v>9.0451050224727396</v>
      </c>
      <c r="E361">
        <v>12.18397159613175</v>
      </c>
      <c r="F361">
        <v>950.35885620117188</v>
      </c>
      <c r="G361">
        <v>0</v>
      </c>
      <c r="H361">
        <v>3.2359481685019613E-2</v>
      </c>
      <c r="I361">
        <v>0.3</v>
      </c>
      <c r="J361" t="s">
        <v>29</v>
      </c>
    </row>
    <row r="362" spans="1:10" x14ac:dyDescent="0.2">
      <c r="A362" s="1">
        <v>27</v>
      </c>
      <c r="B362">
        <v>1977</v>
      </c>
      <c r="C362">
        <v>3116.2930603027339</v>
      </c>
      <c r="D362">
        <v>9.3587768445317199</v>
      </c>
      <c r="E362">
        <v>12.8922411339209</v>
      </c>
      <c r="F362">
        <v>1134.536926269531</v>
      </c>
      <c r="G362">
        <v>0</v>
      </c>
      <c r="H362">
        <v>3.196541989064644E-2</v>
      </c>
      <c r="I362">
        <v>0.3</v>
      </c>
      <c r="J362" t="s">
        <v>29</v>
      </c>
    </row>
    <row r="363" spans="1:10" x14ac:dyDescent="0.2">
      <c r="A363" s="1">
        <v>28</v>
      </c>
      <c r="B363">
        <v>1978</v>
      </c>
      <c r="C363">
        <v>3204.6985168457031</v>
      </c>
      <c r="D363">
        <v>9.3449540660377277</v>
      </c>
      <c r="E363">
        <v>12.95396849814807</v>
      </c>
      <c r="F363">
        <v>1355.550598144531</v>
      </c>
      <c r="G363">
        <v>0</v>
      </c>
      <c r="H363">
        <v>3.175071680817905E-2</v>
      </c>
      <c r="I363">
        <v>0.3</v>
      </c>
      <c r="J363" t="s">
        <v>29</v>
      </c>
    </row>
    <row r="364" spans="1:10" x14ac:dyDescent="0.2">
      <c r="A364" s="1">
        <v>29</v>
      </c>
      <c r="B364">
        <v>1979</v>
      </c>
      <c r="C364">
        <v>3241.5341796875</v>
      </c>
      <c r="D364">
        <v>9.1679360797091451</v>
      </c>
      <c r="E364">
        <v>12.62858235030067</v>
      </c>
      <c r="F364">
        <v>1303.980773925781</v>
      </c>
      <c r="G364">
        <v>0</v>
      </c>
      <c r="H364">
        <v>3.1658783655394727E-2</v>
      </c>
      <c r="I364">
        <v>0.3</v>
      </c>
      <c r="J364" t="s">
        <v>29</v>
      </c>
    </row>
    <row r="365" spans="1:10" x14ac:dyDescent="0.2">
      <c r="A365" s="1">
        <v>30</v>
      </c>
      <c r="B365">
        <v>1980</v>
      </c>
      <c r="C365">
        <v>3779.3340759277339</v>
      </c>
      <c r="D365">
        <v>10.365487352322569</v>
      </c>
      <c r="E365">
        <v>14.56347570151976</v>
      </c>
      <c r="F365">
        <v>1591.2985534667971</v>
      </c>
      <c r="G365">
        <v>0</v>
      </c>
      <c r="H365">
        <v>3.1338064461749873E-2</v>
      </c>
      <c r="I365">
        <v>0.3</v>
      </c>
      <c r="J365" t="s">
        <v>29</v>
      </c>
    </row>
    <row r="366" spans="1:10" x14ac:dyDescent="0.2">
      <c r="A366" s="1">
        <v>31</v>
      </c>
      <c r="B366">
        <v>1981</v>
      </c>
      <c r="C366">
        <v>3433.079345703125</v>
      </c>
      <c r="D366">
        <v>9.1373036766775009</v>
      </c>
      <c r="E366">
        <v>12.97398544317851</v>
      </c>
      <c r="F366">
        <v>1576.5643005371089</v>
      </c>
      <c r="G366">
        <v>0</v>
      </c>
      <c r="H366">
        <v>3.1235965519782621E-2</v>
      </c>
      <c r="I366">
        <v>0.3</v>
      </c>
      <c r="J366" t="s">
        <v>29</v>
      </c>
    </row>
    <row r="367" spans="1:10" x14ac:dyDescent="0.2">
      <c r="A367" s="1">
        <v>32</v>
      </c>
      <c r="B367">
        <v>1982</v>
      </c>
      <c r="C367">
        <v>3801.435546875</v>
      </c>
      <c r="D367">
        <v>9.8408264415007309</v>
      </c>
      <c r="E367">
        <v>14.074924476479829</v>
      </c>
      <c r="F367">
        <v>1679.7040100097661</v>
      </c>
      <c r="G367">
        <v>0</v>
      </c>
      <c r="H367">
        <v>3.0804496003704211E-2</v>
      </c>
      <c r="I367">
        <v>0.3</v>
      </c>
      <c r="J367" t="s">
        <v>29</v>
      </c>
    </row>
    <row r="368" spans="1:10" x14ac:dyDescent="0.2">
      <c r="A368" s="1">
        <v>33</v>
      </c>
      <c r="B368">
        <v>1983</v>
      </c>
      <c r="C368">
        <v>3897.2081604003911</v>
      </c>
      <c r="D368">
        <v>9.7958933277128377</v>
      </c>
      <c r="E368">
        <v>13.997035661549599</v>
      </c>
      <c r="F368">
        <v>1871.2492980957029</v>
      </c>
      <c r="G368">
        <v>0</v>
      </c>
      <c r="H368">
        <v>3.0956773605583309E-2</v>
      </c>
      <c r="I368">
        <v>0.3</v>
      </c>
      <c r="J368" t="s">
        <v>29</v>
      </c>
    </row>
    <row r="369" spans="1:10" x14ac:dyDescent="0.2">
      <c r="A369" s="1">
        <v>34</v>
      </c>
      <c r="B369">
        <v>1984</v>
      </c>
      <c r="C369">
        <v>4088.7533264160161</v>
      </c>
      <c r="D369">
        <v>10.05848913038038</v>
      </c>
      <c r="E369">
        <v>14.6418847595121</v>
      </c>
      <c r="F369">
        <v>1790.2108459472661</v>
      </c>
      <c r="G369">
        <v>0</v>
      </c>
      <c r="H369">
        <v>3.0934921588308441E-2</v>
      </c>
      <c r="I369">
        <v>0.3</v>
      </c>
      <c r="J369" t="s">
        <v>29</v>
      </c>
    </row>
    <row r="370" spans="1:10" x14ac:dyDescent="0.2">
      <c r="A370" s="1">
        <v>35</v>
      </c>
      <c r="B370">
        <v>1985</v>
      </c>
      <c r="C370">
        <v>4280.2985229492188</v>
      </c>
      <c r="D370">
        <v>10.25068685195887</v>
      </c>
      <c r="E370">
        <v>15.172334243549781</v>
      </c>
      <c r="F370">
        <v>2025.9588317871089</v>
      </c>
      <c r="G370">
        <v>0</v>
      </c>
      <c r="H370">
        <v>3.056763216130421E-2</v>
      </c>
      <c r="I370">
        <v>0.3</v>
      </c>
      <c r="J370" t="s">
        <v>29</v>
      </c>
    </row>
    <row r="371" spans="1:10" x14ac:dyDescent="0.2">
      <c r="A371" s="1">
        <v>36</v>
      </c>
      <c r="B371">
        <v>1986</v>
      </c>
      <c r="C371">
        <v>4059.284912109375</v>
      </c>
      <c r="D371">
        <v>9.4583928573769693</v>
      </c>
      <c r="E371">
        <v>13.8962695190429</v>
      </c>
      <c r="F371">
        <v>2320.6438598632808</v>
      </c>
      <c r="G371">
        <v>0</v>
      </c>
      <c r="H371">
        <v>3.0542866356187821E-2</v>
      </c>
      <c r="I371">
        <v>0.3</v>
      </c>
      <c r="J371" t="s">
        <v>29</v>
      </c>
    </row>
    <row r="372" spans="1:10" x14ac:dyDescent="0.2">
      <c r="A372" s="1">
        <v>37</v>
      </c>
      <c r="B372">
        <v>1987</v>
      </c>
      <c r="C372">
        <v>4169.7917175292969</v>
      </c>
      <c r="D372">
        <v>9.476170067642105</v>
      </c>
      <c r="E372">
        <v>13.92149334020012</v>
      </c>
      <c r="F372">
        <v>2239.60546875</v>
      </c>
      <c r="G372">
        <v>0</v>
      </c>
      <c r="H372">
        <v>3.037058599517271E-2</v>
      </c>
      <c r="I372">
        <v>0.3</v>
      </c>
      <c r="J372" t="s">
        <v>29</v>
      </c>
    </row>
    <row r="373" spans="1:10" x14ac:dyDescent="0.2">
      <c r="A373" s="1">
        <v>38</v>
      </c>
      <c r="B373">
        <v>1988</v>
      </c>
      <c r="C373">
        <v>4619.1863403320312</v>
      </c>
      <c r="D373">
        <v>10.233089221048751</v>
      </c>
      <c r="E373">
        <v>15.109241878862051</v>
      </c>
      <c r="F373">
        <v>2460.619262695312</v>
      </c>
      <c r="G373">
        <v>0</v>
      </c>
      <c r="H373">
        <v>3.0297661147537892E-2</v>
      </c>
      <c r="I373">
        <v>0.3</v>
      </c>
      <c r="J373" t="s">
        <v>29</v>
      </c>
    </row>
    <row r="374" spans="1:10" x14ac:dyDescent="0.2">
      <c r="A374" s="1">
        <v>39</v>
      </c>
      <c r="B374">
        <v>1989</v>
      </c>
      <c r="C374">
        <v>4714.9589538574219</v>
      </c>
      <c r="D374">
        <v>10.187191126320601</v>
      </c>
      <c r="E374">
        <v>15.4178720184021</v>
      </c>
      <c r="F374">
        <v>2298.54248046875</v>
      </c>
      <c r="G374">
        <v>0</v>
      </c>
      <c r="H374">
        <v>3.0077231542404791E-2</v>
      </c>
      <c r="I374">
        <v>0.3</v>
      </c>
      <c r="J374" t="s">
        <v>29</v>
      </c>
    </row>
    <row r="375" spans="1:10" x14ac:dyDescent="0.2">
      <c r="A375" s="1">
        <v>40</v>
      </c>
      <c r="B375">
        <v>1990</v>
      </c>
      <c r="C375">
        <v>4685.4903564453116</v>
      </c>
      <c r="D375">
        <v>9.8760802043620206</v>
      </c>
      <c r="E375">
        <v>14.611952194753121</v>
      </c>
      <c r="F375">
        <v>2571.1261596679692</v>
      </c>
      <c r="G375">
        <v>0</v>
      </c>
      <c r="H375">
        <v>2.9857437919945839E-2</v>
      </c>
      <c r="I375">
        <v>0.3</v>
      </c>
      <c r="J375" t="s">
        <v>29</v>
      </c>
    </row>
    <row r="376" spans="1:10" x14ac:dyDescent="0.2">
      <c r="A376" s="1">
        <v>41</v>
      </c>
      <c r="B376">
        <v>1991</v>
      </c>
      <c r="C376">
        <v>4773.8958435058594</v>
      </c>
      <c r="D376">
        <v>9.8126142741951181</v>
      </c>
      <c r="E376">
        <v>14.59984771889674</v>
      </c>
      <c r="F376">
        <v>2762.6714477539058</v>
      </c>
      <c r="G376">
        <v>0</v>
      </c>
      <c r="H376">
        <v>3.0147800395926679E-2</v>
      </c>
      <c r="I376">
        <v>0.3</v>
      </c>
      <c r="J376" t="s">
        <v>29</v>
      </c>
    </row>
    <row r="377" spans="1:10" x14ac:dyDescent="0.2">
      <c r="A377" s="1">
        <v>42</v>
      </c>
      <c r="B377">
        <v>1992</v>
      </c>
      <c r="C377">
        <v>5260.1261291503906</v>
      </c>
      <c r="D377">
        <v>10.540733895748</v>
      </c>
      <c r="E377">
        <v>15.632821402039861</v>
      </c>
      <c r="F377">
        <v>2644.7974243164058</v>
      </c>
      <c r="G377">
        <v>0</v>
      </c>
      <c r="H377">
        <v>3.0085285586693499E-2</v>
      </c>
      <c r="I377">
        <v>0.3</v>
      </c>
      <c r="J377" t="s">
        <v>29</v>
      </c>
    </row>
    <row r="378" spans="1:10" x14ac:dyDescent="0.2">
      <c r="A378" s="1">
        <v>43</v>
      </c>
      <c r="B378">
        <v>1993</v>
      </c>
      <c r="C378">
        <v>5017.010986328125</v>
      </c>
      <c r="D378">
        <v>9.7985281163126778</v>
      </c>
      <c r="E378">
        <v>14.56700849535048</v>
      </c>
      <c r="F378">
        <v>3042.6222534179692</v>
      </c>
      <c r="G378">
        <v>0</v>
      </c>
      <c r="H378">
        <v>3.0318005995084201E-2</v>
      </c>
      <c r="I378">
        <v>0.3</v>
      </c>
      <c r="J378" t="s">
        <v>29</v>
      </c>
    </row>
    <row r="379" spans="1:10" x14ac:dyDescent="0.2">
      <c r="A379" s="1">
        <v>44</v>
      </c>
      <c r="B379">
        <v>1994</v>
      </c>
      <c r="C379">
        <v>5223.2904968261719</v>
      </c>
      <c r="D379">
        <v>9.9418777010403971</v>
      </c>
      <c r="E379">
        <v>14.775437234253619</v>
      </c>
      <c r="F379">
        <v>2593.2275390625</v>
      </c>
      <c r="G379">
        <v>0</v>
      </c>
      <c r="H379">
        <v>3.0745936663001992E-2</v>
      </c>
      <c r="I379">
        <v>0.3</v>
      </c>
      <c r="J379" t="s">
        <v>29</v>
      </c>
    </row>
    <row r="380" spans="1:10" x14ac:dyDescent="0.2">
      <c r="A380" s="1">
        <v>45</v>
      </c>
      <c r="B380">
        <v>1995</v>
      </c>
      <c r="C380">
        <v>5186.4548034667969</v>
      </c>
      <c r="D380">
        <v>9.6239723661212118</v>
      </c>
      <c r="E380">
        <v>14.530458393957</v>
      </c>
      <c r="F380">
        <v>2887.91259765625</v>
      </c>
      <c r="G380">
        <v>0</v>
      </c>
      <c r="H380">
        <v>3.111436811587277E-2</v>
      </c>
      <c r="I380">
        <v>0.3</v>
      </c>
      <c r="J380" t="s">
        <v>29</v>
      </c>
    </row>
    <row r="381" spans="1:10" x14ac:dyDescent="0.2">
      <c r="A381" s="1">
        <v>46</v>
      </c>
      <c r="B381">
        <v>1996</v>
      </c>
      <c r="C381">
        <v>5473.772705078125</v>
      </c>
      <c r="D381">
        <v>9.8950927288449186</v>
      </c>
      <c r="E381">
        <v>14.79051878728905</v>
      </c>
      <c r="F381">
        <v>2924.7482299804692</v>
      </c>
      <c r="G381">
        <v>0</v>
      </c>
      <c r="H381">
        <v>3.130910305812093E-2</v>
      </c>
      <c r="I381">
        <v>0.3</v>
      </c>
      <c r="J381" t="s">
        <v>29</v>
      </c>
    </row>
    <row r="382" spans="1:10" x14ac:dyDescent="0.2">
      <c r="A382" s="1">
        <v>47</v>
      </c>
      <c r="B382">
        <v>1997</v>
      </c>
      <c r="C382">
        <v>5672.6851501464844</v>
      </c>
      <c r="D382">
        <v>10.000813933722871</v>
      </c>
      <c r="E382">
        <v>15.217043730474851</v>
      </c>
      <c r="F382">
        <v>3182.59765625</v>
      </c>
      <c r="G382">
        <v>0</v>
      </c>
      <c r="H382">
        <v>3.1331870975925623E-2</v>
      </c>
      <c r="I382">
        <v>0.3</v>
      </c>
      <c r="J382" t="s">
        <v>29</v>
      </c>
    </row>
    <row r="383" spans="1:10" x14ac:dyDescent="0.2">
      <c r="A383" s="1">
        <v>48</v>
      </c>
      <c r="B383">
        <v>1998</v>
      </c>
      <c r="C383">
        <v>5532.7096252441406</v>
      </c>
      <c r="D383">
        <v>9.5126932990000572</v>
      </c>
      <c r="E383">
        <v>14.28375066640926</v>
      </c>
      <c r="F383">
        <v>3013.1537475585942</v>
      </c>
      <c r="G383">
        <v>0</v>
      </c>
      <c r="H383">
        <v>3.1373210374743637E-2</v>
      </c>
      <c r="I383">
        <v>0.3</v>
      </c>
      <c r="J383" t="s">
        <v>29</v>
      </c>
    </row>
    <row r="384" spans="1:10" x14ac:dyDescent="0.2">
      <c r="A384" s="1">
        <v>49</v>
      </c>
      <c r="B384">
        <v>1999</v>
      </c>
      <c r="C384">
        <v>5952.6357727050781</v>
      </c>
      <c r="D384">
        <v>9.9807725168114025</v>
      </c>
      <c r="E384">
        <v>15.157661857085801</v>
      </c>
      <c r="F384">
        <v>3057.3565063476558</v>
      </c>
      <c r="G384">
        <v>0</v>
      </c>
      <c r="H384">
        <v>3.1809472012315182E-2</v>
      </c>
      <c r="I384">
        <v>0.3</v>
      </c>
      <c r="J384" t="s">
        <v>29</v>
      </c>
    </row>
    <row r="385" spans="1:10" x14ac:dyDescent="0.2">
      <c r="A385" s="1">
        <v>50</v>
      </c>
      <c r="B385">
        <v>2000</v>
      </c>
      <c r="C385">
        <v>6166.2823791503906</v>
      </c>
      <c r="D385">
        <v>10.077166085635699</v>
      </c>
      <c r="E385">
        <v>15.19245876674062</v>
      </c>
      <c r="F385">
        <v>3329.93994140625</v>
      </c>
      <c r="G385">
        <v>0</v>
      </c>
      <c r="H385">
        <v>3.2209535064468567E-2</v>
      </c>
      <c r="I385">
        <v>0.3</v>
      </c>
      <c r="J385" t="s">
        <v>29</v>
      </c>
    </row>
    <row r="386" spans="1:10" x14ac:dyDescent="0.2">
      <c r="A386" s="1">
        <v>51</v>
      </c>
      <c r="B386">
        <v>2001</v>
      </c>
      <c r="C386">
        <v>6041.0412902832031</v>
      </c>
      <c r="D386">
        <v>9.6147582212045961</v>
      </c>
      <c r="E386">
        <v>14.53041969890111</v>
      </c>
      <c r="F386">
        <v>3329.940185546875</v>
      </c>
      <c r="G386">
        <v>0</v>
      </c>
      <c r="H386">
        <v>3.236296505948219E-2</v>
      </c>
      <c r="I386">
        <v>0.3</v>
      </c>
      <c r="J386" t="s">
        <v>29</v>
      </c>
    </row>
    <row r="387" spans="1:10" x14ac:dyDescent="0.2">
      <c r="A387" s="1">
        <v>52</v>
      </c>
      <c r="B387">
        <v>2002</v>
      </c>
      <c r="C387">
        <v>6416.7646789550781</v>
      </c>
      <c r="D387">
        <v>9.9497984173233966</v>
      </c>
      <c r="E387">
        <v>15.254127262540869</v>
      </c>
      <c r="F387">
        <v>3477.282470703125</v>
      </c>
      <c r="G387">
        <v>0</v>
      </c>
      <c r="H387">
        <v>3.2354648295672028E-2</v>
      </c>
      <c r="I387">
        <v>0.3</v>
      </c>
      <c r="J387" t="s">
        <v>29</v>
      </c>
    </row>
    <row r="388" spans="1:10" x14ac:dyDescent="0.2">
      <c r="A388" s="1">
        <v>53</v>
      </c>
      <c r="B388">
        <v>2003</v>
      </c>
      <c r="C388">
        <v>6394.6630859375</v>
      </c>
      <c r="D388">
        <v>9.6491852215612024</v>
      </c>
      <c r="E388">
        <v>14.52768708018132</v>
      </c>
      <c r="F388">
        <v>3337.3073120117192</v>
      </c>
      <c r="G388">
        <v>0</v>
      </c>
      <c r="H388">
        <v>3.2335559182122789E-2</v>
      </c>
      <c r="I388">
        <v>0.3</v>
      </c>
      <c r="J388" t="s">
        <v>29</v>
      </c>
    </row>
    <row r="389" spans="1:10" x14ac:dyDescent="0.2">
      <c r="A389" s="1">
        <v>54</v>
      </c>
      <c r="B389">
        <v>2004</v>
      </c>
      <c r="C389">
        <v>7079.8057250976562</v>
      </c>
      <c r="D389">
        <v>10.4091182603749</v>
      </c>
      <c r="E389">
        <v>15.78243459313868</v>
      </c>
      <c r="F389">
        <v>3609.890502929688</v>
      </c>
      <c r="G389">
        <v>0</v>
      </c>
      <c r="H389">
        <v>3.2467861122219187E-2</v>
      </c>
      <c r="I389">
        <v>0.3</v>
      </c>
      <c r="J389" t="s">
        <v>29</v>
      </c>
    </row>
    <row r="390" spans="1:10" x14ac:dyDescent="0.2">
      <c r="A390" s="1">
        <v>55</v>
      </c>
      <c r="B390">
        <v>2005</v>
      </c>
      <c r="C390">
        <v>6932.4632873535156</v>
      </c>
      <c r="D390">
        <v>9.9166075381368692</v>
      </c>
      <c r="E390">
        <v>15.03156370292947</v>
      </c>
      <c r="F390">
        <v>3536.2197265625</v>
      </c>
      <c r="G390">
        <v>0</v>
      </c>
      <c r="H390">
        <v>3.2484660892669111E-2</v>
      </c>
      <c r="I390">
        <v>0.3</v>
      </c>
      <c r="J390" t="s">
        <v>29</v>
      </c>
    </row>
    <row r="391" spans="1:10" x14ac:dyDescent="0.2">
      <c r="A391" s="1">
        <v>56</v>
      </c>
      <c r="B391">
        <v>2006</v>
      </c>
      <c r="C391">
        <v>6740.9179077148438</v>
      </c>
      <c r="D391">
        <v>9.3950825164768137</v>
      </c>
      <c r="E391">
        <v>14.28350855014919</v>
      </c>
      <c r="F391">
        <v>3860.37255859375</v>
      </c>
      <c r="G391">
        <v>0</v>
      </c>
      <c r="H391">
        <v>3.2046681141392759E-2</v>
      </c>
      <c r="I391">
        <v>0.3</v>
      </c>
      <c r="J391" t="s">
        <v>29</v>
      </c>
    </row>
    <row r="392" spans="1:10" x14ac:dyDescent="0.2">
      <c r="A392" s="1">
        <v>57</v>
      </c>
      <c r="B392">
        <v>2007</v>
      </c>
      <c r="C392">
        <v>6763.0196228027344</v>
      </c>
      <c r="D392">
        <v>9.1822010123970941</v>
      </c>
      <c r="E392">
        <v>13.771513808761471</v>
      </c>
      <c r="F392">
        <v>3639.359252929688</v>
      </c>
      <c r="G392">
        <v>0</v>
      </c>
      <c r="H392">
        <v>3.2097225115771538E-2</v>
      </c>
      <c r="I392">
        <v>0.3</v>
      </c>
      <c r="J392" t="s">
        <v>29</v>
      </c>
    </row>
    <row r="393" spans="1:10" x14ac:dyDescent="0.2">
      <c r="A393" s="1">
        <v>58</v>
      </c>
      <c r="B393">
        <v>2008</v>
      </c>
      <c r="C393">
        <v>7713.3777770996094</v>
      </c>
      <c r="D393">
        <v>10.201038670508741</v>
      </c>
      <c r="E393">
        <v>15.558816862958849</v>
      </c>
      <c r="F393">
        <v>4147.6902465820312</v>
      </c>
      <c r="G393">
        <v>0</v>
      </c>
      <c r="H393">
        <v>3.228709333834346E-2</v>
      </c>
      <c r="I393">
        <v>0.3</v>
      </c>
      <c r="J393" t="s">
        <v>29</v>
      </c>
    </row>
    <row r="394" spans="1:10" x14ac:dyDescent="0.2">
      <c r="A394" s="1">
        <v>59</v>
      </c>
      <c r="B394">
        <v>2009</v>
      </c>
      <c r="C394">
        <v>7543.9341430664062</v>
      </c>
      <c r="D394">
        <v>9.7056033594332725</v>
      </c>
      <c r="E394">
        <v>14.782945955314551</v>
      </c>
      <c r="F394">
        <v>4191.8931274414062</v>
      </c>
      <c r="G394">
        <v>0</v>
      </c>
      <c r="H394">
        <v>3.2360538869092202E-2</v>
      </c>
      <c r="I394">
        <v>0.3</v>
      </c>
      <c r="J394" t="s">
        <v>29</v>
      </c>
    </row>
    <row r="395" spans="1:10" x14ac:dyDescent="0.2">
      <c r="A395" s="1">
        <v>60</v>
      </c>
      <c r="B395">
        <v>2010</v>
      </c>
      <c r="C395">
        <v>7691.2764892578116</v>
      </c>
      <c r="D395">
        <v>9.6361948420626309</v>
      </c>
      <c r="E395">
        <v>14.59232210532319</v>
      </c>
      <c r="F395">
        <v>4795.997314453125</v>
      </c>
      <c r="G395">
        <v>0</v>
      </c>
      <c r="H395">
        <v>3.2049774688064088E-2</v>
      </c>
      <c r="I395">
        <v>0.3</v>
      </c>
      <c r="J395" t="s">
        <v>29</v>
      </c>
    </row>
    <row r="396" spans="1:10" x14ac:dyDescent="0.2">
      <c r="A396" s="1">
        <v>61</v>
      </c>
      <c r="B396">
        <v>2011</v>
      </c>
      <c r="C396">
        <v>7632.339599609375</v>
      </c>
      <c r="D396">
        <v>9.3099588431171973</v>
      </c>
      <c r="E396">
        <v>14.387339605757131</v>
      </c>
      <c r="F396">
        <v>4243.462890625</v>
      </c>
      <c r="G396">
        <v>0</v>
      </c>
      <c r="H396">
        <v>3.2118639784652223E-2</v>
      </c>
      <c r="I396">
        <v>0.3</v>
      </c>
      <c r="J396" t="s">
        <v>29</v>
      </c>
    </row>
    <row r="397" spans="1:10" x14ac:dyDescent="0.2">
      <c r="A397" s="1">
        <v>62</v>
      </c>
      <c r="B397">
        <v>2012</v>
      </c>
      <c r="C397">
        <v>8442.7232055664062</v>
      </c>
      <c r="D397">
        <v>10.01161550630095</v>
      </c>
      <c r="E397">
        <v>15.10130454459695</v>
      </c>
      <c r="F397">
        <v>4493.9451904296884</v>
      </c>
      <c r="G397">
        <v>0</v>
      </c>
      <c r="H397">
        <v>3.1781275192279669E-2</v>
      </c>
      <c r="I397">
        <v>0.3</v>
      </c>
      <c r="J397" t="s">
        <v>29</v>
      </c>
    </row>
    <row r="398" spans="1:10" x14ac:dyDescent="0.2">
      <c r="A398" s="1">
        <v>63</v>
      </c>
      <c r="B398">
        <v>2013</v>
      </c>
      <c r="C398">
        <v>8457.4573974609375</v>
      </c>
      <c r="D398">
        <v>9.7642634406271771</v>
      </c>
      <c r="E398">
        <v>14.9904633386885</v>
      </c>
      <c r="F398">
        <v>4597.0849609375</v>
      </c>
      <c r="G398">
        <v>0</v>
      </c>
      <c r="H398">
        <v>3.1661729769640302E-2</v>
      </c>
      <c r="I398">
        <v>0.3</v>
      </c>
      <c r="J398" t="s">
        <v>29</v>
      </c>
    </row>
    <row r="399" spans="1:10" x14ac:dyDescent="0.2">
      <c r="A399" s="1">
        <v>64</v>
      </c>
      <c r="B399">
        <v>2014</v>
      </c>
      <c r="C399">
        <v>8619.5344848632812</v>
      </c>
      <c r="D399">
        <v>9.6859896690284319</v>
      </c>
      <c r="E399">
        <v>14.63860235872327</v>
      </c>
      <c r="F399">
        <v>4582.350830078125</v>
      </c>
      <c r="G399">
        <v>0</v>
      </c>
      <c r="H399">
        <v>3.1544416282144598E-2</v>
      </c>
      <c r="I399">
        <v>0.3</v>
      </c>
      <c r="J399" t="s">
        <v>29</v>
      </c>
    </row>
    <row r="400" spans="1:10" x14ac:dyDescent="0.2">
      <c r="A400" s="1">
        <v>65</v>
      </c>
      <c r="B400">
        <v>2015</v>
      </c>
      <c r="C400">
        <v>8626.901611328125</v>
      </c>
      <c r="D400">
        <v>9.4518654546855956</v>
      </c>
      <c r="E400">
        <v>14.15031768938276</v>
      </c>
      <c r="F400">
        <v>4493.945068359375</v>
      </c>
      <c r="G400">
        <v>0</v>
      </c>
      <c r="H400">
        <v>3.1564148342558128E-2</v>
      </c>
      <c r="I400">
        <v>0.3</v>
      </c>
      <c r="J400" t="s">
        <v>29</v>
      </c>
    </row>
    <row r="401" spans="1:10" x14ac:dyDescent="0.2">
      <c r="A401" s="1">
        <v>66</v>
      </c>
      <c r="B401">
        <v>2016</v>
      </c>
      <c r="C401">
        <v>9393.0824890136719</v>
      </c>
      <c r="D401">
        <v>10.039363028218229</v>
      </c>
      <c r="E401">
        <v>15.23953380643821</v>
      </c>
      <c r="F401">
        <v>5039.112548828125</v>
      </c>
      <c r="G401">
        <v>0</v>
      </c>
      <c r="H401">
        <v>3.1599498968453432E-2</v>
      </c>
      <c r="I401">
        <v>0.3</v>
      </c>
      <c r="J401" t="s">
        <v>29</v>
      </c>
    </row>
    <row r="402" spans="1:10" x14ac:dyDescent="0.2">
      <c r="A402" s="1">
        <v>67</v>
      </c>
      <c r="B402">
        <v>2017</v>
      </c>
      <c r="C402">
        <v>10159.26342773438</v>
      </c>
      <c r="D402">
        <v>10.59310104920522</v>
      </c>
      <c r="E402">
        <v>16.132643030962718</v>
      </c>
      <c r="F402">
        <v>5304.3291015625</v>
      </c>
      <c r="G402">
        <v>0</v>
      </c>
      <c r="H402">
        <v>3.1642185829609148E-2</v>
      </c>
      <c r="I402">
        <v>0.3</v>
      </c>
      <c r="J402" t="s">
        <v>29</v>
      </c>
    </row>
    <row r="403" spans="1:10" x14ac:dyDescent="0.2">
      <c r="A403" s="1">
        <v>68</v>
      </c>
      <c r="B403">
        <v>2018</v>
      </c>
      <c r="C403">
        <v>10122.42779541016</v>
      </c>
      <c r="D403">
        <v>10.29351643174056</v>
      </c>
      <c r="E403">
        <v>15.58634703324571</v>
      </c>
      <c r="F403">
        <v>5068.5810546875</v>
      </c>
      <c r="G403">
        <v>0</v>
      </c>
      <c r="H403">
        <v>3.1441850461826022E-2</v>
      </c>
      <c r="I403">
        <v>0.3</v>
      </c>
      <c r="J403" t="s">
        <v>29</v>
      </c>
    </row>
    <row r="404" spans="1:10" x14ac:dyDescent="0.2">
      <c r="A404" s="1">
        <v>69</v>
      </c>
      <c r="B404">
        <v>2019</v>
      </c>
      <c r="C404">
        <v>10417.112884521481</v>
      </c>
      <c r="D404">
        <v>10.339604766880671</v>
      </c>
      <c r="E404">
        <v>15.50912470362843</v>
      </c>
      <c r="F404">
        <v>5296.9619140625</v>
      </c>
      <c r="G404">
        <v>0</v>
      </c>
      <c r="H404">
        <v>3.1664655043630287E-2</v>
      </c>
      <c r="I404">
        <v>0.3</v>
      </c>
      <c r="J404" t="s">
        <v>29</v>
      </c>
    </row>
    <row r="405" spans="1:10" x14ac:dyDescent="0.2">
      <c r="A405" s="1">
        <v>70</v>
      </c>
      <c r="B405">
        <v>2020</v>
      </c>
      <c r="C405">
        <v>10498.15130615234</v>
      </c>
      <c r="D405">
        <v>10.166753101650221</v>
      </c>
      <c r="E405">
        <v>15.184128696026701</v>
      </c>
      <c r="F405">
        <v>5812.6607666015616</v>
      </c>
      <c r="G405">
        <v>0</v>
      </c>
      <c r="H405">
        <v>3.1693242349988722E-2</v>
      </c>
      <c r="I405">
        <v>0.3</v>
      </c>
      <c r="J405" t="s">
        <v>29</v>
      </c>
    </row>
    <row r="406" spans="1:10" x14ac:dyDescent="0.2">
      <c r="A406" s="1">
        <v>71</v>
      </c>
      <c r="B406">
        <v>2021</v>
      </c>
      <c r="C406">
        <v>10549.72122192383</v>
      </c>
      <c r="D406">
        <v>9.9674047464824405</v>
      </c>
      <c r="E406">
        <v>14.97153512319608</v>
      </c>
      <c r="F406">
        <v>5842.12939453125</v>
      </c>
      <c r="G406">
        <v>0</v>
      </c>
      <c r="H406">
        <v>3.138978871916745E-2</v>
      </c>
      <c r="I406">
        <v>0.3</v>
      </c>
      <c r="J406" t="s">
        <v>29</v>
      </c>
    </row>
    <row r="407" spans="1:10" x14ac:dyDescent="0.2">
      <c r="A407" s="1">
        <v>72</v>
      </c>
      <c r="B407">
        <v>2022</v>
      </c>
      <c r="C407">
        <v>10881.24163818359</v>
      </c>
      <c r="D407">
        <v>10.044798297154029</v>
      </c>
      <c r="E407">
        <v>14.949195982874301</v>
      </c>
      <c r="F407">
        <v>6018.9403076171884</v>
      </c>
      <c r="G407">
        <v>0</v>
      </c>
      <c r="H407">
        <v>3.1712114217740693E-2</v>
      </c>
      <c r="I407">
        <v>0.3</v>
      </c>
      <c r="J407" t="s">
        <v>29</v>
      </c>
    </row>
    <row r="408" spans="1:10" x14ac:dyDescent="0.2">
      <c r="A408" s="1">
        <v>73</v>
      </c>
      <c r="B408">
        <v>2023</v>
      </c>
      <c r="C408">
        <v>10881.241851806641</v>
      </c>
      <c r="D408">
        <v>9.8070548648063998</v>
      </c>
      <c r="E408">
        <v>14.521295323825919</v>
      </c>
      <c r="F408">
        <v>5945.2691650390616</v>
      </c>
      <c r="G408">
        <v>0</v>
      </c>
      <c r="H408">
        <v>3.1737264722887758E-2</v>
      </c>
      <c r="I408">
        <v>0.3</v>
      </c>
      <c r="J408" t="s">
        <v>29</v>
      </c>
    </row>
    <row r="409" spans="1:10" x14ac:dyDescent="0.2">
      <c r="A409" s="1">
        <v>74</v>
      </c>
      <c r="B409">
        <v>2024</v>
      </c>
      <c r="C409">
        <v>11352.73803710938</v>
      </c>
      <c r="D409">
        <v>9.9941147819043277</v>
      </c>
      <c r="E409">
        <v>14.959297920495979</v>
      </c>
      <c r="F409">
        <v>6247.321533203125</v>
      </c>
      <c r="G409">
        <v>0</v>
      </c>
      <c r="H409">
        <v>3.1800520253026522E-2</v>
      </c>
      <c r="I409">
        <v>0.3</v>
      </c>
      <c r="J409" t="s">
        <v>29</v>
      </c>
    </row>
    <row r="410" spans="1:10" x14ac:dyDescent="0.2">
      <c r="A410" s="1">
        <v>75</v>
      </c>
      <c r="B410">
        <v>2025</v>
      </c>
      <c r="C410">
        <v>12229.42553710938</v>
      </c>
      <c r="D410">
        <v>10.51647356871884</v>
      </c>
      <c r="E410">
        <v>15.45135886022841</v>
      </c>
      <c r="F410">
        <v>6438.866455078125</v>
      </c>
      <c r="G410">
        <v>5190911</v>
      </c>
      <c r="H410">
        <v>3.1765407496396753E-2</v>
      </c>
      <c r="I410">
        <v>0.3</v>
      </c>
      <c r="J410" t="s">
        <v>29</v>
      </c>
    </row>
    <row r="411" spans="1:10" x14ac:dyDescent="0.2">
      <c r="A411" s="1">
        <v>76</v>
      </c>
      <c r="B411">
        <v>2026</v>
      </c>
      <c r="C411">
        <v>12133.65283203125</v>
      </c>
      <c r="D411">
        <v>10.20284178069466</v>
      </c>
      <c r="E411">
        <v>15.20671743076238</v>
      </c>
      <c r="F411">
        <v>6379.9296875</v>
      </c>
      <c r="G411">
        <v>6101495</v>
      </c>
      <c r="H411">
        <v>3.1726071512461852E-2</v>
      </c>
      <c r="I411">
        <v>0.3</v>
      </c>
      <c r="J411" t="s">
        <v>29</v>
      </c>
    </row>
    <row r="412" spans="1:10" x14ac:dyDescent="0.2">
      <c r="A412" s="1">
        <v>77</v>
      </c>
      <c r="B412">
        <v>2027</v>
      </c>
      <c r="C412">
        <v>12133.653198242189</v>
      </c>
      <c r="D412">
        <v>9.9721918498612254</v>
      </c>
      <c r="E412">
        <v>14.628189844049439</v>
      </c>
      <c r="F412">
        <v>6851.4256591796884</v>
      </c>
      <c r="G412">
        <v>7049835</v>
      </c>
      <c r="H412">
        <v>3.1814179952752007E-2</v>
      </c>
      <c r="I412">
        <v>0.3</v>
      </c>
      <c r="J412" t="s">
        <v>29</v>
      </c>
    </row>
    <row r="413" spans="1:10" x14ac:dyDescent="0.2">
      <c r="A413" s="1">
        <v>78</v>
      </c>
      <c r="B413">
        <v>2028</v>
      </c>
      <c r="C413">
        <v>13651.2802734375</v>
      </c>
      <c r="D413">
        <v>10.96956356121723</v>
      </c>
      <c r="E413">
        <v>16.166889106151281</v>
      </c>
      <c r="F413">
        <v>7286.08544921875</v>
      </c>
      <c r="G413">
        <v>7991007</v>
      </c>
      <c r="H413">
        <v>3.1590220478378513E-2</v>
      </c>
      <c r="I413">
        <v>0.3</v>
      </c>
      <c r="J413" t="s">
        <v>29</v>
      </c>
    </row>
    <row r="414" spans="1:10" x14ac:dyDescent="0.2">
      <c r="A414" s="1">
        <v>79</v>
      </c>
      <c r="B414">
        <v>2029</v>
      </c>
      <c r="C414">
        <v>13496.57104492188</v>
      </c>
      <c r="D414">
        <v>10.605064753054609</v>
      </c>
      <c r="E414">
        <v>15.612145850308391</v>
      </c>
      <c r="F414">
        <v>7396.592529296875</v>
      </c>
      <c r="G414">
        <v>8950847</v>
      </c>
      <c r="H414">
        <v>3.1494346996085908E-2</v>
      </c>
      <c r="I414">
        <v>0.3</v>
      </c>
      <c r="J414" t="s">
        <v>29</v>
      </c>
    </row>
    <row r="415" spans="1:10" x14ac:dyDescent="0.2">
      <c r="A415" s="1">
        <v>80</v>
      </c>
      <c r="B415">
        <v>2030</v>
      </c>
      <c r="C415">
        <v>13909.129760742189</v>
      </c>
      <c r="D415">
        <v>10.68331195533356</v>
      </c>
      <c r="E415">
        <v>15.293663114498949</v>
      </c>
      <c r="F415">
        <v>7956.4932861328116</v>
      </c>
      <c r="G415">
        <v>9906216</v>
      </c>
      <c r="H415">
        <v>3.1253533298838128E-2</v>
      </c>
      <c r="I415">
        <v>0.3</v>
      </c>
      <c r="J415" t="s">
        <v>29</v>
      </c>
    </row>
    <row r="416" spans="1:10" x14ac:dyDescent="0.2">
      <c r="A416" s="1">
        <v>81</v>
      </c>
      <c r="B416">
        <v>2031</v>
      </c>
      <c r="C416">
        <v>14439.56304931641</v>
      </c>
      <c r="D416">
        <v>10.853334682747001</v>
      </c>
      <c r="E416">
        <v>15.697978165376499</v>
      </c>
      <c r="F416">
        <v>7477.6307373046884</v>
      </c>
      <c r="G416">
        <v>10915128</v>
      </c>
      <c r="H416">
        <v>3.1129004494936559E-2</v>
      </c>
      <c r="I416">
        <v>0.3</v>
      </c>
      <c r="J416" t="s">
        <v>29</v>
      </c>
    </row>
    <row r="417" spans="1:10" x14ac:dyDescent="0.2">
      <c r="A417" s="1">
        <v>82</v>
      </c>
      <c r="B417">
        <v>2032</v>
      </c>
      <c r="C417">
        <v>14977.36206054688</v>
      </c>
      <c r="D417">
        <v>11.026940528299329</v>
      </c>
      <c r="E417">
        <v>15.6460824069382</v>
      </c>
      <c r="F417">
        <v>7794.4169921875</v>
      </c>
      <c r="G417">
        <v>11924814</v>
      </c>
      <c r="H417">
        <v>3.0788282790996761E-2</v>
      </c>
      <c r="I417">
        <v>0.3</v>
      </c>
      <c r="J417" t="s">
        <v>29</v>
      </c>
    </row>
    <row r="418" spans="1:10" x14ac:dyDescent="0.2">
      <c r="A418" s="1">
        <v>83</v>
      </c>
      <c r="B418">
        <v>2033</v>
      </c>
      <c r="C418">
        <v>15043.666198730471</v>
      </c>
      <c r="D418">
        <v>10.84962921863703</v>
      </c>
      <c r="E418">
        <v>15.44996112879501</v>
      </c>
      <c r="F418">
        <v>8273.279541015625</v>
      </c>
      <c r="G418">
        <v>12907508</v>
      </c>
      <c r="H418">
        <v>3.0465389897922111E-2</v>
      </c>
      <c r="I418">
        <v>0.3</v>
      </c>
      <c r="J418" t="s">
        <v>29</v>
      </c>
    </row>
    <row r="419" spans="1:10" x14ac:dyDescent="0.2">
      <c r="A419" s="1">
        <v>84</v>
      </c>
      <c r="B419">
        <v>2034</v>
      </c>
      <c r="C419">
        <v>14793.184204101561</v>
      </c>
      <c r="D419">
        <v>10.44832613856164</v>
      </c>
      <c r="E419">
        <v>14.829523823165969</v>
      </c>
      <c r="F419">
        <v>8442.72314453125</v>
      </c>
      <c r="G419">
        <v>13931582</v>
      </c>
      <c r="H419">
        <v>3.0220858160488331E-2</v>
      </c>
      <c r="I419">
        <v>0.3</v>
      </c>
      <c r="J419" t="s">
        <v>29</v>
      </c>
    </row>
    <row r="420" spans="1:10" x14ac:dyDescent="0.2">
      <c r="A420" s="1">
        <v>85</v>
      </c>
      <c r="B420">
        <v>2035</v>
      </c>
      <c r="C420">
        <v>15294.148620605471</v>
      </c>
      <c r="D420">
        <v>10.580123119038671</v>
      </c>
      <c r="E420">
        <v>14.867117468091481</v>
      </c>
      <c r="F420">
        <v>8737.408203125</v>
      </c>
      <c r="G420">
        <v>14938859</v>
      </c>
      <c r="H420">
        <v>2.9835797584601739E-2</v>
      </c>
      <c r="I420">
        <v>0.3</v>
      </c>
      <c r="J420" t="s">
        <v>29</v>
      </c>
    </row>
    <row r="421" spans="1:10" x14ac:dyDescent="0.2">
      <c r="A421" s="1">
        <v>86</v>
      </c>
      <c r="B421">
        <v>2036</v>
      </c>
      <c r="C421">
        <v>15927.720886230471</v>
      </c>
      <c r="D421">
        <v>10.80618809660962</v>
      </c>
      <c r="E421">
        <v>14.9889277821263</v>
      </c>
      <c r="F421">
        <v>8811.079345703125</v>
      </c>
      <c r="G421">
        <v>15995541</v>
      </c>
      <c r="H421">
        <v>2.952438973554319E-2</v>
      </c>
      <c r="I421">
        <v>0.3</v>
      </c>
      <c r="J421" t="s">
        <v>29</v>
      </c>
    </row>
    <row r="422" spans="1:10" x14ac:dyDescent="0.2">
      <c r="A422" s="1">
        <v>87</v>
      </c>
      <c r="B422">
        <v>2037</v>
      </c>
      <c r="C422">
        <v>16089.79742431641</v>
      </c>
      <c r="D422">
        <v>10.70119182266988</v>
      </c>
      <c r="E422">
        <v>14.646648817629551</v>
      </c>
      <c r="F422">
        <v>9496.22216796875</v>
      </c>
      <c r="G422">
        <v>17018376</v>
      </c>
      <c r="H422">
        <v>2.929102050446919E-2</v>
      </c>
      <c r="I422">
        <v>0.3</v>
      </c>
      <c r="J422" t="s">
        <v>29</v>
      </c>
    </row>
    <row r="423" spans="1:10" x14ac:dyDescent="0.2">
      <c r="A423" s="1">
        <v>88</v>
      </c>
      <c r="B423">
        <v>2038</v>
      </c>
      <c r="C423">
        <v>16546.559204101559</v>
      </c>
      <c r="D423">
        <v>10.79398410212335</v>
      </c>
      <c r="E423">
        <v>14.686194792420521</v>
      </c>
      <c r="F423">
        <v>9474.12060546875</v>
      </c>
      <c r="G423">
        <v>18030214</v>
      </c>
      <c r="H423">
        <v>2.8913192838099368E-2</v>
      </c>
      <c r="I423">
        <v>0.3</v>
      </c>
      <c r="J423" t="s">
        <v>29</v>
      </c>
    </row>
    <row r="424" spans="1:10" x14ac:dyDescent="0.2">
      <c r="A424" s="1">
        <v>89</v>
      </c>
      <c r="B424">
        <v>2039</v>
      </c>
      <c r="C424">
        <v>16944.384460449219</v>
      </c>
      <c r="D424">
        <v>10.845074370466</v>
      </c>
      <c r="E424">
        <v>14.711916557907561</v>
      </c>
      <c r="F424">
        <v>10225.5673828125</v>
      </c>
      <c r="G424">
        <v>19128424</v>
      </c>
      <c r="H424">
        <v>2.8633515546454609E-2</v>
      </c>
      <c r="I424">
        <v>0.3</v>
      </c>
      <c r="J424" t="s">
        <v>29</v>
      </c>
    </row>
    <row r="425" spans="1:10" x14ac:dyDescent="0.2">
      <c r="A425" s="1">
        <v>90</v>
      </c>
      <c r="B425">
        <v>2040</v>
      </c>
      <c r="C425">
        <v>18204.162353515621</v>
      </c>
      <c r="D425">
        <v>11.439629576785331</v>
      </c>
      <c r="E425">
        <v>15.39560566357355</v>
      </c>
      <c r="F425">
        <v>10380.27734375</v>
      </c>
      <c r="G425">
        <v>20172278</v>
      </c>
      <c r="H425">
        <v>2.8353992480264819E-2</v>
      </c>
      <c r="I425">
        <v>0.3</v>
      </c>
      <c r="J425" t="s">
        <v>29</v>
      </c>
    </row>
    <row r="426" spans="1:10" x14ac:dyDescent="0.2">
      <c r="A426" s="1">
        <v>91</v>
      </c>
      <c r="B426">
        <v>2041</v>
      </c>
      <c r="C426">
        <v>17577.95703125</v>
      </c>
      <c r="D426">
        <v>10.850512859878931</v>
      </c>
      <c r="E426">
        <v>14.547351878080979</v>
      </c>
      <c r="F426">
        <v>10328.70727539062</v>
      </c>
      <c r="G426">
        <v>21234190</v>
      </c>
      <c r="H426">
        <v>2.8131422272592049E-2</v>
      </c>
      <c r="I426">
        <v>0.3</v>
      </c>
      <c r="J426" t="s">
        <v>29</v>
      </c>
    </row>
    <row r="427" spans="1:10" x14ac:dyDescent="0.2">
      <c r="A427" s="1">
        <v>92</v>
      </c>
      <c r="B427">
        <v>2042</v>
      </c>
      <c r="C427">
        <v>18380.97314453125</v>
      </c>
      <c r="D427">
        <v>11.14325706732942</v>
      </c>
      <c r="E427">
        <v>14.714724773048401</v>
      </c>
      <c r="F427">
        <v>11139.09155273438</v>
      </c>
      <c r="G427">
        <v>22321864</v>
      </c>
      <c r="H427">
        <v>2.7920451442963099E-2</v>
      </c>
      <c r="I427">
        <v>0.3</v>
      </c>
      <c r="J427" t="s">
        <v>29</v>
      </c>
    </row>
    <row r="428" spans="1:10" x14ac:dyDescent="0.2">
      <c r="A428" s="1">
        <v>93</v>
      </c>
      <c r="B428">
        <v>2043</v>
      </c>
      <c r="C428">
        <v>17909.4775390625</v>
      </c>
      <c r="D428">
        <v>10.671453026895479</v>
      </c>
      <c r="E428">
        <v>14.028551468136371</v>
      </c>
      <c r="F428">
        <v>10564.45532226562</v>
      </c>
      <c r="G428">
        <v>23393348</v>
      </c>
      <c r="H428">
        <v>2.7658433758982789E-2</v>
      </c>
      <c r="I428">
        <v>0.3</v>
      </c>
      <c r="J428" t="s">
        <v>29</v>
      </c>
    </row>
    <row r="429" spans="1:10" x14ac:dyDescent="0.2">
      <c r="A429" s="1">
        <v>94</v>
      </c>
      <c r="B429">
        <v>2044</v>
      </c>
      <c r="C429">
        <v>19095.585144042969</v>
      </c>
      <c r="D429">
        <v>11.18269416854314</v>
      </c>
      <c r="E429">
        <v>14.53532064440709</v>
      </c>
      <c r="F429">
        <v>11367.47241210938</v>
      </c>
      <c r="G429">
        <v>24514408</v>
      </c>
      <c r="H429">
        <v>2.744212772848649E-2</v>
      </c>
      <c r="I429">
        <v>0.3</v>
      </c>
      <c r="J429" t="s">
        <v>29</v>
      </c>
    </row>
    <row r="430" spans="1:10" x14ac:dyDescent="0.2">
      <c r="A430" s="1">
        <v>95</v>
      </c>
      <c r="B430">
        <v>2045</v>
      </c>
      <c r="C430">
        <v>19552.34674072266</v>
      </c>
      <c r="D430">
        <v>11.254129822584741</v>
      </c>
      <c r="E430">
        <v>14.58157481777905</v>
      </c>
      <c r="F430">
        <v>11286.43359375</v>
      </c>
      <c r="G430">
        <v>25569062</v>
      </c>
      <c r="H430">
        <v>2.7206195340974518E-2</v>
      </c>
      <c r="I430">
        <v>0.3</v>
      </c>
      <c r="J430" t="s">
        <v>29</v>
      </c>
    </row>
    <row r="431" spans="1:10" x14ac:dyDescent="0.2">
      <c r="A431" s="1">
        <v>96</v>
      </c>
      <c r="B431">
        <v>2046</v>
      </c>
      <c r="C431">
        <v>19353.43463134766</v>
      </c>
      <c r="D431">
        <v>10.954887086176729</v>
      </c>
      <c r="E431">
        <v>14.02827637955731</v>
      </c>
      <c r="F431">
        <v>11492.71313476562</v>
      </c>
      <c r="G431">
        <v>26713782</v>
      </c>
      <c r="H431">
        <v>2.6991476966214119E-2</v>
      </c>
      <c r="I431">
        <v>0.3</v>
      </c>
      <c r="J431" t="s">
        <v>29</v>
      </c>
    </row>
    <row r="432" spans="1:10" x14ac:dyDescent="0.2">
      <c r="A432" s="1">
        <v>97</v>
      </c>
      <c r="B432">
        <v>2047</v>
      </c>
      <c r="C432">
        <v>19552.34661865234</v>
      </c>
      <c r="D432">
        <v>10.890417132424449</v>
      </c>
      <c r="E432">
        <v>13.91118266516321</v>
      </c>
      <c r="F432">
        <v>12303.09716796875</v>
      </c>
      <c r="G432">
        <v>27810408</v>
      </c>
      <c r="H432">
        <v>2.693318249276553E-2</v>
      </c>
      <c r="I432">
        <v>0.3</v>
      </c>
      <c r="J432" t="s">
        <v>29</v>
      </c>
    </row>
    <row r="433" spans="1:10" x14ac:dyDescent="0.2">
      <c r="A433" s="1">
        <v>98</v>
      </c>
      <c r="B433">
        <v>2048</v>
      </c>
      <c r="C433">
        <v>20539.541198730469</v>
      </c>
      <c r="D433">
        <v>11.26289041228479</v>
      </c>
      <c r="E433">
        <v>14.03776876415912</v>
      </c>
      <c r="F433">
        <v>12759.85913085938</v>
      </c>
      <c r="G433">
        <v>28845186</v>
      </c>
      <c r="H433">
        <v>2.6585778133801408E-2</v>
      </c>
      <c r="I433">
        <v>0.3</v>
      </c>
      <c r="J433" t="s">
        <v>29</v>
      </c>
    </row>
    <row r="434" spans="1:10" x14ac:dyDescent="0.2">
      <c r="A434" s="1">
        <v>99</v>
      </c>
      <c r="B434">
        <v>2049</v>
      </c>
      <c r="C434">
        <v>20708.985046386719</v>
      </c>
      <c r="D434">
        <v>11.186482547354879</v>
      </c>
      <c r="E434">
        <v>13.876025426214531</v>
      </c>
      <c r="F434">
        <v>13113.48120117188</v>
      </c>
      <c r="G434">
        <v>29927918</v>
      </c>
      <c r="H434">
        <v>2.6411547373963309E-2</v>
      </c>
      <c r="I434">
        <v>0.3</v>
      </c>
      <c r="J434" t="s">
        <v>29</v>
      </c>
    </row>
    <row r="435" spans="1:10" x14ac:dyDescent="0.2">
      <c r="A435" s="1">
        <v>100</v>
      </c>
      <c r="B435">
        <v>2050</v>
      </c>
      <c r="C435">
        <v>19780.727233886719</v>
      </c>
      <c r="D435">
        <v>10.52795815513586</v>
      </c>
      <c r="E435">
        <v>13.00157163562864</v>
      </c>
      <c r="F435">
        <v>12715.65649414062</v>
      </c>
      <c r="G435">
        <v>30996746</v>
      </c>
      <c r="H435">
        <v>2.6303139966418719E-2</v>
      </c>
      <c r="I435">
        <v>0.3</v>
      </c>
      <c r="J435" t="s">
        <v>29</v>
      </c>
    </row>
    <row r="436" spans="1:10" x14ac:dyDescent="0.2">
      <c r="A436" s="1">
        <v>101</v>
      </c>
      <c r="B436">
        <v>2051</v>
      </c>
      <c r="C436">
        <v>20163.817504882809</v>
      </c>
      <c r="D436">
        <v>10.5717582005342</v>
      </c>
      <c r="E436">
        <v>12.8847862217489</v>
      </c>
      <c r="F436">
        <v>12921.93603515625</v>
      </c>
      <c r="G436">
        <v>32146578</v>
      </c>
      <c r="H436">
        <v>2.6278337102899091E-2</v>
      </c>
      <c r="I436">
        <v>0.3</v>
      </c>
      <c r="J436" t="s">
        <v>29</v>
      </c>
    </row>
    <row r="437" spans="1:10" x14ac:dyDescent="0.2">
      <c r="A437" s="1">
        <v>102</v>
      </c>
      <c r="B437">
        <v>2052</v>
      </c>
      <c r="C437">
        <v>21158.378540039059</v>
      </c>
      <c r="D437">
        <v>10.93655497888744</v>
      </c>
      <c r="E437">
        <v>13.155806582640659</v>
      </c>
      <c r="F437">
        <v>13968.06762695312</v>
      </c>
      <c r="G437">
        <v>33268668</v>
      </c>
      <c r="H437">
        <v>2.6129641887271168E-2</v>
      </c>
      <c r="I437">
        <v>0.3</v>
      </c>
      <c r="J437" t="s">
        <v>29</v>
      </c>
    </row>
    <row r="438" spans="1:10" x14ac:dyDescent="0.2">
      <c r="A438" s="1">
        <v>103</v>
      </c>
      <c r="B438">
        <v>2053</v>
      </c>
      <c r="C438">
        <v>20583.74359130859</v>
      </c>
      <c r="D438">
        <v>10.49276827827223</v>
      </c>
      <c r="E438">
        <v>12.46550807053957</v>
      </c>
      <c r="F438">
        <v>13636.54711914062</v>
      </c>
      <c r="G438">
        <v>34333432</v>
      </c>
      <c r="H438">
        <v>2.5948258891672359E-2</v>
      </c>
      <c r="I438">
        <v>0.3</v>
      </c>
      <c r="J438" t="s">
        <v>29</v>
      </c>
    </row>
    <row r="439" spans="1:10" x14ac:dyDescent="0.2">
      <c r="A439" s="1">
        <v>104</v>
      </c>
      <c r="B439">
        <v>2054</v>
      </c>
      <c r="C439">
        <v>20974.201171875</v>
      </c>
      <c r="D439">
        <v>10.54848119922648</v>
      </c>
      <c r="E439">
        <v>12.427549102904541</v>
      </c>
      <c r="F439">
        <v>14446.93090820312</v>
      </c>
      <c r="G439">
        <v>35420752</v>
      </c>
      <c r="H439">
        <v>2.580235225070621E-2</v>
      </c>
      <c r="I439">
        <v>0.3</v>
      </c>
      <c r="J439" t="s">
        <v>29</v>
      </c>
    </row>
    <row r="440" spans="1:10" x14ac:dyDescent="0.2">
      <c r="A440" s="1">
        <v>105</v>
      </c>
      <c r="B440">
        <v>2055</v>
      </c>
      <c r="C440">
        <v>20900.52935791016</v>
      </c>
      <c r="D440">
        <v>10.372521282703101</v>
      </c>
      <c r="E440">
        <v>12.101806055323371</v>
      </c>
      <c r="F440">
        <v>14520.6015625</v>
      </c>
      <c r="G440">
        <v>36493164</v>
      </c>
      <c r="H440">
        <v>2.5776479451921411E-2</v>
      </c>
      <c r="I440">
        <v>0.3</v>
      </c>
      <c r="J440" t="s">
        <v>29</v>
      </c>
    </row>
    <row r="441" spans="1:10" x14ac:dyDescent="0.2">
      <c r="A441" s="1">
        <v>106</v>
      </c>
      <c r="B441">
        <v>2056</v>
      </c>
      <c r="C441">
        <v>20731.085266113281</v>
      </c>
      <c r="D441">
        <v>10.15640665844003</v>
      </c>
      <c r="E441">
        <v>11.68679455818865</v>
      </c>
      <c r="F441">
        <v>15065.76831054688</v>
      </c>
      <c r="G441">
        <v>37654988</v>
      </c>
      <c r="H441">
        <v>2.561039966854458E-2</v>
      </c>
      <c r="I441">
        <v>0.3</v>
      </c>
      <c r="J441" t="s">
        <v>29</v>
      </c>
    </row>
    <row r="442" spans="1:10" x14ac:dyDescent="0.2">
      <c r="A442" s="1">
        <v>107</v>
      </c>
      <c r="B442">
        <v>2057</v>
      </c>
      <c r="C442">
        <v>20893.16162109375</v>
      </c>
      <c r="D442">
        <v>10.10621291339743</v>
      </c>
      <c r="E442">
        <v>11.4741798927913</v>
      </c>
      <c r="F442">
        <v>14984.72973632812</v>
      </c>
      <c r="G442">
        <v>38705788</v>
      </c>
      <c r="H442">
        <v>2.542596906472365E-2</v>
      </c>
      <c r="I442">
        <v>0.3</v>
      </c>
      <c r="J442" t="s">
        <v>29</v>
      </c>
    </row>
    <row r="443" spans="1:10" x14ac:dyDescent="0.2">
      <c r="A443" s="1">
        <v>108</v>
      </c>
      <c r="B443">
        <v>2058</v>
      </c>
      <c r="C443">
        <v>21209.948364257809</v>
      </c>
      <c r="D443">
        <v>10.13436806809513</v>
      </c>
      <c r="E443">
        <v>11.332544698364</v>
      </c>
      <c r="F443">
        <v>14491.13256835938</v>
      </c>
      <c r="G443">
        <v>39817872</v>
      </c>
      <c r="H443">
        <v>2.5167331611326029E-2</v>
      </c>
      <c r="I443">
        <v>0.3</v>
      </c>
      <c r="J443" t="s">
        <v>29</v>
      </c>
    </row>
    <row r="444" spans="1:10" x14ac:dyDescent="0.2">
      <c r="A444" s="1">
        <v>109</v>
      </c>
      <c r="B444">
        <v>2059</v>
      </c>
      <c r="C444">
        <v>21349.923583984379</v>
      </c>
      <c r="D444">
        <v>10.07973900248799</v>
      </c>
      <c r="E444">
        <v>11.176967573090201</v>
      </c>
      <c r="F444">
        <v>15375.18701171875</v>
      </c>
      <c r="G444">
        <v>40894416</v>
      </c>
      <c r="H444">
        <v>2.509110984769998E-2</v>
      </c>
      <c r="I444">
        <v>0.3</v>
      </c>
      <c r="J444" t="s">
        <v>29</v>
      </c>
    </row>
    <row r="445" spans="1:10" x14ac:dyDescent="0.2">
      <c r="A445" s="1">
        <v>110</v>
      </c>
      <c r="B445">
        <v>2060</v>
      </c>
      <c r="C445">
        <v>21298.353637695309</v>
      </c>
      <c r="D445">
        <v>9.9397233653861825</v>
      </c>
      <c r="E445">
        <v>10.81851579839546</v>
      </c>
      <c r="F445">
        <v>15176.275390625</v>
      </c>
      <c r="G445">
        <v>41986596</v>
      </c>
      <c r="H445">
        <v>2.49470392908916E-2</v>
      </c>
      <c r="I445">
        <v>0.3</v>
      </c>
      <c r="J445" t="s">
        <v>29</v>
      </c>
    </row>
    <row r="446" spans="1:10" x14ac:dyDescent="0.2">
      <c r="A446" s="1">
        <v>0</v>
      </c>
      <c r="B446">
        <v>1950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2.6861797583079279E-2</v>
      </c>
      <c r="I446">
        <v>0.4</v>
      </c>
      <c r="J446" t="s">
        <v>29</v>
      </c>
    </row>
    <row r="447" spans="1:10" x14ac:dyDescent="0.2">
      <c r="A447" s="1">
        <v>1</v>
      </c>
      <c r="B447">
        <v>1951</v>
      </c>
      <c r="C447">
        <v>14.734245300292971</v>
      </c>
      <c r="D447">
        <v>7.7986363003599748E-2</v>
      </c>
      <c r="E447">
        <v>6.9872690392186881E-2</v>
      </c>
      <c r="F447">
        <v>0</v>
      </c>
      <c r="G447">
        <v>0</v>
      </c>
      <c r="H447">
        <v>2.2336010118080951E-2</v>
      </c>
      <c r="I447">
        <v>0.4</v>
      </c>
      <c r="J447" t="s">
        <v>29</v>
      </c>
    </row>
    <row r="448" spans="1:10" x14ac:dyDescent="0.2">
      <c r="A448" s="1">
        <v>2</v>
      </c>
      <c r="B448">
        <v>1952</v>
      </c>
      <c r="C448">
        <v>29.468490600585941</v>
      </c>
      <c r="D448">
        <v>0.1528826464720533</v>
      </c>
      <c r="E448">
        <v>0.15229686987177571</v>
      </c>
      <c r="F448">
        <v>0</v>
      </c>
      <c r="G448">
        <v>0</v>
      </c>
      <c r="H448">
        <v>2.441513171947798E-2</v>
      </c>
      <c r="I448">
        <v>0.4</v>
      </c>
      <c r="J448" t="s">
        <v>29</v>
      </c>
    </row>
    <row r="449" spans="1:10" x14ac:dyDescent="0.2">
      <c r="A449" s="1">
        <v>3</v>
      </c>
      <c r="B449">
        <v>1953</v>
      </c>
      <c r="C449">
        <v>139.9753303527832</v>
      </c>
      <c r="D449">
        <v>0.71186242817769918</v>
      </c>
      <c r="E449">
        <v>0.70842898907524021</v>
      </c>
      <c r="F449">
        <v>0</v>
      </c>
      <c r="G449">
        <v>0</v>
      </c>
      <c r="H449">
        <v>2.5590883280203629E-2</v>
      </c>
      <c r="I449">
        <v>0.4</v>
      </c>
      <c r="J449" t="s">
        <v>29</v>
      </c>
    </row>
    <row r="450" spans="1:10" x14ac:dyDescent="0.2">
      <c r="A450" s="1">
        <v>4</v>
      </c>
      <c r="B450">
        <v>1954</v>
      </c>
      <c r="C450">
        <v>125.24108505249021</v>
      </c>
      <c r="D450">
        <v>0.62423556937066249</v>
      </c>
      <c r="E450">
        <v>0.64620127355454238</v>
      </c>
      <c r="F450">
        <v>0</v>
      </c>
      <c r="G450">
        <v>0</v>
      </c>
      <c r="H450">
        <v>2.6439174341541059E-2</v>
      </c>
      <c r="I450">
        <v>0.4</v>
      </c>
      <c r="J450" t="s">
        <v>29</v>
      </c>
    </row>
    <row r="451" spans="1:10" x14ac:dyDescent="0.2">
      <c r="A451" s="1">
        <v>5</v>
      </c>
      <c r="B451">
        <v>1955</v>
      </c>
      <c r="C451">
        <v>139.9753303527832</v>
      </c>
      <c r="D451">
        <v>0.6845192366109828</v>
      </c>
      <c r="E451">
        <v>0.74434011651273779</v>
      </c>
      <c r="F451">
        <v>0</v>
      </c>
      <c r="G451">
        <v>0</v>
      </c>
      <c r="H451">
        <v>2.7577266359235599E-2</v>
      </c>
      <c r="I451">
        <v>0.4</v>
      </c>
      <c r="J451" t="s">
        <v>29</v>
      </c>
    </row>
    <row r="452" spans="1:10" x14ac:dyDescent="0.2">
      <c r="A452" s="1">
        <v>6</v>
      </c>
      <c r="B452">
        <v>1956</v>
      </c>
      <c r="C452">
        <v>279.95066070556641</v>
      </c>
      <c r="D452">
        <v>1.3414475118029181</v>
      </c>
      <c r="E452">
        <v>1.4849004419559479</v>
      </c>
      <c r="F452">
        <v>0</v>
      </c>
      <c r="G452">
        <v>0</v>
      </c>
      <c r="H452">
        <v>2.892459281401441E-2</v>
      </c>
      <c r="I452">
        <v>0.4</v>
      </c>
      <c r="J452" t="s">
        <v>29</v>
      </c>
    </row>
    <row r="453" spans="1:10" x14ac:dyDescent="0.2">
      <c r="A453" s="1">
        <v>7</v>
      </c>
      <c r="B453">
        <v>1957</v>
      </c>
      <c r="C453">
        <v>412.55889129638672</v>
      </c>
      <c r="D453">
        <v>1.9404687188726579</v>
      </c>
      <c r="E453">
        <v>2.0936166746229219</v>
      </c>
      <c r="F453">
        <v>0</v>
      </c>
      <c r="G453">
        <v>0</v>
      </c>
      <c r="H453">
        <v>3.0008074458116641E-2</v>
      </c>
      <c r="I453">
        <v>0.4</v>
      </c>
      <c r="J453" t="s">
        <v>29</v>
      </c>
    </row>
    <row r="454" spans="1:10" x14ac:dyDescent="0.2">
      <c r="A454" s="1">
        <v>8</v>
      </c>
      <c r="B454">
        <v>1958</v>
      </c>
      <c r="C454">
        <v>397.82463455200201</v>
      </c>
      <c r="D454">
        <v>1.834327770605841</v>
      </c>
      <c r="E454">
        <v>1.856489424718925</v>
      </c>
      <c r="F454">
        <v>0</v>
      </c>
      <c r="G454">
        <v>0</v>
      </c>
      <c r="H454">
        <v>3.079705864662291E-2</v>
      </c>
      <c r="I454">
        <v>0.4</v>
      </c>
      <c r="J454" t="s">
        <v>29</v>
      </c>
    </row>
    <row r="455" spans="1:10" x14ac:dyDescent="0.2">
      <c r="A455" s="1">
        <v>9</v>
      </c>
      <c r="B455">
        <v>1959</v>
      </c>
      <c r="C455">
        <v>589.3698616027832</v>
      </c>
      <c r="D455">
        <v>2.665879746901413</v>
      </c>
      <c r="E455">
        <v>2.869820358281034</v>
      </c>
      <c r="F455">
        <v>0</v>
      </c>
      <c r="G455">
        <v>0</v>
      </c>
      <c r="H455">
        <v>3.1236720205189989E-2</v>
      </c>
      <c r="I455">
        <v>0.4</v>
      </c>
      <c r="J455" t="s">
        <v>29</v>
      </c>
    </row>
    <row r="456" spans="1:10" x14ac:dyDescent="0.2">
      <c r="A456" s="1">
        <v>10</v>
      </c>
      <c r="B456">
        <v>1960</v>
      </c>
      <c r="C456">
        <v>618.83836364746094</v>
      </c>
      <c r="D456">
        <v>2.7450054730169269</v>
      </c>
      <c r="E456">
        <v>3.063194970786161</v>
      </c>
      <c r="F456">
        <v>7.3671226501464844</v>
      </c>
      <c r="G456">
        <v>0</v>
      </c>
      <c r="H456">
        <v>3.214367423194707E-2</v>
      </c>
      <c r="I456">
        <v>0.4</v>
      </c>
      <c r="J456" t="s">
        <v>29</v>
      </c>
    </row>
    <row r="457" spans="1:10" x14ac:dyDescent="0.2">
      <c r="A457" s="1">
        <v>11</v>
      </c>
      <c r="B457">
        <v>1961</v>
      </c>
      <c r="C457">
        <v>574.63562774658203</v>
      </c>
      <c r="D457">
        <v>2.4908713241646701</v>
      </c>
      <c r="E457">
        <v>2.6716938574556059</v>
      </c>
      <c r="F457">
        <v>0</v>
      </c>
      <c r="G457">
        <v>0</v>
      </c>
      <c r="H457">
        <v>3.2386451799951373E-2</v>
      </c>
      <c r="I457">
        <v>0.4</v>
      </c>
      <c r="J457" t="s">
        <v>29</v>
      </c>
    </row>
    <row r="458" spans="1:10" x14ac:dyDescent="0.2">
      <c r="A458" s="1">
        <v>12</v>
      </c>
      <c r="B458">
        <v>1962</v>
      </c>
      <c r="C458">
        <v>920.89042663574219</v>
      </c>
      <c r="D458">
        <v>3.915374849653972</v>
      </c>
      <c r="E458">
        <v>4.234058187640267</v>
      </c>
      <c r="F458">
        <v>51.569858551025391</v>
      </c>
      <c r="G458">
        <v>0</v>
      </c>
      <c r="H458">
        <v>3.2622544792940578E-2</v>
      </c>
      <c r="I458">
        <v>0.4</v>
      </c>
      <c r="J458" t="s">
        <v>29</v>
      </c>
    </row>
    <row r="459" spans="1:10" x14ac:dyDescent="0.2">
      <c r="A459" s="1">
        <v>13</v>
      </c>
      <c r="B459">
        <v>1963</v>
      </c>
      <c r="C459">
        <v>972.46025085449219</v>
      </c>
      <c r="D459">
        <v>4.0533613623279496</v>
      </c>
      <c r="E459">
        <v>4.6278842392388313</v>
      </c>
      <c r="F459">
        <v>73.671226501464844</v>
      </c>
      <c r="G459">
        <v>0</v>
      </c>
      <c r="H459">
        <v>3.2562583460381427E-2</v>
      </c>
      <c r="I459">
        <v>0.4</v>
      </c>
      <c r="J459" t="s">
        <v>29</v>
      </c>
    </row>
    <row r="460" spans="1:10" x14ac:dyDescent="0.2">
      <c r="A460" s="1">
        <v>14</v>
      </c>
      <c r="B460">
        <v>1964</v>
      </c>
      <c r="C460">
        <v>1222.9424591064451</v>
      </c>
      <c r="D460">
        <v>4.9855004153832692</v>
      </c>
      <c r="E460">
        <v>5.669722685184901</v>
      </c>
      <c r="F460">
        <v>95.772594451904297</v>
      </c>
      <c r="G460">
        <v>0</v>
      </c>
      <c r="H460">
        <v>3.27284303660818E-2</v>
      </c>
      <c r="I460">
        <v>0.4</v>
      </c>
      <c r="J460" t="s">
        <v>29</v>
      </c>
    </row>
    <row r="461" spans="1:10" x14ac:dyDescent="0.2">
      <c r="A461" s="1">
        <v>15</v>
      </c>
      <c r="B461">
        <v>1965</v>
      </c>
      <c r="C461">
        <v>1230.3096084594731</v>
      </c>
      <c r="D461">
        <v>4.900458639856037</v>
      </c>
      <c r="E461">
        <v>5.6728172731292297</v>
      </c>
      <c r="F461">
        <v>110.50683975219729</v>
      </c>
      <c r="G461">
        <v>0</v>
      </c>
      <c r="H461">
        <v>3.2395076854839971E-2</v>
      </c>
      <c r="I461">
        <v>0.4</v>
      </c>
      <c r="J461" t="s">
        <v>29</v>
      </c>
    </row>
    <row r="462" spans="1:10" x14ac:dyDescent="0.2">
      <c r="A462" s="1">
        <v>16</v>
      </c>
      <c r="B462">
        <v>1966</v>
      </c>
      <c r="C462">
        <v>1591.298580169678</v>
      </c>
      <c r="D462">
        <v>6.2066090090191421</v>
      </c>
      <c r="E462">
        <v>7.3109555564716029</v>
      </c>
      <c r="F462">
        <v>176.81094741821289</v>
      </c>
      <c r="G462">
        <v>0</v>
      </c>
      <c r="H462">
        <v>3.2384010415242678E-2</v>
      </c>
      <c r="I462">
        <v>0.4</v>
      </c>
      <c r="J462" t="s">
        <v>29</v>
      </c>
    </row>
    <row r="463" spans="1:10" x14ac:dyDescent="0.2">
      <c r="A463" s="1">
        <v>17</v>
      </c>
      <c r="B463">
        <v>1967</v>
      </c>
      <c r="C463">
        <v>1841.7807312011721</v>
      </c>
      <c r="D463">
        <v>7.0272948840263858</v>
      </c>
      <c r="E463">
        <v>8.5975649139645292</v>
      </c>
      <c r="F463">
        <v>198.91231155395511</v>
      </c>
      <c r="G463">
        <v>0</v>
      </c>
      <c r="H463">
        <v>3.3040242015764568E-2</v>
      </c>
      <c r="I463">
        <v>0.4</v>
      </c>
      <c r="J463" t="s">
        <v>29</v>
      </c>
    </row>
    <row r="464" spans="1:10" x14ac:dyDescent="0.2">
      <c r="A464" s="1">
        <v>18</v>
      </c>
      <c r="B464">
        <v>1968</v>
      </c>
      <c r="C464">
        <v>1591.2985992431641</v>
      </c>
      <c r="D464">
        <v>5.9550317531256551</v>
      </c>
      <c r="E464">
        <v>7.2445115007491214</v>
      </c>
      <c r="F464">
        <v>184.1780700683594</v>
      </c>
      <c r="G464">
        <v>0</v>
      </c>
      <c r="H464">
        <v>3.2966002308029263E-2</v>
      </c>
      <c r="I464">
        <v>0.4</v>
      </c>
      <c r="J464" t="s">
        <v>29</v>
      </c>
    </row>
    <row r="465" spans="1:10" x14ac:dyDescent="0.2">
      <c r="A465" s="1">
        <v>19</v>
      </c>
      <c r="B465">
        <v>1969</v>
      </c>
      <c r="C465">
        <v>1856.5150604248049</v>
      </c>
      <c r="D465">
        <v>6.7893351807894318</v>
      </c>
      <c r="E465">
        <v>8.3799812839797916</v>
      </c>
      <c r="F465">
        <v>294.6849365234375</v>
      </c>
      <c r="G465">
        <v>0</v>
      </c>
      <c r="H465">
        <v>3.3071819958233259E-2</v>
      </c>
      <c r="I465">
        <v>0.4</v>
      </c>
      <c r="J465" t="s">
        <v>29</v>
      </c>
    </row>
    <row r="466" spans="1:10" x14ac:dyDescent="0.2">
      <c r="A466" s="1">
        <v>20</v>
      </c>
      <c r="B466">
        <v>1970</v>
      </c>
      <c r="C466">
        <v>2092.2629699707031</v>
      </c>
      <c r="D466">
        <v>7.489652538352483</v>
      </c>
      <c r="E466">
        <v>9.3807483944784966</v>
      </c>
      <c r="F466">
        <v>427.29315185546881</v>
      </c>
      <c r="G466">
        <v>0</v>
      </c>
      <c r="H466">
        <v>3.3029017390131053E-2</v>
      </c>
      <c r="I466">
        <v>0.4</v>
      </c>
      <c r="J466" t="s">
        <v>29</v>
      </c>
    </row>
    <row r="467" spans="1:10" x14ac:dyDescent="0.2">
      <c r="A467" s="1">
        <v>21</v>
      </c>
      <c r="B467">
        <v>1971</v>
      </c>
      <c r="C467">
        <v>2372.2136840820308</v>
      </c>
      <c r="D467">
        <v>8.3180153730925532</v>
      </c>
      <c r="E467">
        <v>10.663658995379709</v>
      </c>
      <c r="F467">
        <v>434.66030883789062</v>
      </c>
      <c r="G467">
        <v>0</v>
      </c>
      <c r="H467">
        <v>3.3224317950074189E-2</v>
      </c>
      <c r="I467">
        <v>0.4</v>
      </c>
      <c r="J467" t="s">
        <v>29</v>
      </c>
    </row>
    <row r="468" spans="1:10" x14ac:dyDescent="0.2">
      <c r="A468" s="1">
        <v>22</v>
      </c>
      <c r="B468">
        <v>1972</v>
      </c>
      <c r="C468">
        <v>2438.5177307128911</v>
      </c>
      <c r="D468">
        <v>8.3537878986947121</v>
      </c>
      <c r="E468">
        <v>10.54942251948987</v>
      </c>
      <c r="F468">
        <v>552.53427124023438</v>
      </c>
      <c r="G468">
        <v>0</v>
      </c>
      <c r="H468">
        <v>3.3269566615187547E-2</v>
      </c>
      <c r="I468">
        <v>0.4</v>
      </c>
      <c r="J468" t="s">
        <v>29</v>
      </c>
    </row>
    <row r="469" spans="1:10" x14ac:dyDescent="0.2">
      <c r="A469" s="1">
        <v>23</v>
      </c>
      <c r="B469">
        <v>1973</v>
      </c>
      <c r="C469">
        <v>2733.2026672363281</v>
      </c>
      <c r="D469">
        <v>9.145685027770428</v>
      </c>
      <c r="E469">
        <v>11.855503642953201</v>
      </c>
      <c r="F469">
        <v>714.6109619140625</v>
      </c>
      <c r="G469">
        <v>0</v>
      </c>
      <c r="H469">
        <v>3.2921373578385371E-2</v>
      </c>
      <c r="I469">
        <v>0.4</v>
      </c>
      <c r="J469" t="s">
        <v>29</v>
      </c>
    </row>
    <row r="470" spans="1:10" x14ac:dyDescent="0.2">
      <c r="A470" s="1">
        <v>24</v>
      </c>
      <c r="B470">
        <v>1974</v>
      </c>
      <c r="C470">
        <v>2865.8108215332031</v>
      </c>
      <c r="D470">
        <v>9.3492416683141055</v>
      </c>
      <c r="E470">
        <v>12.47489183140503</v>
      </c>
      <c r="F470">
        <v>685.1424560546875</v>
      </c>
      <c r="G470">
        <v>0</v>
      </c>
      <c r="H470">
        <v>3.2626463324134998E-2</v>
      </c>
      <c r="I470">
        <v>0.4</v>
      </c>
      <c r="J470" t="s">
        <v>29</v>
      </c>
    </row>
    <row r="471" spans="1:10" x14ac:dyDescent="0.2">
      <c r="A471" s="1">
        <v>25</v>
      </c>
      <c r="B471">
        <v>1975</v>
      </c>
      <c r="C471">
        <v>3123.6601867675781</v>
      </c>
      <c r="D471">
        <v>9.9250415600600181</v>
      </c>
      <c r="E471">
        <v>13.45126567420815</v>
      </c>
      <c r="F471">
        <v>854.5863037109375</v>
      </c>
      <c r="G471">
        <v>0</v>
      </c>
      <c r="H471">
        <v>3.2454514118348578E-2</v>
      </c>
      <c r="I471">
        <v>0.4</v>
      </c>
      <c r="J471" t="s">
        <v>29</v>
      </c>
    </row>
    <row r="472" spans="1:10" x14ac:dyDescent="0.2">
      <c r="A472" s="1">
        <v>26</v>
      </c>
      <c r="B472">
        <v>1976</v>
      </c>
      <c r="C472">
        <v>2924.7478332519531</v>
      </c>
      <c r="D472">
        <v>9.0451050224727396</v>
      </c>
      <c r="E472">
        <v>12.18397159613175</v>
      </c>
      <c r="F472">
        <v>950.35885620117188</v>
      </c>
      <c r="G472">
        <v>0</v>
      </c>
      <c r="H472">
        <v>3.2359481685019613E-2</v>
      </c>
      <c r="I472">
        <v>0.4</v>
      </c>
      <c r="J472" t="s">
        <v>29</v>
      </c>
    </row>
    <row r="473" spans="1:10" x14ac:dyDescent="0.2">
      <c r="A473" s="1">
        <v>27</v>
      </c>
      <c r="B473">
        <v>1977</v>
      </c>
      <c r="C473">
        <v>3116.2930603027339</v>
      </c>
      <c r="D473">
        <v>9.3587768445317199</v>
      </c>
      <c r="E473">
        <v>12.8922411339209</v>
      </c>
      <c r="F473">
        <v>1134.536926269531</v>
      </c>
      <c r="G473">
        <v>0</v>
      </c>
      <c r="H473">
        <v>3.196541989064644E-2</v>
      </c>
      <c r="I473">
        <v>0.4</v>
      </c>
      <c r="J473" t="s">
        <v>29</v>
      </c>
    </row>
    <row r="474" spans="1:10" x14ac:dyDescent="0.2">
      <c r="A474" s="1">
        <v>28</v>
      </c>
      <c r="B474">
        <v>1978</v>
      </c>
      <c r="C474">
        <v>3204.6985168457031</v>
      </c>
      <c r="D474">
        <v>9.3449540660377277</v>
      </c>
      <c r="E474">
        <v>12.95396849814807</v>
      </c>
      <c r="F474">
        <v>1355.550598144531</v>
      </c>
      <c r="G474">
        <v>0</v>
      </c>
      <c r="H474">
        <v>3.175071680817905E-2</v>
      </c>
      <c r="I474">
        <v>0.4</v>
      </c>
      <c r="J474" t="s">
        <v>29</v>
      </c>
    </row>
    <row r="475" spans="1:10" x14ac:dyDescent="0.2">
      <c r="A475" s="1">
        <v>29</v>
      </c>
      <c r="B475">
        <v>1979</v>
      </c>
      <c r="C475">
        <v>3241.5341796875</v>
      </c>
      <c r="D475">
        <v>9.1679360797091451</v>
      </c>
      <c r="E475">
        <v>12.62858235030067</v>
      </c>
      <c r="F475">
        <v>1303.980773925781</v>
      </c>
      <c r="G475">
        <v>0</v>
      </c>
      <c r="H475">
        <v>3.1658783655394727E-2</v>
      </c>
      <c r="I475">
        <v>0.4</v>
      </c>
      <c r="J475" t="s">
        <v>29</v>
      </c>
    </row>
    <row r="476" spans="1:10" x14ac:dyDescent="0.2">
      <c r="A476" s="1">
        <v>30</v>
      </c>
      <c r="B476">
        <v>1980</v>
      </c>
      <c r="C476">
        <v>3779.3340759277339</v>
      </c>
      <c r="D476">
        <v>10.365487352322569</v>
      </c>
      <c r="E476">
        <v>14.56347570151976</v>
      </c>
      <c r="F476">
        <v>1591.2985534667971</v>
      </c>
      <c r="G476">
        <v>0</v>
      </c>
      <c r="H476">
        <v>3.1338064461749873E-2</v>
      </c>
      <c r="I476">
        <v>0.4</v>
      </c>
      <c r="J476" t="s">
        <v>29</v>
      </c>
    </row>
    <row r="477" spans="1:10" x14ac:dyDescent="0.2">
      <c r="A477" s="1">
        <v>31</v>
      </c>
      <c r="B477">
        <v>1981</v>
      </c>
      <c r="C477">
        <v>3433.079345703125</v>
      </c>
      <c r="D477">
        <v>9.1373036766775009</v>
      </c>
      <c r="E477">
        <v>12.97398544317851</v>
      </c>
      <c r="F477">
        <v>1576.5643005371089</v>
      </c>
      <c r="G477">
        <v>0</v>
      </c>
      <c r="H477">
        <v>3.1235965519782621E-2</v>
      </c>
      <c r="I477">
        <v>0.4</v>
      </c>
      <c r="J477" t="s">
        <v>29</v>
      </c>
    </row>
    <row r="478" spans="1:10" x14ac:dyDescent="0.2">
      <c r="A478" s="1">
        <v>32</v>
      </c>
      <c r="B478">
        <v>1982</v>
      </c>
      <c r="C478">
        <v>3801.435546875</v>
      </c>
      <c r="D478">
        <v>9.8408264415007309</v>
      </c>
      <c r="E478">
        <v>14.074924476479829</v>
      </c>
      <c r="F478">
        <v>1679.7040100097661</v>
      </c>
      <c r="G478">
        <v>0</v>
      </c>
      <c r="H478">
        <v>3.0804496003704211E-2</v>
      </c>
      <c r="I478">
        <v>0.4</v>
      </c>
      <c r="J478" t="s">
        <v>29</v>
      </c>
    </row>
    <row r="479" spans="1:10" x14ac:dyDescent="0.2">
      <c r="A479" s="1">
        <v>33</v>
      </c>
      <c r="B479">
        <v>1983</v>
      </c>
      <c r="C479">
        <v>3897.2081604003911</v>
      </c>
      <c r="D479">
        <v>9.7958933277128377</v>
      </c>
      <c r="E479">
        <v>13.997035661549599</v>
      </c>
      <c r="F479">
        <v>1871.2492980957029</v>
      </c>
      <c r="G479">
        <v>0</v>
      </c>
      <c r="H479">
        <v>3.0956773605583309E-2</v>
      </c>
      <c r="I479">
        <v>0.4</v>
      </c>
      <c r="J479" t="s">
        <v>29</v>
      </c>
    </row>
    <row r="480" spans="1:10" x14ac:dyDescent="0.2">
      <c r="A480" s="1">
        <v>34</v>
      </c>
      <c r="B480">
        <v>1984</v>
      </c>
      <c r="C480">
        <v>4088.7533264160161</v>
      </c>
      <c r="D480">
        <v>10.05848913038038</v>
      </c>
      <c r="E480">
        <v>14.6418847595121</v>
      </c>
      <c r="F480">
        <v>1790.2108459472661</v>
      </c>
      <c r="G480">
        <v>0</v>
      </c>
      <c r="H480">
        <v>3.0934921588308441E-2</v>
      </c>
      <c r="I480">
        <v>0.4</v>
      </c>
      <c r="J480" t="s">
        <v>29</v>
      </c>
    </row>
    <row r="481" spans="1:10" x14ac:dyDescent="0.2">
      <c r="A481" s="1">
        <v>35</v>
      </c>
      <c r="B481">
        <v>1985</v>
      </c>
      <c r="C481">
        <v>4280.2985229492188</v>
      </c>
      <c r="D481">
        <v>10.25068685195887</v>
      </c>
      <c r="E481">
        <v>15.172334243549781</v>
      </c>
      <c r="F481">
        <v>2025.9588317871089</v>
      </c>
      <c r="G481">
        <v>0</v>
      </c>
      <c r="H481">
        <v>3.056763216130421E-2</v>
      </c>
      <c r="I481">
        <v>0.4</v>
      </c>
      <c r="J481" t="s">
        <v>29</v>
      </c>
    </row>
    <row r="482" spans="1:10" x14ac:dyDescent="0.2">
      <c r="A482" s="1">
        <v>36</v>
      </c>
      <c r="B482">
        <v>1986</v>
      </c>
      <c r="C482">
        <v>4059.284912109375</v>
      </c>
      <c r="D482">
        <v>9.4583928573769693</v>
      </c>
      <c r="E482">
        <v>13.8962695190429</v>
      </c>
      <c r="F482">
        <v>2320.6438598632808</v>
      </c>
      <c r="G482">
        <v>0</v>
      </c>
      <c r="H482">
        <v>3.0542866356187821E-2</v>
      </c>
      <c r="I482">
        <v>0.4</v>
      </c>
      <c r="J482" t="s">
        <v>29</v>
      </c>
    </row>
    <row r="483" spans="1:10" x14ac:dyDescent="0.2">
      <c r="A483" s="1">
        <v>37</v>
      </c>
      <c r="B483">
        <v>1987</v>
      </c>
      <c r="C483">
        <v>4169.7917175292969</v>
      </c>
      <c r="D483">
        <v>9.476170067642105</v>
      </c>
      <c r="E483">
        <v>13.92149334020012</v>
      </c>
      <c r="F483">
        <v>2239.60546875</v>
      </c>
      <c r="G483">
        <v>0</v>
      </c>
      <c r="H483">
        <v>3.037058599517271E-2</v>
      </c>
      <c r="I483">
        <v>0.4</v>
      </c>
      <c r="J483" t="s">
        <v>29</v>
      </c>
    </row>
    <row r="484" spans="1:10" x14ac:dyDescent="0.2">
      <c r="A484" s="1">
        <v>38</v>
      </c>
      <c r="B484">
        <v>1988</v>
      </c>
      <c r="C484">
        <v>4619.1863403320312</v>
      </c>
      <c r="D484">
        <v>10.233089221048751</v>
      </c>
      <c r="E484">
        <v>15.109241878862051</v>
      </c>
      <c r="F484">
        <v>2460.619262695312</v>
      </c>
      <c r="G484">
        <v>0</v>
      </c>
      <c r="H484">
        <v>3.0297661147537892E-2</v>
      </c>
      <c r="I484">
        <v>0.4</v>
      </c>
      <c r="J484" t="s">
        <v>29</v>
      </c>
    </row>
    <row r="485" spans="1:10" x14ac:dyDescent="0.2">
      <c r="A485" s="1">
        <v>39</v>
      </c>
      <c r="B485">
        <v>1989</v>
      </c>
      <c r="C485">
        <v>4714.9589538574219</v>
      </c>
      <c r="D485">
        <v>10.187191126320601</v>
      </c>
      <c r="E485">
        <v>15.4178720184021</v>
      </c>
      <c r="F485">
        <v>2298.54248046875</v>
      </c>
      <c r="G485">
        <v>0</v>
      </c>
      <c r="H485">
        <v>3.0077231542404791E-2</v>
      </c>
      <c r="I485">
        <v>0.4</v>
      </c>
      <c r="J485" t="s">
        <v>29</v>
      </c>
    </row>
    <row r="486" spans="1:10" x14ac:dyDescent="0.2">
      <c r="A486" s="1">
        <v>40</v>
      </c>
      <c r="B486">
        <v>1990</v>
      </c>
      <c r="C486">
        <v>4685.4903564453116</v>
      </c>
      <c r="D486">
        <v>9.8760802043620206</v>
      </c>
      <c r="E486">
        <v>14.611952194753121</v>
      </c>
      <c r="F486">
        <v>2571.1261596679692</v>
      </c>
      <c r="G486">
        <v>0</v>
      </c>
      <c r="H486">
        <v>2.9857437919945839E-2</v>
      </c>
      <c r="I486">
        <v>0.4</v>
      </c>
      <c r="J486" t="s">
        <v>29</v>
      </c>
    </row>
    <row r="487" spans="1:10" x14ac:dyDescent="0.2">
      <c r="A487" s="1">
        <v>41</v>
      </c>
      <c r="B487">
        <v>1991</v>
      </c>
      <c r="C487">
        <v>4773.8958435058594</v>
      </c>
      <c r="D487">
        <v>9.8126142741951181</v>
      </c>
      <c r="E487">
        <v>14.59984771889674</v>
      </c>
      <c r="F487">
        <v>2762.6714477539058</v>
      </c>
      <c r="G487">
        <v>0</v>
      </c>
      <c r="H487">
        <v>3.0147800395926679E-2</v>
      </c>
      <c r="I487">
        <v>0.4</v>
      </c>
      <c r="J487" t="s">
        <v>29</v>
      </c>
    </row>
    <row r="488" spans="1:10" x14ac:dyDescent="0.2">
      <c r="A488" s="1">
        <v>42</v>
      </c>
      <c r="B488">
        <v>1992</v>
      </c>
      <c r="C488">
        <v>5260.1261291503906</v>
      </c>
      <c r="D488">
        <v>10.540733895748</v>
      </c>
      <c r="E488">
        <v>15.632821402039861</v>
      </c>
      <c r="F488">
        <v>2644.7974243164058</v>
      </c>
      <c r="G488">
        <v>0</v>
      </c>
      <c r="H488">
        <v>3.0085285586693499E-2</v>
      </c>
      <c r="I488">
        <v>0.4</v>
      </c>
      <c r="J488" t="s">
        <v>29</v>
      </c>
    </row>
    <row r="489" spans="1:10" x14ac:dyDescent="0.2">
      <c r="A489" s="1">
        <v>43</v>
      </c>
      <c r="B489">
        <v>1993</v>
      </c>
      <c r="C489">
        <v>5017.010986328125</v>
      </c>
      <c r="D489">
        <v>9.7985281163126778</v>
      </c>
      <c r="E489">
        <v>14.56700849535048</v>
      </c>
      <c r="F489">
        <v>3042.6222534179692</v>
      </c>
      <c r="G489">
        <v>0</v>
      </c>
      <c r="H489">
        <v>3.0318005995084201E-2</v>
      </c>
      <c r="I489">
        <v>0.4</v>
      </c>
      <c r="J489" t="s">
        <v>29</v>
      </c>
    </row>
    <row r="490" spans="1:10" x14ac:dyDescent="0.2">
      <c r="A490" s="1">
        <v>44</v>
      </c>
      <c r="B490">
        <v>1994</v>
      </c>
      <c r="C490">
        <v>5223.2904968261719</v>
      </c>
      <c r="D490">
        <v>9.9418777010403971</v>
      </c>
      <c r="E490">
        <v>14.775437234253619</v>
      </c>
      <c r="F490">
        <v>2593.2275390625</v>
      </c>
      <c r="G490">
        <v>0</v>
      </c>
      <c r="H490">
        <v>3.0745936663001992E-2</v>
      </c>
      <c r="I490">
        <v>0.4</v>
      </c>
      <c r="J490" t="s">
        <v>29</v>
      </c>
    </row>
    <row r="491" spans="1:10" x14ac:dyDescent="0.2">
      <c r="A491" s="1">
        <v>45</v>
      </c>
      <c r="B491">
        <v>1995</v>
      </c>
      <c r="C491">
        <v>5186.4548034667969</v>
      </c>
      <c r="D491">
        <v>9.6239723661212118</v>
      </c>
      <c r="E491">
        <v>14.530458393957</v>
      </c>
      <c r="F491">
        <v>2887.91259765625</v>
      </c>
      <c r="G491">
        <v>0</v>
      </c>
      <c r="H491">
        <v>3.111436811587277E-2</v>
      </c>
      <c r="I491">
        <v>0.4</v>
      </c>
      <c r="J491" t="s">
        <v>29</v>
      </c>
    </row>
    <row r="492" spans="1:10" x14ac:dyDescent="0.2">
      <c r="A492" s="1">
        <v>46</v>
      </c>
      <c r="B492">
        <v>1996</v>
      </c>
      <c r="C492">
        <v>5473.772705078125</v>
      </c>
      <c r="D492">
        <v>9.8950927288449186</v>
      </c>
      <c r="E492">
        <v>14.79051878728905</v>
      </c>
      <c r="F492">
        <v>2924.7482299804692</v>
      </c>
      <c r="G492">
        <v>0</v>
      </c>
      <c r="H492">
        <v>3.130910305812093E-2</v>
      </c>
      <c r="I492">
        <v>0.4</v>
      </c>
      <c r="J492" t="s">
        <v>29</v>
      </c>
    </row>
    <row r="493" spans="1:10" x14ac:dyDescent="0.2">
      <c r="A493" s="1">
        <v>47</v>
      </c>
      <c r="B493">
        <v>1997</v>
      </c>
      <c r="C493">
        <v>5672.6851501464844</v>
      </c>
      <c r="D493">
        <v>10.000813933722871</v>
      </c>
      <c r="E493">
        <v>15.217043730474851</v>
      </c>
      <c r="F493">
        <v>3182.59765625</v>
      </c>
      <c r="G493">
        <v>0</v>
      </c>
      <c r="H493">
        <v>3.1331870975925623E-2</v>
      </c>
      <c r="I493">
        <v>0.4</v>
      </c>
      <c r="J493" t="s">
        <v>29</v>
      </c>
    </row>
    <row r="494" spans="1:10" x14ac:dyDescent="0.2">
      <c r="A494" s="1">
        <v>48</v>
      </c>
      <c r="B494">
        <v>1998</v>
      </c>
      <c r="C494">
        <v>5532.7096252441406</v>
      </c>
      <c r="D494">
        <v>9.5126932990000572</v>
      </c>
      <c r="E494">
        <v>14.28375066640926</v>
      </c>
      <c r="F494">
        <v>3013.1537475585942</v>
      </c>
      <c r="G494">
        <v>0</v>
      </c>
      <c r="H494">
        <v>3.1373210374743637E-2</v>
      </c>
      <c r="I494">
        <v>0.4</v>
      </c>
      <c r="J494" t="s">
        <v>29</v>
      </c>
    </row>
    <row r="495" spans="1:10" x14ac:dyDescent="0.2">
      <c r="A495" s="1">
        <v>49</v>
      </c>
      <c r="B495">
        <v>1999</v>
      </c>
      <c r="C495">
        <v>5952.6357727050781</v>
      </c>
      <c r="D495">
        <v>9.9807725168114025</v>
      </c>
      <c r="E495">
        <v>15.157661857085801</v>
      </c>
      <c r="F495">
        <v>3057.3565063476558</v>
      </c>
      <c r="G495">
        <v>0</v>
      </c>
      <c r="H495">
        <v>3.1809472012315182E-2</v>
      </c>
      <c r="I495">
        <v>0.4</v>
      </c>
      <c r="J495" t="s">
        <v>29</v>
      </c>
    </row>
    <row r="496" spans="1:10" x14ac:dyDescent="0.2">
      <c r="A496" s="1">
        <v>50</v>
      </c>
      <c r="B496">
        <v>2000</v>
      </c>
      <c r="C496">
        <v>6166.2823791503906</v>
      </c>
      <c r="D496">
        <v>10.077166085635699</v>
      </c>
      <c r="E496">
        <v>15.19245876674062</v>
      </c>
      <c r="F496">
        <v>3329.93994140625</v>
      </c>
      <c r="G496">
        <v>0</v>
      </c>
      <c r="H496">
        <v>3.2209535064468567E-2</v>
      </c>
      <c r="I496">
        <v>0.4</v>
      </c>
      <c r="J496" t="s">
        <v>29</v>
      </c>
    </row>
    <row r="497" spans="1:10" x14ac:dyDescent="0.2">
      <c r="A497" s="1">
        <v>51</v>
      </c>
      <c r="B497">
        <v>2001</v>
      </c>
      <c r="C497">
        <v>6041.0412902832031</v>
      </c>
      <c r="D497">
        <v>9.6147582212045961</v>
      </c>
      <c r="E497">
        <v>14.53041969890111</v>
      </c>
      <c r="F497">
        <v>3329.940185546875</v>
      </c>
      <c r="G497">
        <v>0</v>
      </c>
      <c r="H497">
        <v>3.236296505948219E-2</v>
      </c>
      <c r="I497">
        <v>0.4</v>
      </c>
      <c r="J497" t="s">
        <v>29</v>
      </c>
    </row>
    <row r="498" spans="1:10" x14ac:dyDescent="0.2">
      <c r="A498" s="1">
        <v>52</v>
      </c>
      <c r="B498">
        <v>2002</v>
      </c>
      <c r="C498">
        <v>6416.7646789550781</v>
      </c>
      <c r="D498">
        <v>9.9497984173233966</v>
      </c>
      <c r="E498">
        <v>15.254127262540869</v>
      </c>
      <c r="F498">
        <v>3477.282470703125</v>
      </c>
      <c r="G498">
        <v>0</v>
      </c>
      <c r="H498">
        <v>3.2354648295672028E-2</v>
      </c>
      <c r="I498">
        <v>0.4</v>
      </c>
      <c r="J498" t="s">
        <v>29</v>
      </c>
    </row>
    <row r="499" spans="1:10" x14ac:dyDescent="0.2">
      <c r="A499" s="1">
        <v>53</v>
      </c>
      <c r="B499">
        <v>2003</v>
      </c>
      <c r="C499">
        <v>6394.6630859375</v>
      </c>
      <c r="D499">
        <v>9.6491852215612024</v>
      </c>
      <c r="E499">
        <v>14.52768708018132</v>
      </c>
      <c r="F499">
        <v>3337.3073120117192</v>
      </c>
      <c r="G499">
        <v>0</v>
      </c>
      <c r="H499">
        <v>3.2335559182122789E-2</v>
      </c>
      <c r="I499">
        <v>0.4</v>
      </c>
      <c r="J499" t="s">
        <v>29</v>
      </c>
    </row>
    <row r="500" spans="1:10" x14ac:dyDescent="0.2">
      <c r="A500" s="1">
        <v>54</v>
      </c>
      <c r="B500">
        <v>2004</v>
      </c>
      <c r="C500">
        <v>7079.8057250976562</v>
      </c>
      <c r="D500">
        <v>10.4091182603749</v>
      </c>
      <c r="E500">
        <v>15.78243459313868</v>
      </c>
      <c r="F500">
        <v>3609.890502929688</v>
      </c>
      <c r="G500">
        <v>0</v>
      </c>
      <c r="H500">
        <v>3.2467861122219187E-2</v>
      </c>
      <c r="I500">
        <v>0.4</v>
      </c>
      <c r="J500" t="s">
        <v>29</v>
      </c>
    </row>
    <row r="501" spans="1:10" x14ac:dyDescent="0.2">
      <c r="A501" s="1">
        <v>55</v>
      </c>
      <c r="B501">
        <v>2005</v>
      </c>
      <c r="C501">
        <v>6932.4632873535156</v>
      </c>
      <c r="D501">
        <v>9.9166075381368692</v>
      </c>
      <c r="E501">
        <v>15.03156370292947</v>
      </c>
      <c r="F501">
        <v>3536.2197265625</v>
      </c>
      <c r="G501">
        <v>0</v>
      </c>
      <c r="H501">
        <v>3.2484660892669111E-2</v>
      </c>
      <c r="I501">
        <v>0.4</v>
      </c>
      <c r="J501" t="s">
        <v>29</v>
      </c>
    </row>
    <row r="502" spans="1:10" x14ac:dyDescent="0.2">
      <c r="A502" s="1">
        <v>56</v>
      </c>
      <c r="B502">
        <v>2006</v>
      </c>
      <c r="C502">
        <v>6740.9179077148438</v>
      </c>
      <c r="D502">
        <v>9.3950825164768137</v>
      </c>
      <c r="E502">
        <v>14.28350855014919</v>
      </c>
      <c r="F502">
        <v>3860.37255859375</v>
      </c>
      <c r="G502">
        <v>0</v>
      </c>
      <c r="H502">
        <v>3.2046681141392759E-2</v>
      </c>
      <c r="I502">
        <v>0.4</v>
      </c>
      <c r="J502" t="s">
        <v>29</v>
      </c>
    </row>
    <row r="503" spans="1:10" x14ac:dyDescent="0.2">
      <c r="A503" s="1">
        <v>57</v>
      </c>
      <c r="B503">
        <v>2007</v>
      </c>
      <c r="C503">
        <v>6763.0196228027344</v>
      </c>
      <c r="D503">
        <v>9.1822010123970941</v>
      </c>
      <c r="E503">
        <v>13.771513808761471</v>
      </c>
      <c r="F503">
        <v>3639.359252929688</v>
      </c>
      <c r="G503">
        <v>0</v>
      </c>
      <c r="H503">
        <v>3.2097225115771538E-2</v>
      </c>
      <c r="I503">
        <v>0.4</v>
      </c>
      <c r="J503" t="s">
        <v>29</v>
      </c>
    </row>
    <row r="504" spans="1:10" x14ac:dyDescent="0.2">
      <c r="A504" s="1">
        <v>58</v>
      </c>
      <c r="B504">
        <v>2008</v>
      </c>
      <c r="C504">
        <v>7713.3777770996094</v>
      </c>
      <c r="D504">
        <v>10.201038670508741</v>
      </c>
      <c r="E504">
        <v>15.558816862958849</v>
      </c>
      <c r="F504">
        <v>4147.6902465820312</v>
      </c>
      <c r="G504">
        <v>0</v>
      </c>
      <c r="H504">
        <v>3.228709333834346E-2</v>
      </c>
      <c r="I504">
        <v>0.4</v>
      </c>
      <c r="J504" t="s">
        <v>29</v>
      </c>
    </row>
    <row r="505" spans="1:10" x14ac:dyDescent="0.2">
      <c r="A505" s="1">
        <v>59</v>
      </c>
      <c r="B505">
        <v>2009</v>
      </c>
      <c r="C505">
        <v>7543.9341430664062</v>
      </c>
      <c r="D505">
        <v>9.7056033594332725</v>
      </c>
      <c r="E505">
        <v>14.782945955314551</v>
      </c>
      <c r="F505">
        <v>4191.8931274414062</v>
      </c>
      <c r="G505">
        <v>0</v>
      </c>
      <c r="H505">
        <v>3.2360538869092202E-2</v>
      </c>
      <c r="I505">
        <v>0.4</v>
      </c>
      <c r="J505" t="s">
        <v>29</v>
      </c>
    </row>
    <row r="506" spans="1:10" x14ac:dyDescent="0.2">
      <c r="A506" s="1">
        <v>60</v>
      </c>
      <c r="B506">
        <v>2010</v>
      </c>
      <c r="C506">
        <v>7691.2764892578116</v>
      </c>
      <c r="D506">
        <v>9.6361948420626309</v>
      </c>
      <c r="E506">
        <v>14.59232210532319</v>
      </c>
      <c r="F506">
        <v>4795.997314453125</v>
      </c>
      <c r="G506">
        <v>0</v>
      </c>
      <c r="H506">
        <v>3.2049774688064088E-2</v>
      </c>
      <c r="I506">
        <v>0.4</v>
      </c>
      <c r="J506" t="s">
        <v>29</v>
      </c>
    </row>
    <row r="507" spans="1:10" x14ac:dyDescent="0.2">
      <c r="A507" s="1">
        <v>61</v>
      </c>
      <c r="B507">
        <v>2011</v>
      </c>
      <c r="C507">
        <v>7632.339599609375</v>
      </c>
      <c r="D507">
        <v>9.3099588431171973</v>
      </c>
      <c r="E507">
        <v>14.387339605757131</v>
      </c>
      <c r="F507">
        <v>4243.462890625</v>
      </c>
      <c r="G507">
        <v>0</v>
      </c>
      <c r="H507">
        <v>3.2118639784652223E-2</v>
      </c>
      <c r="I507">
        <v>0.4</v>
      </c>
      <c r="J507" t="s">
        <v>29</v>
      </c>
    </row>
    <row r="508" spans="1:10" x14ac:dyDescent="0.2">
      <c r="A508" s="1">
        <v>62</v>
      </c>
      <c r="B508">
        <v>2012</v>
      </c>
      <c r="C508">
        <v>8442.7232055664062</v>
      </c>
      <c r="D508">
        <v>10.01161550630095</v>
      </c>
      <c r="E508">
        <v>15.10130454459695</v>
      </c>
      <c r="F508">
        <v>4493.9451904296884</v>
      </c>
      <c r="G508">
        <v>0</v>
      </c>
      <c r="H508">
        <v>3.1781275192279669E-2</v>
      </c>
      <c r="I508">
        <v>0.4</v>
      </c>
      <c r="J508" t="s">
        <v>29</v>
      </c>
    </row>
    <row r="509" spans="1:10" x14ac:dyDescent="0.2">
      <c r="A509" s="1">
        <v>63</v>
      </c>
      <c r="B509">
        <v>2013</v>
      </c>
      <c r="C509">
        <v>8457.4573974609375</v>
      </c>
      <c r="D509">
        <v>9.7642634406271771</v>
      </c>
      <c r="E509">
        <v>14.9904633386885</v>
      </c>
      <c r="F509">
        <v>4597.0849609375</v>
      </c>
      <c r="G509">
        <v>0</v>
      </c>
      <c r="H509">
        <v>3.1661729769640302E-2</v>
      </c>
      <c r="I509">
        <v>0.4</v>
      </c>
      <c r="J509" t="s">
        <v>29</v>
      </c>
    </row>
    <row r="510" spans="1:10" x14ac:dyDescent="0.2">
      <c r="A510" s="1">
        <v>64</v>
      </c>
      <c r="B510">
        <v>2014</v>
      </c>
      <c r="C510">
        <v>8619.5344848632812</v>
      </c>
      <c r="D510">
        <v>9.6859896690284319</v>
      </c>
      <c r="E510">
        <v>14.63860235872327</v>
      </c>
      <c r="F510">
        <v>4582.350830078125</v>
      </c>
      <c r="G510">
        <v>0</v>
      </c>
      <c r="H510">
        <v>3.1544416282144598E-2</v>
      </c>
      <c r="I510">
        <v>0.4</v>
      </c>
      <c r="J510" t="s">
        <v>29</v>
      </c>
    </row>
    <row r="511" spans="1:10" x14ac:dyDescent="0.2">
      <c r="A511" s="1">
        <v>65</v>
      </c>
      <c r="B511">
        <v>2015</v>
      </c>
      <c r="C511">
        <v>8626.901611328125</v>
      </c>
      <c r="D511">
        <v>9.4518654546855956</v>
      </c>
      <c r="E511">
        <v>14.15031768938276</v>
      </c>
      <c r="F511">
        <v>4493.945068359375</v>
      </c>
      <c r="G511">
        <v>0</v>
      </c>
      <c r="H511">
        <v>3.1564148342558128E-2</v>
      </c>
      <c r="I511">
        <v>0.4</v>
      </c>
      <c r="J511" t="s">
        <v>29</v>
      </c>
    </row>
    <row r="512" spans="1:10" x14ac:dyDescent="0.2">
      <c r="A512" s="1">
        <v>66</v>
      </c>
      <c r="B512">
        <v>2016</v>
      </c>
      <c r="C512">
        <v>9393.0824890136719</v>
      </c>
      <c r="D512">
        <v>10.039363028218229</v>
      </c>
      <c r="E512">
        <v>15.23953380643821</v>
      </c>
      <c r="F512">
        <v>5039.112548828125</v>
      </c>
      <c r="G512">
        <v>0</v>
      </c>
      <c r="H512">
        <v>3.1599498968453432E-2</v>
      </c>
      <c r="I512">
        <v>0.4</v>
      </c>
      <c r="J512" t="s">
        <v>29</v>
      </c>
    </row>
    <row r="513" spans="1:10" x14ac:dyDescent="0.2">
      <c r="A513" s="1">
        <v>67</v>
      </c>
      <c r="B513">
        <v>2017</v>
      </c>
      <c r="C513">
        <v>10159.26342773438</v>
      </c>
      <c r="D513">
        <v>10.59310104920522</v>
      </c>
      <c r="E513">
        <v>16.132643030962718</v>
      </c>
      <c r="F513">
        <v>5304.3291015625</v>
      </c>
      <c r="G513">
        <v>0</v>
      </c>
      <c r="H513">
        <v>3.1642185829609148E-2</v>
      </c>
      <c r="I513">
        <v>0.4</v>
      </c>
      <c r="J513" t="s">
        <v>29</v>
      </c>
    </row>
    <row r="514" spans="1:10" x14ac:dyDescent="0.2">
      <c r="A514" s="1">
        <v>68</v>
      </c>
      <c r="B514">
        <v>2018</v>
      </c>
      <c r="C514">
        <v>10122.42779541016</v>
      </c>
      <c r="D514">
        <v>10.29351643174056</v>
      </c>
      <c r="E514">
        <v>15.58634703324571</v>
      </c>
      <c r="F514">
        <v>5068.5810546875</v>
      </c>
      <c r="G514">
        <v>0</v>
      </c>
      <c r="H514">
        <v>3.1441850461826022E-2</v>
      </c>
      <c r="I514">
        <v>0.4</v>
      </c>
      <c r="J514" t="s">
        <v>29</v>
      </c>
    </row>
    <row r="515" spans="1:10" x14ac:dyDescent="0.2">
      <c r="A515" s="1">
        <v>69</v>
      </c>
      <c r="B515">
        <v>2019</v>
      </c>
      <c r="C515">
        <v>10417.112884521481</v>
      </c>
      <c r="D515">
        <v>10.339604766880671</v>
      </c>
      <c r="E515">
        <v>15.50912470362843</v>
      </c>
      <c r="F515">
        <v>5296.9619140625</v>
      </c>
      <c r="G515">
        <v>0</v>
      </c>
      <c r="H515">
        <v>3.1664655043630287E-2</v>
      </c>
      <c r="I515">
        <v>0.4</v>
      </c>
      <c r="J515" t="s">
        <v>29</v>
      </c>
    </row>
    <row r="516" spans="1:10" x14ac:dyDescent="0.2">
      <c r="A516" s="1">
        <v>70</v>
      </c>
      <c r="B516">
        <v>2020</v>
      </c>
      <c r="C516">
        <v>10498.15130615234</v>
      </c>
      <c r="D516">
        <v>10.166753101650221</v>
      </c>
      <c r="E516">
        <v>15.184128696026701</v>
      </c>
      <c r="F516">
        <v>5812.6607666015616</v>
      </c>
      <c r="G516">
        <v>0</v>
      </c>
      <c r="H516">
        <v>3.1693242349988722E-2</v>
      </c>
      <c r="I516">
        <v>0.4</v>
      </c>
      <c r="J516" t="s">
        <v>29</v>
      </c>
    </row>
    <row r="517" spans="1:10" x14ac:dyDescent="0.2">
      <c r="A517" s="1">
        <v>71</v>
      </c>
      <c r="B517">
        <v>2021</v>
      </c>
      <c r="C517">
        <v>10549.72122192383</v>
      </c>
      <c r="D517">
        <v>9.9674047464824405</v>
      </c>
      <c r="E517">
        <v>14.97153512319608</v>
      </c>
      <c r="F517">
        <v>5842.12939453125</v>
      </c>
      <c r="G517">
        <v>0</v>
      </c>
      <c r="H517">
        <v>3.138978871916745E-2</v>
      </c>
      <c r="I517">
        <v>0.4</v>
      </c>
      <c r="J517" t="s">
        <v>29</v>
      </c>
    </row>
    <row r="518" spans="1:10" x14ac:dyDescent="0.2">
      <c r="A518" s="1">
        <v>72</v>
      </c>
      <c r="B518">
        <v>2022</v>
      </c>
      <c r="C518">
        <v>10881.24163818359</v>
      </c>
      <c r="D518">
        <v>10.044798297154029</v>
      </c>
      <c r="E518">
        <v>14.949195982874301</v>
      </c>
      <c r="F518">
        <v>6018.9403076171884</v>
      </c>
      <c r="G518">
        <v>0</v>
      </c>
      <c r="H518">
        <v>3.1712114217740693E-2</v>
      </c>
      <c r="I518">
        <v>0.4</v>
      </c>
      <c r="J518" t="s">
        <v>29</v>
      </c>
    </row>
    <row r="519" spans="1:10" x14ac:dyDescent="0.2">
      <c r="A519" s="1">
        <v>73</v>
      </c>
      <c r="B519">
        <v>2023</v>
      </c>
      <c r="C519">
        <v>10881.241851806641</v>
      </c>
      <c r="D519">
        <v>9.8070548648063998</v>
      </c>
      <c r="E519">
        <v>14.521295323825919</v>
      </c>
      <c r="F519">
        <v>5945.2691650390616</v>
      </c>
      <c r="G519">
        <v>0</v>
      </c>
      <c r="H519">
        <v>3.1737264722887758E-2</v>
      </c>
      <c r="I519">
        <v>0.4</v>
      </c>
      <c r="J519" t="s">
        <v>29</v>
      </c>
    </row>
    <row r="520" spans="1:10" x14ac:dyDescent="0.2">
      <c r="A520" s="1">
        <v>74</v>
      </c>
      <c r="B520">
        <v>2024</v>
      </c>
      <c r="C520">
        <v>11352.73803710938</v>
      </c>
      <c r="D520">
        <v>9.9941147819043277</v>
      </c>
      <c r="E520">
        <v>14.959297920495979</v>
      </c>
      <c r="F520">
        <v>6247.321533203125</v>
      </c>
      <c r="G520">
        <v>0</v>
      </c>
      <c r="H520">
        <v>3.1800520253026522E-2</v>
      </c>
      <c r="I520">
        <v>0.4</v>
      </c>
      <c r="J520" t="s">
        <v>29</v>
      </c>
    </row>
    <row r="521" spans="1:10" x14ac:dyDescent="0.2">
      <c r="A521" s="1">
        <v>75</v>
      </c>
      <c r="B521">
        <v>2025</v>
      </c>
      <c r="C521">
        <v>12222.058471679689</v>
      </c>
      <c r="D521">
        <v>10.51029607622991</v>
      </c>
      <c r="E521">
        <v>15.44545530547156</v>
      </c>
      <c r="F521">
        <v>6438.866455078125</v>
      </c>
      <c r="G521">
        <v>6731398.5</v>
      </c>
      <c r="H521">
        <v>3.1670197830048492E-2</v>
      </c>
      <c r="I521">
        <v>0.4</v>
      </c>
      <c r="J521" t="s">
        <v>29</v>
      </c>
    </row>
    <row r="522" spans="1:10" x14ac:dyDescent="0.2">
      <c r="A522" s="1">
        <v>76</v>
      </c>
      <c r="B522">
        <v>2026</v>
      </c>
      <c r="C522">
        <v>12207.324035644529</v>
      </c>
      <c r="D522">
        <v>10.25895942567208</v>
      </c>
      <c r="E522">
        <v>15.33135925955348</v>
      </c>
      <c r="F522">
        <v>6446.233642578125</v>
      </c>
      <c r="G522">
        <v>7934472</v>
      </c>
      <c r="H522">
        <v>3.179280120189093E-2</v>
      </c>
      <c r="I522">
        <v>0.4</v>
      </c>
      <c r="J522" t="s">
        <v>29</v>
      </c>
    </row>
    <row r="523" spans="1:10" x14ac:dyDescent="0.2">
      <c r="A523" s="1">
        <v>77</v>
      </c>
      <c r="B523">
        <v>2027</v>
      </c>
      <c r="C523">
        <v>12133.65328979492</v>
      </c>
      <c r="D523">
        <v>9.9688736192532463</v>
      </c>
      <c r="E523">
        <v>14.55930696036863</v>
      </c>
      <c r="F523">
        <v>6792.4886474609384</v>
      </c>
      <c r="G523">
        <v>9165806</v>
      </c>
      <c r="H523">
        <v>3.1473259538339543E-2</v>
      </c>
      <c r="I523">
        <v>0.4</v>
      </c>
      <c r="J523" t="s">
        <v>29</v>
      </c>
    </row>
    <row r="524" spans="1:10" x14ac:dyDescent="0.2">
      <c r="A524" s="1">
        <v>78</v>
      </c>
      <c r="B524">
        <v>2028</v>
      </c>
      <c r="C524">
        <v>13518.671752929689</v>
      </c>
      <c r="D524">
        <v>10.864540011822159</v>
      </c>
      <c r="E524">
        <v>15.9324584044596</v>
      </c>
      <c r="F524">
        <v>7345.0225830078116</v>
      </c>
      <c r="G524">
        <v>10402502</v>
      </c>
      <c r="H524">
        <v>3.1594875832873272E-2</v>
      </c>
      <c r="I524">
        <v>0.4</v>
      </c>
      <c r="J524" t="s">
        <v>29</v>
      </c>
    </row>
    <row r="525" spans="1:10" x14ac:dyDescent="0.2">
      <c r="A525" s="1">
        <v>79</v>
      </c>
      <c r="B525">
        <v>2029</v>
      </c>
      <c r="C525">
        <v>13363.962768554689</v>
      </c>
      <c r="D525">
        <v>10.505265150539071</v>
      </c>
      <c r="E525">
        <v>15.364291730381771</v>
      </c>
      <c r="F525">
        <v>7160.8447265625</v>
      </c>
      <c r="G525">
        <v>11729998</v>
      </c>
      <c r="H525">
        <v>3.1362520700678777E-2</v>
      </c>
      <c r="I525">
        <v>0.4</v>
      </c>
      <c r="J525" t="s">
        <v>29</v>
      </c>
    </row>
    <row r="526" spans="1:10" x14ac:dyDescent="0.2">
      <c r="A526" s="1">
        <v>80</v>
      </c>
      <c r="B526">
        <v>2030</v>
      </c>
      <c r="C526">
        <v>14262.751647949221</v>
      </c>
      <c r="D526">
        <v>10.962315004264219</v>
      </c>
      <c r="E526">
        <v>15.665713771628321</v>
      </c>
      <c r="F526">
        <v>7971.227294921875</v>
      </c>
      <c r="G526">
        <v>13060840</v>
      </c>
      <c r="H526">
        <v>3.1390442736052328E-2</v>
      </c>
      <c r="I526">
        <v>0.4</v>
      </c>
      <c r="J526" t="s">
        <v>29</v>
      </c>
    </row>
    <row r="527" spans="1:10" x14ac:dyDescent="0.2">
      <c r="A527" s="1">
        <v>81</v>
      </c>
      <c r="B527">
        <v>2031</v>
      </c>
      <c r="C527">
        <v>14277.486145019529</v>
      </c>
      <c r="D527">
        <v>10.74398007175833</v>
      </c>
      <c r="E527">
        <v>15.44531659012414</v>
      </c>
      <c r="F527">
        <v>7698.6441650390616</v>
      </c>
      <c r="G527">
        <v>14359597</v>
      </c>
      <c r="H527">
        <v>3.082865561247488E-2</v>
      </c>
      <c r="I527">
        <v>0.4</v>
      </c>
      <c r="J527" t="s">
        <v>29</v>
      </c>
    </row>
    <row r="528" spans="1:10" x14ac:dyDescent="0.2">
      <c r="A528" s="1">
        <v>82</v>
      </c>
      <c r="B528">
        <v>2032</v>
      </c>
      <c r="C528">
        <v>15080.50146484375</v>
      </c>
      <c r="D528">
        <v>11.09804066669073</v>
      </c>
      <c r="E528">
        <v>15.74437785101229</v>
      </c>
      <c r="F528">
        <v>7764.948486328125</v>
      </c>
      <c r="G528">
        <v>15688626</v>
      </c>
      <c r="H528">
        <v>3.0516610617084619E-2</v>
      </c>
      <c r="I528">
        <v>0.4</v>
      </c>
      <c r="J528" t="s">
        <v>29</v>
      </c>
    </row>
    <row r="529" spans="1:10" x14ac:dyDescent="0.2">
      <c r="A529" s="1">
        <v>83</v>
      </c>
      <c r="B529">
        <v>2033</v>
      </c>
      <c r="C529">
        <v>14881.589660644529</v>
      </c>
      <c r="D529">
        <v>10.72357342889179</v>
      </c>
      <c r="E529">
        <v>15.26483900471645</v>
      </c>
      <c r="F529">
        <v>8170.139404296875</v>
      </c>
      <c r="G529">
        <v>17012616</v>
      </c>
      <c r="H529">
        <v>3.0070221075510419E-2</v>
      </c>
      <c r="I529">
        <v>0.4</v>
      </c>
      <c r="J529" t="s">
        <v>29</v>
      </c>
    </row>
    <row r="530" spans="1:10" x14ac:dyDescent="0.2">
      <c r="A530" s="1">
        <v>84</v>
      </c>
      <c r="B530">
        <v>2034</v>
      </c>
      <c r="C530">
        <v>14800.55181884766</v>
      </c>
      <c r="D530">
        <v>10.443565174461771</v>
      </c>
      <c r="E530">
        <v>14.756597245295911</v>
      </c>
      <c r="F530">
        <v>8427.9888916015625</v>
      </c>
      <c r="G530">
        <v>18385000</v>
      </c>
      <c r="H530">
        <v>2.9749862642848481E-2</v>
      </c>
      <c r="I530">
        <v>0.4</v>
      </c>
      <c r="J530" t="s">
        <v>29</v>
      </c>
    </row>
    <row r="531" spans="1:10" x14ac:dyDescent="0.2">
      <c r="A531" s="1">
        <v>85</v>
      </c>
      <c r="B531">
        <v>2035</v>
      </c>
      <c r="C531">
        <v>15058.400573730471</v>
      </c>
      <c r="D531">
        <v>10.419190746315399</v>
      </c>
      <c r="E531">
        <v>14.68831966420997</v>
      </c>
      <c r="F531">
        <v>8656.36962890625</v>
      </c>
      <c r="G531">
        <v>19821376</v>
      </c>
      <c r="H531">
        <v>2.9215097798291161E-2</v>
      </c>
      <c r="I531">
        <v>0.4</v>
      </c>
      <c r="J531" t="s">
        <v>29</v>
      </c>
    </row>
    <row r="532" spans="1:10" x14ac:dyDescent="0.2">
      <c r="A532" s="1">
        <v>86</v>
      </c>
      <c r="B532">
        <v>2036</v>
      </c>
      <c r="C532">
        <v>16023.49340820312</v>
      </c>
      <c r="D532">
        <v>10.869258920183769</v>
      </c>
      <c r="E532">
        <v>15.017986166433991</v>
      </c>
      <c r="F532">
        <v>8840.5478515625</v>
      </c>
      <c r="G532">
        <v>21165912</v>
      </c>
      <c r="H532">
        <v>2.8754598065605042E-2</v>
      </c>
      <c r="I532">
        <v>0.4</v>
      </c>
      <c r="J532" t="s">
        <v>29</v>
      </c>
    </row>
    <row r="533" spans="1:10" x14ac:dyDescent="0.2">
      <c r="A533" s="1">
        <v>87</v>
      </c>
      <c r="B533">
        <v>2037</v>
      </c>
      <c r="C533">
        <v>16222.40582275391</v>
      </c>
      <c r="D533">
        <v>10.79251248775341</v>
      </c>
      <c r="E533">
        <v>14.798590776692979</v>
      </c>
      <c r="F533">
        <v>9393.08203125</v>
      </c>
      <c r="G533">
        <v>22557908</v>
      </c>
      <c r="H533">
        <v>2.8493566009854799E-2</v>
      </c>
      <c r="I533">
        <v>0.4</v>
      </c>
      <c r="J533" t="s">
        <v>29</v>
      </c>
    </row>
    <row r="534" spans="1:10" x14ac:dyDescent="0.2">
      <c r="A534" s="1">
        <v>88</v>
      </c>
      <c r="B534">
        <v>2038</v>
      </c>
      <c r="C534">
        <v>16524.45794677734</v>
      </c>
      <c r="D534">
        <v>10.78892136054691</v>
      </c>
      <c r="E534">
        <v>14.77912501035461</v>
      </c>
      <c r="F534">
        <v>9665.666015625</v>
      </c>
      <c r="G534">
        <v>23986886</v>
      </c>
      <c r="H534">
        <v>2.7976075830790949E-2</v>
      </c>
      <c r="I534">
        <v>0.4</v>
      </c>
      <c r="J534" t="s">
        <v>29</v>
      </c>
    </row>
    <row r="535" spans="1:10" x14ac:dyDescent="0.2">
      <c r="A535" s="1">
        <v>89</v>
      </c>
      <c r="B535">
        <v>2039</v>
      </c>
      <c r="C535">
        <v>17010.688293457031</v>
      </c>
      <c r="D535">
        <v>10.893840785320281</v>
      </c>
      <c r="E535">
        <v>14.81631507865383</v>
      </c>
      <c r="F535">
        <v>10122.42797851562</v>
      </c>
      <c r="G535">
        <v>25417458</v>
      </c>
      <c r="H535">
        <v>2.7520160434152351E-2</v>
      </c>
      <c r="I535">
        <v>0.4</v>
      </c>
      <c r="J535" t="s">
        <v>29</v>
      </c>
    </row>
    <row r="536" spans="1:10" x14ac:dyDescent="0.2">
      <c r="A536" s="1">
        <v>90</v>
      </c>
      <c r="B536">
        <v>2040</v>
      </c>
      <c r="C536">
        <v>17975.78167724609</v>
      </c>
      <c r="D536">
        <v>11.29702589219227</v>
      </c>
      <c r="E536">
        <v>15.224331978167079</v>
      </c>
      <c r="F536">
        <v>10159.263671875</v>
      </c>
      <c r="G536">
        <v>26847228</v>
      </c>
      <c r="H536">
        <v>2.7176915096393819E-2</v>
      </c>
      <c r="I536">
        <v>0.4</v>
      </c>
      <c r="J536" t="s">
        <v>29</v>
      </c>
    </row>
    <row r="537" spans="1:10" x14ac:dyDescent="0.2">
      <c r="A537" s="1">
        <v>91</v>
      </c>
      <c r="B537">
        <v>2041</v>
      </c>
      <c r="C537">
        <v>17062.25830078125</v>
      </c>
      <c r="D537">
        <v>10.53306623714262</v>
      </c>
      <c r="E537">
        <v>14.09831713925869</v>
      </c>
      <c r="F537">
        <v>9975.085205078125</v>
      </c>
      <c r="G537">
        <v>28315910</v>
      </c>
      <c r="H537">
        <v>2.6854052036986851E-2</v>
      </c>
      <c r="I537">
        <v>0.4</v>
      </c>
      <c r="J537" t="s">
        <v>29</v>
      </c>
    </row>
    <row r="538" spans="1:10" x14ac:dyDescent="0.2">
      <c r="A538" s="1">
        <v>92</v>
      </c>
      <c r="B538">
        <v>2042</v>
      </c>
      <c r="C538">
        <v>18049.45306396484</v>
      </c>
      <c r="D538">
        <v>10.94495579726002</v>
      </c>
      <c r="E538">
        <v>14.52631839665958</v>
      </c>
      <c r="F538">
        <v>10999.11596679688</v>
      </c>
      <c r="G538">
        <v>29735932</v>
      </c>
      <c r="H538">
        <v>2.6369705067379911E-2</v>
      </c>
      <c r="I538">
        <v>0.4</v>
      </c>
      <c r="J538" t="s">
        <v>29</v>
      </c>
    </row>
    <row r="539" spans="1:10" x14ac:dyDescent="0.2">
      <c r="A539" s="1">
        <v>93</v>
      </c>
      <c r="B539">
        <v>2043</v>
      </c>
      <c r="C539">
        <v>18336.77105712891</v>
      </c>
      <c r="D539">
        <v>10.927968330619009</v>
      </c>
      <c r="E539">
        <v>14.233975484282061</v>
      </c>
      <c r="F539">
        <v>10785.46899414062</v>
      </c>
      <c r="G539">
        <v>31159002</v>
      </c>
      <c r="H539">
        <v>2.6102338782376069E-2</v>
      </c>
      <c r="I539">
        <v>0.4</v>
      </c>
      <c r="J539" t="s">
        <v>29</v>
      </c>
    </row>
    <row r="540" spans="1:10" x14ac:dyDescent="0.2">
      <c r="A540" s="1">
        <v>94</v>
      </c>
      <c r="B540">
        <v>2044</v>
      </c>
      <c r="C540">
        <v>18845.102844238281</v>
      </c>
      <c r="D540">
        <v>11.045487324688629</v>
      </c>
      <c r="E540">
        <v>14.392869151497759</v>
      </c>
      <c r="F540">
        <v>11286.43359375</v>
      </c>
      <c r="G540">
        <v>32498248</v>
      </c>
      <c r="H540">
        <v>2.5851068687243399E-2</v>
      </c>
      <c r="I540">
        <v>0.4</v>
      </c>
      <c r="J540" t="s">
        <v>29</v>
      </c>
    </row>
    <row r="541" spans="1:10" x14ac:dyDescent="0.2">
      <c r="A541" s="1">
        <v>95</v>
      </c>
      <c r="B541">
        <v>2045</v>
      </c>
      <c r="C541">
        <v>19412.37158203125</v>
      </c>
      <c r="D541">
        <v>11.18058226622588</v>
      </c>
      <c r="E541">
        <v>14.477386632213021</v>
      </c>
      <c r="F541">
        <v>11441.1435546875</v>
      </c>
      <c r="G541">
        <v>33920016</v>
      </c>
      <c r="H541">
        <v>2.5498124713145592E-2</v>
      </c>
      <c r="I541">
        <v>0.4</v>
      </c>
      <c r="J541" t="s">
        <v>29</v>
      </c>
    </row>
    <row r="542" spans="1:10" x14ac:dyDescent="0.2">
      <c r="A542" s="1">
        <v>96</v>
      </c>
      <c r="B542">
        <v>2046</v>
      </c>
      <c r="C542">
        <v>18631.4560546875</v>
      </c>
      <c r="D542">
        <v>10.551901484116179</v>
      </c>
      <c r="E542">
        <v>13.61768809994536</v>
      </c>
      <c r="F542">
        <v>11566.38452148438</v>
      </c>
      <c r="G542">
        <v>35379500</v>
      </c>
      <c r="H542">
        <v>2.529998109842338E-2</v>
      </c>
      <c r="I542">
        <v>0.4</v>
      </c>
      <c r="J542" t="s">
        <v>29</v>
      </c>
    </row>
    <row r="543" spans="1:10" x14ac:dyDescent="0.2">
      <c r="A543" s="1">
        <v>97</v>
      </c>
      <c r="B543">
        <v>2047</v>
      </c>
      <c r="C543">
        <v>19139.78753662109</v>
      </c>
      <c r="D543">
        <v>10.666695751450719</v>
      </c>
      <c r="E543">
        <v>13.61239130419405</v>
      </c>
      <c r="F543">
        <v>11824.234375</v>
      </c>
      <c r="G543">
        <v>36816944</v>
      </c>
      <c r="H543">
        <v>2.5025080998260441E-2</v>
      </c>
      <c r="I543">
        <v>0.4</v>
      </c>
      <c r="J543" t="s">
        <v>29</v>
      </c>
    </row>
    <row r="544" spans="1:10" x14ac:dyDescent="0.2">
      <c r="A544" s="1">
        <v>98</v>
      </c>
      <c r="B544">
        <v>2048</v>
      </c>
      <c r="C544">
        <v>19316.5986328125</v>
      </c>
      <c r="D544">
        <v>10.598832167736781</v>
      </c>
      <c r="E544">
        <v>13.410727905854319</v>
      </c>
      <c r="F544">
        <v>13150.31689453125</v>
      </c>
      <c r="G544">
        <v>38283344</v>
      </c>
      <c r="H544">
        <v>2.4576023146542631E-2</v>
      </c>
      <c r="I544">
        <v>0.4</v>
      </c>
      <c r="J544" t="s">
        <v>29</v>
      </c>
    </row>
    <row r="545" spans="1:10" x14ac:dyDescent="0.2">
      <c r="A545" s="1">
        <v>99</v>
      </c>
      <c r="B545">
        <v>2049</v>
      </c>
      <c r="C545">
        <v>19633.384643554691</v>
      </c>
      <c r="D545">
        <v>10.605869588490849</v>
      </c>
      <c r="E545">
        <v>13.172196324178399</v>
      </c>
      <c r="F545">
        <v>12767.22631835938</v>
      </c>
      <c r="G545">
        <v>39770708</v>
      </c>
      <c r="H545">
        <v>2.4252160041816229E-2</v>
      </c>
      <c r="I545">
        <v>0.4</v>
      </c>
      <c r="J545" t="s">
        <v>29</v>
      </c>
    </row>
    <row r="546" spans="1:10" x14ac:dyDescent="0.2">
      <c r="A546" s="1">
        <v>100</v>
      </c>
      <c r="B546">
        <v>2050</v>
      </c>
      <c r="C546">
        <v>19633.384948730469</v>
      </c>
      <c r="D546">
        <v>10.44788542849362</v>
      </c>
      <c r="E546">
        <v>12.9045521330135</v>
      </c>
      <c r="F546">
        <v>12686.18774414062</v>
      </c>
      <c r="G546">
        <v>41210320</v>
      </c>
      <c r="H546">
        <v>2.414930022875679E-2</v>
      </c>
      <c r="I546">
        <v>0.4</v>
      </c>
      <c r="J546" t="s">
        <v>29</v>
      </c>
    </row>
    <row r="547" spans="1:10" x14ac:dyDescent="0.2">
      <c r="A547" s="1">
        <v>101</v>
      </c>
      <c r="B547">
        <v>2051</v>
      </c>
      <c r="C547">
        <v>19648.118774414059</v>
      </c>
      <c r="D547">
        <v>10.305734742598959</v>
      </c>
      <c r="E547">
        <v>12.550111118485461</v>
      </c>
      <c r="F547">
        <v>13076.64575195312</v>
      </c>
      <c r="G547">
        <v>42655136</v>
      </c>
      <c r="H547">
        <v>2.4178397766657238E-2</v>
      </c>
      <c r="I547">
        <v>0.4</v>
      </c>
      <c r="J547" t="s">
        <v>29</v>
      </c>
    </row>
    <row r="548" spans="1:10" x14ac:dyDescent="0.2">
      <c r="A548" s="1">
        <v>102</v>
      </c>
      <c r="B548">
        <v>2052</v>
      </c>
      <c r="C548">
        <v>19272.39556884766</v>
      </c>
      <c r="D548">
        <v>9.9673093657942875</v>
      </c>
      <c r="E548">
        <v>12.142743651526279</v>
      </c>
      <c r="F548">
        <v>13467.10327148438</v>
      </c>
      <c r="G548">
        <v>44158984</v>
      </c>
      <c r="H548">
        <v>2.3767093947980381E-2</v>
      </c>
      <c r="I548">
        <v>0.4</v>
      </c>
      <c r="J548" t="s">
        <v>29</v>
      </c>
    </row>
    <row r="549" spans="1:10" x14ac:dyDescent="0.2">
      <c r="A549" s="1">
        <v>103</v>
      </c>
      <c r="B549">
        <v>2053</v>
      </c>
      <c r="C549">
        <v>20760.554382324219</v>
      </c>
      <c r="D549">
        <v>10.592481709909229</v>
      </c>
      <c r="E549">
        <v>12.73069302131344</v>
      </c>
      <c r="F549">
        <v>13474.47045898438</v>
      </c>
      <c r="G549">
        <v>45611456</v>
      </c>
      <c r="H549">
        <v>2.3571657945583861E-2</v>
      </c>
      <c r="I549">
        <v>0.4</v>
      </c>
      <c r="J549" t="s">
        <v>29</v>
      </c>
    </row>
    <row r="550" spans="1:10" x14ac:dyDescent="0.2">
      <c r="A550" s="1">
        <v>104</v>
      </c>
      <c r="B550">
        <v>2054</v>
      </c>
      <c r="C550">
        <v>20068.044677734379</v>
      </c>
      <c r="D550">
        <v>10.099844109450769</v>
      </c>
      <c r="E550">
        <v>11.978986937801899</v>
      </c>
      <c r="F550">
        <v>14203.81518554688</v>
      </c>
      <c r="G550">
        <v>47142876</v>
      </c>
      <c r="H550">
        <v>2.348988186666327E-2</v>
      </c>
      <c r="I550">
        <v>0.4</v>
      </c>
      <c r="J550" t="s">
        <v>29</v>
      </c>
    </row>
    <row r="551" spans="1:10" x14ac:dyDescent="0.2">
      <c r="A551" s="1">
        <v>105</v>
      </c>
      <c r="B551">
        <v>2055</v>
      </c>
      <c r="C551">
        <v>20060.677551269531</v>
      </c>
      <c r="D551">
        <v>9.9628423501630401</v>
      </c>
      <c r="E551">
        <v>11.71393316238321</v>
      </c>
      <c r="F551">
        <v>13835.45947265625</v>
      </c>
      <c r="G551">
        <v>48594428</v>
      </c>
      <c r="H551">
        <v>2.322160288913799E-2</v>
      </c>
      <c r="I551">
        <v>0.4</v>
      </c>
      <c r="J551" t="s">
        <v>29</v>
      </c>
    </row>
    <row r="552" spans="1:10" x14ac:dyDescent="0.2">
      <c r="A552" s="1">
        <v>106</v>
      </c>
      <c r="B552">
        <v>2056</v>
      </c>
      <c r="C552">
        <v>19972.271789550781</v>
      </c>
      <c r="D552">
        <v>9.7886963132395515</v>
      </c>
      <c r="E552">
        <v>11.312748560700911</v>
      </c>
      <c r="F552">
        <v>14609.00708007812</v>
      </c>
      <c r="G552">
        <v>50055208</v>
      </c>
      <c r="H552">
        <v>2.301021692515396E-2</v>
      </c>
      <c r="I552">
        <v>0.4</v>
      </c>
      <c r="J552" t="s">
        <v>29</v>
      </c>
    </row>
    <row r="553" spans="1:10" x14ac:dyDescent="0.2">
      <c r="A553" s="1">
        <v>107</v>
      </c>
      <c r="B553">
        <v>2057</v>
      </c>
      <c r="C553">
        <v>20009.10687255859</v>
      </c>
      <c r="D553">
        <v>9.6827806760796502</v>
      </c>
      <c r="E553">
        <v>11.120159281842501</v>
      </c>
      <c r="F553">
        <v>14726.88110351562</v>
      </c>
      <c r="G553">
        <v>51515924</v>
      </c>
      <c r="H553">
        <v>2.2788504441231559E-2</v>
      </c>
      <c r="I553">
        <v>0.4</v>
      </c>
      <c r="J553" t="s">
        <v>29</v>
      </c>
    </row>
    <row r="554" spans="1:10" x14ac:dyDescent="0.2">
      <c r="A554" s="1">
        <v>108</v>
      </c>
      <c r="B554">
        <v>2058</v>
      </c>
      <c r="C554">
        <v>20156.449035644531</v>
      </c>
      <c r="D554">
        <v>9.6347302784430333</v>
      </c>
      <c r="E554">
        <v>10.921328657888051</v>
      </c>
      <c r="F554">
        <v>14019.6376953125</v>
      </c>
      <c r="G554">
        <v>53035020</v>
      </c>
      <c r="H554">
        <v>2.2717814292802219E-2</v>
      </c>
      <c r="I554">
        <v>0.4</v>
      </c>
      <c r="J554" t="s">
        <v>29</v>
      </c>
    </row>
    <row r="555" spans="1:10" x14ac:dyDescent="0.2">
      <c r="A555" s="1">
        <v>109</v>
      </c>
      <c r="B555">
        <v>2059</v>
      </c>
      <c r="C555">
        <v>20576.375793457031</v>
      </c>
      <c r="D555">
        <v>9.7182307498721858</v>
      </c>
      <c r="E555">
        <v>10.90210920053223</v>
      </c>
      <c r="F555">
        <v>14955.26147460938</v>
      </c>
      <c r="G555">
        <v>54476152</v>
      </c>
      <c r="H555">
        <v>2.2563204884912581E-2</v>
      </c>
      <c r="I555">
        <v>0.4</v>
      </c>
      <c r="J555" t="s">
        <v>29</v>
      </c>
    </row>
    <row r="556" spans="1:10" x14ac:dyDescent="0.2">
      <c r="A556" s="1">
        <v>110</v>
      </c>
      <c r="B556">
        <v>2060</v>
      </c>
      <c r="C556">
        <v>20134.34857177734</v>
      </c>
      <c r="D556">
        <v>9.3951668946579652</v>
      </c>
      <c r="E556">
        <v>10.44919183316898</v>
      </c>
      <c r="F556">
        <v>14977.36376953125</v>
      </c>
      <c r="G556">
        <v>55894084</v>
      </c>
      <c r="H556">
        <v>2.2537509336589531E-2</v>
      </c>
      <c r="I556">
        <v>0.4</v>
      </c>
      <c r="J556" t="s">
        <v>29</v>
      </c>
    </row>
    <row r="557" spans="1:10" x14ac:dyDescent="0.2">
      <c r="A557" s="1">
        <v>0</v>
      </c>
      <c r="B557">
        <v>1950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2.6861797583079279E-2</v>
      </c>
      <c r="I557">
        <v>0.5</v>
      </c>
      <c r="J557" t="s">
        <v>29</v>
      </c>
    </row>
    <row r="558" spans="1:10" x14ac:dyDescent="0.2">
      <c r="A558" s="1">
        <v>1</v>
      </c>
      <c r="B558">
        <v>1951</v>
      </c>
      <c r="C558">
        <v>14.734245300292971</v>
      </c>
      <c r="D558">
        <v>7.7986363003599748E-2</v>
      </c>
      <c r="E558">
        <v>6.9872690392186881E-2</v>
      </c>
      <c r="F558">
        <v>0</v>
      </c>
      <c r="G558">
        <v>0</v>
      </c>
      <c r="H558">
        <v>2.2336010118080951E-2</v>
      </c>
      <c r="I558">
        <v>0.5</v>
      </c>
      <c r="J558" t="s">
        <v>29</v>
      </c>
    </row>
    <row r="559" spans="1:10" x14ac:dyDescent="0.2">
      <c r="A559" s="1">
        <v>2</v>
      </c>
      <c r="B559">
        <v>1952</v>
      </c>
      <c r="C559">
        <v>29.468490600585941</v>
      </c>
      <c r="D559">
        <v>0.1528826464720533</v>
      </c>
      <c r="E559">
        <v>0.15229686987177571</v>
      </c>
      <c r="F559">
        <v>0</v>
      </c>
      <c r="G559">
        <v>0</v>
      </c>
      <c r="H559">
        <v>2.441513171947798E-2</v>
      </c>
      <c r="I559">
        <v>0.5</v>
      </c>
      <c r="J559" t="s">
        <v>29</v>
      </c>
    </row>
    <row r="560" spans="1:10" x14ac:dyDescent="0.2">
      <c r="A560" s="1">
        <v>3</v>
      </c>
      <c r="B560">
        <v>1953</v>
      </c>
      <c r="C560">
        <v>139.9753303527832</v>
      </c>
      <c r="D560">
        <v>0.71186242817769918</v>
      </c>
      <c r="E560">
        <v>0.70842898907524021</v>
      </c>
      <c r="F560">
        <v>0</v>
      </c>
      <c r="G560">
        <v>0</v>
      </c>
      <c r="H560">
        <v>2.5590883280203629E-2</v>
      </c>
      <c r="I560">
        <v>0.5</v>
      </c>
      <c r="J560" t="s">
        <v>29</v>
      </c>
    </row>
    <row r="561" spans="1:10" x14ac:dyDescent="0.2">
      <c r="A561" s="1">
        <v>4</v>
      </c>
      <c r="B561">
        <v>1954</v>
      </c>
      <c r="C561">
        <v>125.24108505249021</v>
      </c>
      <c r="D561">
        <v>0.62423556937066249</v>
      </c>
      <c r="E561">
        <v>0.64620127355454238</v>
      </c>
      <c r="F561">
        <v>0</v>
      </c>
      <c r="G561">
        <v>0</v>
      </c>
      <c r="H561">
        <v>2.6439174341541059E-2</v>
      </c>
      <c r="I561">
        <v>0.5</v>
      </c>
      <c r="J561" t="s">
        <v>29</v>
      </c>
    </row>
    <row r="562" spans="1:10" x14ac:dyDescent="0.2">
      <c r="A562" s="1">
        <v>5</v>
      </c>
      <c r="B562">
        <v>1955</v>
      </c>
      <c r="C562">
        <v>139.9753303527832</v>
      </c>
      <c r="D562">
        <v>0.6845192366109828</v>
      </c>
      <c r="E562">
        <v>0.74434011651273779</v>
      </c>
      <c r="F562">
        <v>0</v>
      </c>
      <c r="G562">
        <v>0</v>
      </c>
      <c r="H562">
        <v>2.7577266359235599E-2</v>
      </c>
      <c r="I562">
        <v>0.5</v>
      </c>
      <c r="J562" t="s">
        <v>29</v>
      </c>
    </row>
    <row r="563" spans="1:10" x14ac:dyDescent="0.2">
      <c r="A563" s="1">
        <v>6</v>
      </c>
      <c r="B563">
        <v>1956</v>
      </c>
      <c r="C563">
        <v>279.95066070556641</v>
      </c>
      <c r="D563">
        <v>1.3414475118029181</v>
      </c>
      <c r="E563">
        <v>1.4849004419559479</v>
      </c>
      <c r="F563">
        <v>0</v>
      </c>
      <c r="G563">
        <v>0</v>
      </c>
      <c r="H563">
        <v>2.892459281401441E-2</v>
      </c>
      <c r="I563">
        <v>0.5</v>
      </c>
      <c r="J563" t="s">
        <v>29</v>
      </c>
    </row>
    <row r="564" spans="1:10" x14ac:dyDescent="0.2">
      <c r="A564" s="1">
        <v>7</v>
      </c>
      <c r="B564">
        <v>1957</v>
      </c>
      <c r="C564">
        <v>412.55889129638672</v>
      </c>
      <c r="D564">
        <v>1.9404687188726579</v>
      </c>
      <c r="E564">
        <v>2.0936166746229219</v>
      </c>
      <c r="F564">
        <v>0</v>
      </c>
      <c r="G564">
        <v>0</v>
      </c>
      <c r="H564">
        <v>3.0008074458116641E-2</v>
      </c>
      <c r="I564">
        <v>0.5</v>
      </c>
      <c r="J564" t="s">
        <v>29</v>
      </c>
    </row>
    <row r="565" spans="1:10" x14ac:dyDescent="0.2">
      <c r="A565" s="1">
        <v>8</v>
      </c>
      <c r="B565">
        <v>1958</v>
      </c>
      <c r="C565">
        <v>397.82463455200201</v>
      </c>
      <c r="D565">
        <v>1.834327770605841</v>
      </c>
      <c r="E565">
        <v>1.856489424718925</v>
      </c>
      <c r="F565">
        <v>0</v>
      </c>
      <c r="G565">
        <v>0</v>
      </c>
      <c r="H565">
        <v>3.079705864662291E-2</v>
      </c>
      <c r="I565">
        <v>0.5</v>
      </c>
      <c r="J565" t="s">
        <v>29</v>
      </c>
    </row>
    <row r="566" spans="1:10" x14ac:dyDescent="0.2">
      <c r="A566" s="1">
        <v>9</v>
      </c>
      <c r="B566">
        <v>1959</v>
      </c>
      <c r="C566">
        <v>589.3698616027832</v>
      </c>
      <c r="D566">
        <v>2.665879746901413</v>
      </c>
      <c r="E566">
        <v>2.869820358281034</v>
      </c>
      <c r="F566">
        <v>0</v>
      </c>
      <c r="G566">
        <v>0</v>
      </c>
      <c r="H566">
        <v>3.1236720205189989E-2</v>
      </c>
      <c r="I566">
        <v>0.5</v>
      </c>
      <c r="J566" t="s">
        <v>29</v>
      </c>
    </row>
    <row r="567" spans="1:10" x14ac:dyDescent="0.2">
      <c r="A567" s="1">
        <v>10</v>
      </c>
      <c r="B567">
        <v>1960</v>
      </c>
      <c r="C567">
        <v>618.83836364746094</v>
      </c>
      <c r="D567">
        <v>2.7450054730169269</v>
      </c>
      <c r="E567">
        <v>3.063194970786161</v>
      </c>
      <c r="F567">
        <v>7.3671226501464844</v>
      </c>
      <c r="G567">
        <v>0</v>
      </c>
      <c r="H567">
        <v>3.214367423194707E-2</v>
      </c>
      <c r="I567">
        <v>0.5</v>
      </c>
      <c r="J567" t="s">
        <v>29</v>
      </c>
    </row>
    <row r="568" spans="1:10" x14ac:dyDescent="0.2">
      <c r="A568" s="1">
        <v>11</v>
      </c>
      <c r="B568">
        <v>1961</v>
      </c>
      <c r="C568">
        <v>574.63562774658203</v>
      </c>
      <c r="D568">
        <v>2.4908713241646701</v>
      </c>
      <c r="E568">
        <v>2.6716938574556059</v>
      </c>
      <c r="F568">
        <v>0</v>
      </c>
      <c r="G568">
        <v>0</v>
      </c>
      <c r="H568">
        <v>3.2386451799951373E-2</v>
      </c>
      <c r="I568">
        <v>0.5</v>
      </c>
      <c r="J568" t="s">
        <v>29</v>
      </c>
    </row>
    <row r="569" spans="1:10" x14ac:dyDescent="0.2">
      <c r="A569" s="1">
        <v>12</v>
      </c>
      <c r="B569">
        <v>1962</v>
      </c>
      <c r="C569">
        <v>920.89042663574219</v>
      </c>
      <c r="D569">
        <v>3.915374849653972</v>
      </c>
      <c r="E569">
        <v>4.234058187640267</v>
      </c>
      <c r="F569">
        <v>51.569858551025391</v>
      </c>
      <c r="G569">
        <v>0</v>
      </c>
      <c r="H569">
        <v>3.2622544792940578E-2</v>
      </c>
      <c r="I569">
        <v>0.5</v>
      </c>
      <c r="J569" t="s">
        <v>29</v>
      </c>
    </row>
    <row r="570" spans="1:10" x14ac:dyDescent="0.2">
      <c r="A570" s="1">
        <v>13</v>
      </c>
      <c r="B570">
        <v>1963</v>
      </c>
      <c r="C570">
        <v>972.46025085449219</v>
      </c>
      <c r="D570">
        <v>4.0533613623279496</v>
      </c>
      <c r="E570">
        <v>4.6278842392388313</v>
      </c>
      <c r="F570">
        <v>73.671226501464844</v>
      </c>
      <c r="G570">
        <v>0</v>
      </c>
      <c r="H570">
        <v>3.2562583460381427E-2</v>
      </c>
      <c r="I570">
        <v>0.5</v>
      </c>
      <c r="J570" t="s">
        <v>29</v>
      </c>
    </row>
    <row r="571" spans="1:10" x14ac:dyDescent="0.2">
      <c r="A571" s="1">
        <v>14</v>
      </c>
      <c r="B571">
        <v>1964</v>
      </c>
      <c r="C571">
        <v>1222.9424591064451</v>
      </c>
      <c r="D571">
        <v>4.9855004153832692</v>
      </c>
      <c r="E571">
        <v>5.669722685184901</v>
      </c>
      <c r="F571">
        <v>95.772594451904297</v>
      </c>
      <c r="G571">
        <v>0</v>
      </c>
      <c r="H571">
        <v>3.27284303660818E-2</v>
      </c>
      <c r="I571">
        <v>0.5</v>
      </c>
      <c r="J571" t="s">
        <v>29</v>
      </c>
    </row>
    <row r="572" spans="1:10" x14ac:dyDescent="0.2">
      <c r="A572" s="1">
        <v>15</v>
      </c>
      <c r="B572">
        <v>1965</v>
      </c>
      <c r="C572">
        <v>1230.3096084594731</v>
      </c>
      <c r="D572">
        <v>4.900458639856037</v>
      </c>
      <c r="E572">
        <v>5.6728172731292297</v>
      </c>
      <c r="F572">
        <v>110.50683975219729</v>
      </c>
      <c r="G572">
        <v>0</v>
      </c>
      <c r="H572">
        <v>3.2395076854839971E-2</v>
      </c>
      <c r="I572">
        <v>0.5</v>
      </c>
      <c r="J572" t="s">
        <v>29</v>
      </c>
    </row>
    <row r="573" spans="1:10" x14ac:dyDescent="0.2">
      <c r="A573" s="1">
        <v>16</v>
      </c>
      <c r="B573">
        <v>1966</v>
      </c>
      <c r="C573">
        <v>1591.298580169678</v>
      </c>
      <c r="D573">
        <v>6.2066090090191421</v>
      </c>
      <c r="E573">
        <v>7.3109555564716029</v>
      </c>
      <c r="F573">
        <v>176.81094741821289</v>
      </c>
      <c r="G573">
        <v>0</v>
      </c>
      <c r="H573">
        <v>3.2384010415242678E-2</v>
      </c>
      <c r="I573">
        <v>0.5</v>
      </c>
      <c r="J573" t="s">
        <v>29</v>
      </c>
    </row>
    <row r="574" spans="1:10" x14ac:dyDescent="0.2">
      <c r="A574" s="1">
        <v>17</v>
      </c>
      <c r="B574">
        <v>1967</v>
      </c>
      <c r="C574">
        <v>1841.7807312011721</v>
      </c>
      <c r="D574">
        <v>7.0272948840263858</v>
      </c>
      <c r="E574">
        <v>8.5975649139645292</v>
      </c>
      <c r="F574">
        <v>198.91231155395511</v>
      </c>
      <c r="G574">
        <v>0</v>
      </c>
      <c r="H574">
        <v>3.3040242015764568E-2</v>
      </c>
      <c r="I574">
        <v>0.5</v>
      </c>
      <c r="J574" t="s">
        <v>29</v>
      </c>
    </row>
    <row r="575" spans="1:10" x14ac:dyDescent="0.2">
      <c r="A575" s="1">
        <v>18</v>
      </c>
      <c r="B575">
        <v>1968</v>
      </c>
      <c r="C575">
        <v>1591.2985992431641</v>
      </c>
      <c r="D575">
        <v>5.9550317531256551</v>
      </c>
      <c r="E575">
        <v>7.2445115007491214</v>
      </c>
      <c r="F575">
        <v>184.1780700683594</v>
      </c>
      <c r="G575">
        <v>0</v>
      </c>
      <c r="H575">
        <v>3.2966002308029263E-2</v>
      </c>
      <c r="I575">
        <v>0.5</v>
      </c>
      <c r="J575" t="s">
        <v>29</v>
      </c>
    </row>
    <row r="576" spans="1:10" x14ac:dyDescent="0.2">
      <c r="A576" s="1">
        <v>19</v>
      </c>
      <c r="B576">
        <v>1969</v>
      </c>
      <c r="C576">
        <v>1856.5150604248049</v>
      </c>
      <c r="D576">
        <v>6.7893351807894318</v>
      </c>
      <c r="E576">
        <v>8.3799812839797916</v>
      </c>
      <c r="F576">
        <v>294.6849365234375</v>
      </c>
      <c r="G576">
        <v>0</v>
      </c>
      <c r="H576">
        <v>3.3071819958233259E-2</v>
      </c>
      <c r="I576">
        <v>0.5</v>
      </c>
      <c r="J576" t="s">
        <v>29</v>
      </c>
    </row>
    <row r="577" spans="1:10" x14ac:dyDescent="0.2">
      <c r="A577" s="1">
        <v>20</v>
      </c>
      <c r="B577">
        <v>1970</v>
      </c>
      <c r="C577">
        <v>2092.2629699707031</v>
      </c>
      <c r="D577">
        <v>7.489652538352483</v>
      </c>
      <c r="E577">
        <v>9.3807483944784966</v>
      </c>
      <c r="F577">
        <v>427.29315185546881</v>
      </c>
      <c r="G577">
        <v>0</v>
      </c>
      <c r="H577">
        <v>3.3029017390131053E-2</v>
      </c>
      <c r="I577">
        <v>0.5</v>
      </c>
      <c r="J577" t="s">
        <v>29</v>
      </c>
    </row>
    <row r="578" spans="1:10" x14ac:dyDescent="0.2">
      <c r="A578" s="1">
        <v>21</v>
      </c>
      <c r="B578">
        <v>1971</v>
      </c>
      <c r="C578">
        <v>2372.2136840820308</v>
      </c>
      <c r="D578">
        <v>8.3180153730925532</v>
      </c>
      <c r="E578">
        <v>10.663658995379709</v>
      </c>
      <c r="F578">
        <v>434.66030883789062</v>
      </c>
      <c r="G578">
        <v>0</v>
      </c>
      <c r="H578">
        <v>3.3224317950074189E-2</v>
      </c>
      <c r="I578">
        <v>0.5</v>
      </c>
      <c r="J578" t="s">
        <v>29</v>
      </c>
    </row>
    <row r="579" spans="1:10" x14ac:dyDescent="0.2">
      <c r="A579" s="1">
        <v>22</v>
      </c>
      <c r="B579">
        <v>1972</v>
      </c>
      <c r="C579">
        <v>2438.5177307128911</v>
      </c>
      <c r="D579">
        <v>8.3537878986947121</v>
      </c>
      <c r="E579">
        <v>10.54942251948987</v>
      </c>
      <c r="F579">
        <v>552.53427124023438</v>
      </c>
      <c r="G579">
        <v>0</v>
      </c>
      <c r="H579">
        <v>3.3269566615187547E-2</v>
      </c>
      <c r="I579">
        <v>0.5</v>
      </c>
      <c r="J579" t="s">
        <v>29</v>
      </c>
    </row>
    <row r="580" spans="1:10" x14ac:dyDescent="0.2">
      <c r="A580" s="1">
        <v>23</v>
      </c>
      <c r="B580">
        <v>1973</v>
      </c>
      <c r="C580">
        <v>2733.2026672363281</v>
      </c>
      <c r="D580">
        <v>9.145685027770428</v>
      </c>
      <c r="E580">
        <v>11.855503642953201</v>
      </c>
      <c r="F580">
        <v>714.6109619140625</v>
      </c>
      <c r="G580">
        <v>0</v>
      </c>
      <c r="H580">
        <v>3.2921373578385371E-2</v>
      </c>
      <c r="I580">
        <v>0.5</v>
      </c>
      <c r="J580" t="s">
        <v>29</v>
      </c>
    </row>
    <row r="581" spans="1:10" x14ac:dyDescent="0.2">
      <c r="A581" s="1">
        <v>24</v>
      </c>
      <c r="B581">
        <v>1974</v>
      </c>
      <c r="C581">
        <v>2865.8108215332031</v>
      </c>
      <c r="D581">
        <v>9.3492416683141055</v>
      </c>
      <c r="E581">
        <v>12.47489183140503</v>
      </c>
      <c r="F581">
        <v>685.1424560546875</v>
      </c>
      <c r="G581">
        <v>0</v>
      </c>
      <c r="H581">
        <v>3.2626463324134998E-2</v>
      </c>
      <c r="I581">
        <v>0.5</v>
      </c>
      <c r="J581" t="s">
        <v>29</v>
      </c>
    </row>
    <row r="582" spans="1:10" x14ac:dyDescent="0.2">
      <c r="A582" s="1">
        <v>25</v>
      </c>
      <c r="B582">
        <v>1975</v>
      </c>
      <c r="C582">
        <v>3123.6601867675781</v>
      </c>
      <c r="D582">
        <v>9.9250415600600181</v>
      </c>
      <c r="E582">
        <v>13.45126567420815</v>
      </c>
      <c r="F582">
        <v>854.5863037109375</v>
      </c>
      <c r="G582">
        <v>0</v>
      </c>
      <c r="H582">
        <v>3.2454514118348578E-2</v>
      </c>
      <c r="I582">
        <v>0.5</v>
      </c>
      <c r="J582" t="s">
        <v>29</v>
      </c>
    </row>
    <row r="583" spans="1:10" x14ac:dyDescent="0.2">
      <c r="A583" s="1">
        <v>26</v>
      </c>
      <c r="B583">
        <v>1976</v>
      </c>
      <c r="C583">
        <v>2924.7478332519531</v>
      </c>
      <c r="D583">
        <v>9.0451050224727396</v>
      </c>
      <c r="E583">
        <v>12.18397159613175</v>
      </c>
      <c r="F583">
        <v>950.35885620117188</v>
      </c>
      <c r="G583">
        <v>0</v>
      </c>
      <c r="H583">
        <v>3.2359481685019613E-2</v>
      </c>
      <c r="I583">
        <v>0.5</v>
      </c>
      <c r="J583" t="s">
        <v>29</v>
      </c>
    </row>
    <row r="584" spans="1:10" x14ac:dyDescent="0.2">
      <c r="A584" s="1">
        <v>27</v>
      </c>
      <c r="B584">
        <v>1977</v>
      </c>
      <c r="C584">
        <v>3116.2930603027339</v>
      </c>
      <c r="D584">
        <v>9.3587768445317199</v>
      </c>
      <c r="E584">
        <v>12.8922411339209</v>
      </c>
      <c r="F584">
        <v>1134.536926269531</v>
      </c>
      <c r="G584">
        <v>0</v>
      </c>
      <c r="H584">
        <v>3.196541989064644E-2</v>
      </c>
      <c r="I584">
        <v>0.5</v>
      </c>
      <c r="J584" t="s">
        <v>29</v>
      </c>
    </row>
    <row r="585" spans="1:10" x14ac:dyDescent="0.2">
      <c r="A585" s="1">
        <v>28</v>
      </c>
      <c r="B585">
        <v>1978</v>
      </c>
      <c r="C585">
        <v>3204.6985168457031</v>
      </c>
      <c r="D585">
        <v>9.3449540660377277</v>
      </c>
      <c r="E585">
        <v>12.95396849814807</v>
      </c>
      <c r="F585">
        <v>1355.550598144531</v>
      </c>
      <c r="G585">
        <v>0</v>
      </c>
      <c r="H585">
        <v>3.175071680817905E-2</v>
      </c>
      <c r="I585">
        <v>0.5</v>
      </c>
      <c r="J585" t="s">
        <v>29</v>
      </c>
    </row>
    <row r="586" spans="1:10" x14ac:dyDescent="0.2">
      <c r="A586" s="1">
        <v>29</v>
      </c>
      <c r="B586">
        <v>1979</v>
      </c>
      <c r="C586">
        <v>3241.5341796875</v>
      </c>
      <c r="D586">
        <v>9.1679360797091451</v>
      </c>
      <c r="E586">
        <v>12.62858235030067</v>
      </c>
      <c r="F586">
        <v>1303.980773925781</v>
      </c>
      <c r="G586">
        <v>0</v>
      </c>
      <c r="H586">
        <v>3.1658783655394727E-2</v>
      </c>
      <c r="I586">
        <v>0.5</v>
      </c>
      <c r="J586" t="s">
        <v>29</v>
      </c>
    </row>
    <row r="587" spans="1:10" x14ac:dyDescent="0.2">
      <c r="A587" s="1">
        <v>30</v>
      </c>
      <c r="B587">
        <v>1980</v>
      </c>
      <c r="C587">
        <v>3779.3340759277339</v>
      </c>
      <c r="D587">
        <v>10.365487352322569</v>
      </c>
      <c r="E587">
        <v>14.56347570151976</v>
      </c>
      <c r="F587">
        <v>1591.2985534667971</v>
      </c>
      <c r="G587">
        <v>0</v>
      </c>
      <c r="H587">
        <v>3.1338064461749873E-2</v>
      </c>
      <c r="I587">
        <v>0.5</v>
      </c>
      <c r="J587" t="s">
        <v>29</v>
      </c>
    </row>
    <row r="588" spans="1:10" x14ac:dyDescent="0.2">
      <c r="A588" s="1">
        <v>31</v>
      </c>
      <c r="B588">
        <v>1981</v>
      </c>
      <c r="C588">
        <v>3433.079345703125</v>
      </c>
      <c r="D588">
        <v>9.1373036766775009</v>
      </c>
      <c r="E588">
        <v>12.97398544317851</v>
      </c>
      <c r="F588">
        <v>1576.5643005371089</v>
      </c>
      <c r="G588">
        <v>0</v>
      </c>
      <c r="H588">
        <v>3.1235965519782621E-2</v>
      </c>
      <c r="I588">
        <v>0.5</v>
      </c>
      <c r="J588" t="s">
        <v>29</v>
      </c>
    </row>
    <row r="589" spans="1:10" x14ac:dyDescent="0.2">
      <c r="A589" s="1">
        <v>32</v>
      </c>
      <c r="B589">
        <v>1982</v>
      </c>
      <c r="C589">
        <v>3801.435546875</v>
      </c>
      <c r="D589">
        <v>9.8408264415007309</v>
      </c>
      <c r="E589">
        <v>14.074924476479829</v>
      </c>
      <c r="F589">
        <v>1679.7040100097661</v>
      </c>
      <c r="G589">
        <v>0</v>
      </c>
      <c r="H589">
        <v>3.0804496003704211E-2</v>
      </c>
      <c r="I589">
        <v>0.5</v>
      </c>
      <c r="J589" t="s">
        <v>29</v>
      </c>
    </row>
    <row r="590" spans="1:10" x14ac:dyDescent="0.2">
      <c r="A590" s="1">
        <v>33</v>
      </c>
      <c r="B590">
        <v>1983</v>
      </c>
      <c r="C590">
        <v>3897.2081604003911</v>
      </c>
      <c r="D590">
        <v>9.7958933277128377</v>
      </c>
      <c r="E590">
        <v>13.997035661549599</v>
      </c>
      <c r="F590">
        <v>1871.2492980957029</v>
      </c>
      <c r="G590">
        <v>0</v>
      </c>
      <c r="H590">
        <v>3.0956773605583309E-2</v>
      </c>
      <c r="I590">
        <v>0.5</v>
      </c>
      <c r="J590" t="s">
        <v>29</v>
      </c>
    </row>
    <row r="591" spans="1:10" x14ac:dyDescent="0.2">
      <c r="A591" s="1">
        <v>34</v>
      </c>
      <c r="B591">
        <v>1984</v>
      </c>
      <c r="C591">
        <v>4088.7533264160161</v>
      </c>
      <c r="D591">
        <v>10.05848913038038</v>
      </c>
      <c r="E591">
        <v>14.6418847595121</v>
      </c>
      <c r="F591">
        <v>1790.2108459472661</v>
      </c>
      <c r="G591">
        <v>0</v>
      </c>
      <c r="H591">
        <v>3.0934921588308441E-2</v>
      </c>
      <c r="I591">
        <v>0.5</v>
      </c>
      <c r="J591" t="s">
        <v>29</v>
      </c>
    </row>
    <row r="592" spans="1:10" x14ac:dyDescent="0.2">
      <c r="A592" s="1">
        <v>35</v>
      </c>
      <c r="B592">
        <v>1985</v>
      </c>
      <c r="C592">
        <v>4280.2985229492188</v>
      </c>
      <c r="D592">
        <v>10.25068685195887</v>
      </c>
      <c r="E592">
        <v>15.172334243549781</v>
      </c>
      <c r="F592">
        <v>2025.9588317871089</v>
      </c>
      <c r="G592">
        <v>0</v>
      </c>
      <c r="H592">
        <v>3.056763216130421E-2</v>
      </c>
      <c r="I592">
        <v>0.5</v>
      </c>
      <c r="J592" t="s">
        <v>29</v>
      </c>
    </row>
    <row r="593" spans="1:10" x14ac:dyDescent="0.2">
      <c r="A593" s="1">
        <v>36</v>
      </c>
      <c r="B593">
        <v>1986</v>
      </c>
      <c r="C593">
        <v>4059.284912109375</v>
      </c>
      <c r="D593">
        <v>9.4583928573769693</v>
      </c>
      <c r="E593">
        <v>13.8962695190429</v>
      </c>
      <c r="F593">
        <v>2320.6438598632808</v>
      </c>
      <c r="G593">
        <v>0</v>
      </c>
      <c r="H593">
        <v>3.0542866356187821E-2</v>
      </c>
      <c r="I593">
        <v>0.5</v>
      </c>
      <c r="J593" t="s">
        <v>29</v>
      </c>
    </row>
    <row r="594" spans="1:10" x14ac:dyDescent="0.2">
      <c r="A594" s="1">
        <v>37</v>
      </c>
      <c r="B594">
        <v>1987</v>
      </c>
      <c r="C594">
        <v>4169.7917175292969</v>
      </c>
      <c r="D594">
        <v>9.476170067642105</v>
      </c>
      <c r="E594">
        <v>13.92149334020012</v>
      </c>
      <c r="F594">
        <v>2239.60546875</v>
      </c>
      <c r="G594">
        <v>0</v>
      </c>
      <c r="H594">
        <v>3.037058599517271E-2</v>
      </c>
      <c r="I594">
        <v>0.5</v>
      </c>
      <c r="J594" t="s">
        <v>29</v>
      </c>
    </row>
    <row r="595" spans="1:10" x14ac:dyDescent="0.2">
      <c r="A595" s="1">
        <v>38</v>
      </c>
      <c r="B595">
        <v>1988</v>
      </c>
      <c r="C595">
        <v>4619.1863403320312</v>
      </c>
      <c r="D595">
        <v>10.233089221048751</v>
      </c>
      <c r="E595">
        <v>15.109241878862051</v>
      </c>
      <c r="F595">
        <v>2460.619262695312</v>
      </c>
      <c r="G595">
        <v>0</v>
      </c>
      <c r="H595">
        <v>3.0297661147537892E-2</v>
      </c>
      <c r="I595">
        <v>0.5</v>
      </c>
      <c r="J595" t="s">
        <v>29</v>
      </c>
    </row>
    <row r="596" spans="1:10" x14ac:dyDescent="0.2">
      <c r="A596" s="1">
        <v>39</v>
      </c>
      <c r="B596">
        <v>1989</v>
      </c>
      <c r="C596">
        <v>4714.9589538574219</v>
      </c>
      <c r="D596">
        <v>10.187191126320601</v>
      </c>
      <c r="E596">
        <v>15.4178720184021</v>
      </c>
      <c r="F596">
        <v>2298.54248046875</v>
      </c>
      <c r="G596">
        <v>0</v>
      </c>
      <c r="H596">
        <v>3.0077231542404791E-2</v>
      </c>
      <c r="I596">
        <v>0.5</v>
      </c>
      <c r="J596" t="s">
        <v>29</v>
      </c>
    </row>
    <row r="597" spans="1:10" x14ac:dyDescent="0.2">
      <c r="A597" s="1">
        <v>40</v>
      </c>
      <c r="B597">
        <v>1990</v>
      </c>
      <c r="C597">
        <v>4685.4903564453116</v>
      </c>
      <c r="D597">
        <v>9.8760802043620206</v>
      </c>
      <c r="E597">
        <v>14.611952194753121</v>
      </c>
      <c r="F597">
        <v>2571.1261596679692</v>
      </c>
      <c r="G597">
        <v>0</v>
      </c>
      <c r="H597">
        <v>2.9857437919945839E-2</v>
      </c>
      <c r="I597">
        <v>0.5</v>
      </c>
      <c r="J597" t="s">
        <v>29</v>
      </c>
    </row>
    <row r="598" spans="1:10" x14ac:dyDescent="0.2">
      <c r="A598" s="1">
        <v>41</v>
      </c>
      <c r="B598">
        <v>1991</v>
      </c>
      <c r="C598">
        <v>4773.8958435058594</v>
      </c>
      <c r="D598">
        <v>9.8126142741951181</v>
      </c>
      <c r="E598">
        <v>14.59984771889674</v>
      </c>
      <c r="F598">
        <v>2762.6714477539058</v>
      </c>
      <c r="G598">
        <v>0</v>
      </c>
      <c r="H598">
        <v>3.0147800395926679E-2</v>
      </c>
      <c r="I598">
        <v>0.5</v>
      </c>
      <c r="J598" t="s">
        <v>29</v>
      </c>
    </row>
    <row r="599" spans="1:10" x14ac:dyDescent="0.2">
      <c r="A599" s="1">
        <v>42</v>
      </c>
      <c r="B599">
        <v>1992</v>
      </c>
      <c r="C599">
        <v>5260.1261291503906</v>
      </c>
      <c r="D599">
        <v>10.540733895748</v>
      </c>
      <c r="E599">
        <v>15.632821402039861</v>
      </c>
      <c r="F599">
        <v>2644.7974243164058</v>
      </c>
      <c r="G599">
        <v>0</v>
      </c>
      <c r="H599">
        <v>3.0085285586693499E-2</v>
      </c>
      <c r="I599">
        <v>0.5</v>
      </c>
      <c r="J599" t="s">
        <v>29</v>
      </c>
    </row>
    <row r="600" spans="1:10" x14ac:dyDescent="0.2">
      <c r="A600" s="1">
        <v>43</v>
      </c>
      <c r="B600">
        <v>1993</v>
      </c>
      <c r="C600">
        <v>5017.010986328125</v>
      </c>
      <c r="D600">
        <v>9.7985281163126778</v>
      </c>
      <c r="E600">
        <v>14.56700849535048</v>
      </c>
      <c r="F600">
        <v>3042.6222534179692</v>
      </c>
      <c r="G600">
        <v>0</v>
      </c>
      <c r="H600">
        <v>3.0318005995084201E-2</v>
      </c>
      <c r="I600">
        <v>0.5</v>
      </c>
      <c r="J600" t="s">
        <v>29</v>
      </c>
    </row>
    <row r="601" spans="1:10" x14ac:dyDescent="0.2">
      <c r="A601" s="1">
        <v>44</v>
      </c>
      <c r="B601">
        <v>1994</v>
      </c>
      <c r="C601">
        <v>5223.2904968261719</v>
      </c>
      <c r="D601">
        <v>9.9418777010403971</v>
      </c>
      <c r="E601">
        <v>14.775437234253619</v>
      </c>
      <c r="F601">
        <v>2593.2275390625</v>
      </c>
      <c r="G601">
        <v>0</v>
      </c>
      <c r="H601">
        <v>3.0745936663001992E-2</v>
      </c>
      <c r="I601">
        <v>0.5</v>
      </c>
      <c r="J601" t="s">
        <v>29</v>
      </c>
    </row>
    <row r="602" spans="1:10" x14ac:dyDescent="0.2">
      <c r="A602" s="1">
        <v>45</v>
      </c>
      <c r="B602">
        <v>1995</v>
      </c>
      <c r="C602">
        <v>5186.4548034667969</v>
      </c>
      <c r="D602">
        <v>9.6239723661212118</v>
      </c>
      <c r="E602">
        <v>14.530458393957</v>
      </c>
      <c r="F602">
        <v>2887.91259765625</v>
      </c>
      <c r="G602">
        <v>0</v>
      </c>
      <c r="H602">
        <v>3.111436811587277E-2</v>
      </c>
      <c r="I602">
        <v>0.5</v>
      </c>
      <c r="J602" t="s">
        <v>29</v>
      </c>
    </row>
    <row r="603" spans="1:10" x14ac:dyDescent="0.2">
      <c r="A603" s="1">
        <v>46</v>
      </c>
      <c r="B603">
        <v>1996</v>
      </c>
      <c r="C603">
        <v>5473.772705078125</v>
      </c>
      <c r="D603">
        <v>9.8950927288449186</v>
      </c>
      <c r="E603">
        <v>14.79051878728905</v>
      </c>
      <c r="F603">
        <v>2924.7482299804692</v>
      </c>
      <c r="G603">
        <v>0</v>
      </c>
      <c r="H603">
        <v>3.130910305812093E-2</v>
      </c>
      <c r="I603">
        <v>0.5</v>
      </c>
      <c r="J603" t="s">
        <v>29</v>
      </c>
    </row>
    <row r="604" spans="1:10" x14ac:dyDescent="0.2">
      <c r="A604" s="1">
        <v>47</v>
      </c>
      <c r="B604">
        <v>1997</v>
      </c>
      <c r="C604">
        <v>5672.6851501464844</v>
      </c>
      <c r="D604">
        <v>10.000813933722871</v>
      </c>
      <c r="E604">
        <v>15.217043730474851</v>
      </c>
      <c r="F604">
        <v>3182.59765625</v>
      </c>
      <c r="G604">
        <v>0</v>
      </c>
      <c r="H604">
        <v>3.1331870975925623E-2</v>
      </c>
      <c r="I604">
        <v>0.5</v>
      </c>
      <c r="J604" t="s">
        <v>29</v>
      </c>
    </row>
    <row r="605" spans="1:10" x14ac:dyDescent="0.2">
      <c r="A605" s="1">
        <v>48</v>
      </c>
      <c r="B605">
        <v>1998</v>
      </c>
      <c r="C605">
        <v>5532.7096252441406</v>
      </c>
      <c r="D605">
        <v>9.5126932990000572</v>
      </c>
      <c r="E605">
        <v>14.28375066640926</v>
      </c>
      <c r="F605">
        <v>3013.1537475585942</v>
      </c>
      <c r="G605">
        <v>0</v>
      </c>
      <c r="H605">
        <v>3.1373210374743637E-2</v>
      </c>
      <c r="I605">
        <v>0.5</v>
      </c>
      <c r="J605" t="s">
        <v>29</v>
      </c>
    </row>
    <row r="606" spans="1:10" x14ac:dyDescent="0.2">
      <c r="A606" s="1">
        <v>49</v>
      </c>
      <c r="B606">
        <v>1999</v>
      </c>
      <c r="C606">
        <v>5952.6357727050781</v>
      </c>
      <c r="D606">
        <v>9.9807725168114025</v>
      </c>
      <c r="E606">
        <v>15.157661857085801</v>
      </c>
      <c r="F606">
        <v>3057.3565063476558</v>
      </c>
      <c r="G606">
        <v>0</v>
      </c>
      <c r="H606">
        <v>3.1809472012315182E-2</v>
      </c>
      <c r="I606">
        <v>0.5</v>
      </c>
      <c r="J606" t="s">
        <v>29</v>
      </c>
    </row>
    <row r="607" spans="1:10" x14ac:dyDescent="0.2">
      <c r="A607" s="1">
        <v>50</v>
      </c>
      <c r="B607">
        <v>2000</v>
      </c>
      <c r="C607">
        <v>6166.2823791503906</v>
      </c>
      <c r="D607">
        <v>10.077166085635699</v>
      </c>
      <c r="E607">
        <v>15.19245876674062</v>
      </c>
      <c r="F607">
        <v>3329.93994140625</v>
      </c>
      <c r="G607">
        <v>0</v>
      </c>
      <c r="H607">
        <v>3.2209535064468567E-2</v>
      </c>
      <c r="I607">
        <v>0.5</v>
      </c>
      <c r="J607" t="s">
        <v>29</v>
      </c>
    </row>
    <row r="608" spans="1:10" x14ac:dyDescent="0.2">
      <c r="A608" s="1">
        <v>51</v>
      </c>
      <c r="B608">
        <v>2001</v>
      </c>
      <c r="C608">
        <v>6041.0412902832031</v>
      </c>
      <c r="D608">
        <v>9.6147582212045961</v>
      </c>
      <c r="E608">
        <v>14.53041969890111</v>
      </c>
      <c r="F608">
        <v>3329.940185546875</v>
      </c>
      <c r="G608">
        <v>0</v>
      </c>
      <c r="H608">
        <v>3.236296505948219E-2</v>
      </c>
      <c r="I608">
        <v>0.5</v>
      </c>
      <c r="J608" t="s">
        <v>29</v>
      </c>
    </row>
    <row r="609" spans="1:10" x14ac:dyDescent="0.2">
      <c r="A609" s="1">
        <v>52</v>
      </c>
      <c r="B609">
        <v>2002</v>
      </c>
      <c r="C609">
        <v>6416.7646789550781</v>
      </c>
      <c r="D609">
        <v>9.9497984173233966</v>
      </c>
      <c r="E609">
        <v>15.254127262540869</v>
      </c>
      <c r="F609">
        <v>3477.282470703125</v>
      </c>
      <c r="G609">
        <v>0</v>
      </c>
      <c r="H609">
        <v>3.2354648295672028E-2</v>
      </c>
      <c r="I609">
        <v>0.5</v>
      </c>
      <c r="J609" t="s">
        <v>29</v>
      </c>
    </row>
    <row r="610" spans="1:10" x14ac:dyDescent="0.2">
      <c r="A610" s="1">
        <v>53</v>
      </c>
      <c r="B610">
        <v>2003</v>
      </c>
      <c r="C610">
        <v>6394.6630859375</v>
      </c>
      <c r="D610">
        <v>9.6491852215612024</v>
      </c>
      <c r="E610">
        <v>14.52768708018132</v>
      </c>
      <c r="F610">
        <v>3337.3073120117192</v>
      </c>
      <c r="G610">
        <v>0</v>
      </c>
      <c r="H610">
        <v>3.2335559182122789E-2</v>
      </c>
      <c r="I610">
        <v>0.5</v>
      </c>
      <c r="J610" t="s">
        <v>29</v>
      </c>
    </row>
    <row r="611" spans="1:10" x14ac:dyDescent="0.2">
      <c r="A611" s="1">
        <v>54</v>
      </c>
      <c r="B611">
        <v>2004</v>
      </c>
      <c r="C611">
        <v>7079.8057250976562</v>
      </c>
      <c r="D611">
        <v>10.4091182603749</v>
      </c>
      <c r="E611">
        <v>15.78243459313868</v>
      </c>
      <c r="F611">
        <v>3609.890502929688</v>
      </c>
      <c r="G611">
        <v>0</v>
      </c>
      <c r="H611">
        <v>3.2467861122219187E-2</v>
      </c>
      <c r="I611">
        <v>0.5</v>
      </c>
      <c r="J611" t="s">
        <v>29</v>
      </c>
    </row>
    <row r="612" spans="1:10" x14ac:dyDescent="0.2">
      <c r="A612" s="1">
        <v>55</v>
      </c>
      <c r="B612">
        <v>2005</v>
      </c>
      <c r="C612">
        <v>6932.4632873535156</v>
      </c>
      <c r="D612">
        <v>9.9166075381368692</v>
      </c>
      <c r="E612">
        <v>15.03156370292947</v>
      </c>
      <c r="F612">
        <v>3536.2197265625</v>
      </c>
      <c r="G612">
        <v>0</v>
      </c>
      <c r="H612">
        <v>3.2484660892669111E-2</v>
      </c>
      <c r="I612">
        <v>0.5</v>
      </c>
      <c r="J612" t="s">
        <v>29</v>
      </c>
    </row>
    <row r="613" spans="1:10" x14ac:dyDescent="0.2">
      <c r="A613" s="1">
        <v>56</v>
      </c>
      <c r="B613">
        <v>2006</v>
      </c>
      <c r="C613">
        <v>6740.9179077148438</v>
      </c>
      <c r="D613">
        <v>9.3950825164768137</v>
      </c>
      <c r="E613">
        <v>14.28350855014919</v>
      </c>
      <c r="F613">
        <v>3860.37255859375</v>
      </c>
      <c r="G613">
        <v>0</v>
      </c>
      <c r="H613">
        <v>3.2046681141392759E-2</v>
      </c>
      <c r="I613">
        <v>0.5</v>
      </c>
      <c r="J613" t="s">
        <v>29</v>
      </c>
    </row>
    <row r="614" spans="1:10" x14ac:dyDescent="0.2">
      <c r="A614" s="1">
        <v>57</v>
      </c>
      <c r="B614">
        <v>2007</v>
      </c>
      <c r="C614">
        <v>6763.0196228027344</v>
      </c>
      <c r="D614">
        <v>9.1822010123970941</v>
      </c>
      <c r="E614">
        <v>13.771513808761471</v>
      </c>
      <c r="F614">
        <v>3639.359252929688</v>
      </c>
      <c r="G614">
        <v>0</v>
      </c>
      <c r="H614">
        <v>3.2097225115771538E-2</v>
      </c>
      <c r="I614">
        <v>0.5</v>
      </c>
      <c r="J614" t="s">
        <v>29</v>
      </c>
    </row>
    <row r="615" spans="1:10" x14ac:dyDescent="0.2">
      <c r="A615" s="1">
        <v>58</v>
      </c>
      <c r="B615">
        <v>2008</v>
      </c>
      <c r="C615">
        <v>7713.3777770996094</v>
      </c>
      <c r="D615">
        <v>10.201038670508741</v>
      </c>
      <c r="E615">
        <v>15.558816862958849</v>
      </c>
      <c r="F615">
        <v>4147.6902465820312</v>
      </c>
      <c r="G615">
        <v>0</v>
      </c>
      <c r="H615">
        <v>3.228709333834346E-2</v>
      </c>
      <c r="I615">
        <v>0.5</v>
      </c>
      <c r="J615" t="s">
        <v>29</v>
      </c>
    </row>
    <row r="616" spans="1:10" x14ac:dyDescent="0.2">
      <c r="A616" s="1">
        <v>59</v>
      </c>
      <c r="B616">
        <v>2009</v>
      </c>
      <c r="C616">
        <v>7543.9341430664062</v>
      </c>
      <c r="D616">
        <v>9.7056033594332725</v>
      </c>
      <c r="E616">
        <v>14.782945955314551</v>
      </c>
      <c r="F616">
        <v>4191.8931274414062</v>
      </c>
      <c r="G616">
        <v>0</v>
      </c>
      <c r="H616">
        <v>3.2360538869092202E-2</v>
      </c>
      <c r="I616">
        <v>0.5</v>
      </c>
      <c r="J616" t="s">
        <v>29</v>
      </c>
    </row>
    <row r="617" spans="1:10" x14ac:dyDescent="0.2">
      <c r="A617" s="1">
        <v>60</v>
      </c>
      <c r="B617">
        <v>2010</v>
      </c>
      <c r="C617">
        <v>7691.2764892578116</v>
      </c>
      <c r="D617">
        <v>9.6361948420626309</v>
      </c>
      <c r="E617">
        <v>14.59232210532319</v>
      </c>
      <c r="F617">
        <v>4795.997314453125</v>
      </c>
      <c r="G617">
        <v>0</v>
      </c>
      <c r="H617">
        <v>3.2049774688064088E-2</v>
      </c>
      <c r="I617">
        <v>0.5</v>
      </c>
      <c r="J617" t="s">
        <v>29</v>
      </c>
    </row>
    <row r="618" spans="1:10" x14ac:dyDescent="0.2">
      <c r="A618" s="1">
        <v>61</v>
      </c>
      <c r="B618">
        <v>2011</v>
      </c>
      <c r="C618">
        <v>7632.339599609375</v>
      </c>
      <c r="D618">
        <v>9.3099588431171973</v>
      </c>
      <c r="E618">
        <v>14.387339605757131</v>
      </c>
      <c r="F618">
        <v>4243.462890625</v>
      </c>
      <c r="G618">
        <v>0</v>
      </c>
      <c r="H618">
        <v>3.2118639784652223E-2</v>
      </c>
      <c r="I618">
        <v>0.5</v>
      </c>
      <c r="J618" t="s">
        <v>29</v>
      </c>
    </row>
    <row r="619" spans="1:10" x14ac:dyDescent="0.2">
      <c r="A619" s="1">
        <v>62</v>
      </c>
      <c r="B619">
        <v>2012</v>
      </c>
      <c r="C619">
        <v>8442.7232055664062</v>
      </c>
      <c r="D619">
        <v>10.01161550630095</v>
      </c>
      <c r="E619">
        <v>15.10130454459695</v>
      </c>
      <c r="F619">
        <v>4493.9451904296884</v>
      </c>
      <c r="G619">
        <v>0</v>
      </c>
      <c r="H619">
        <v>3.1781275192279669E-2</v>
      </c>
      <c r="I619">
        <v>0.5</v>
      </c>
      <c r="J619" t="s">
        <v>29</v>
      </c>
    </row>
    <row r="620" spans="1:10" x14ac:dyDescent="0.2">
      <c r="A620" s="1">
        <v>63</v>
      </c>
      <c r="B620">
        <v>2013</v>
      </c>
      <c r="C620">
        <v>8457.4573974609375</v>
      </c>
      <c r="D620">
        <v>9.7642634406271771</v>
      </c>
      <c r="E620">
        <v>14.9904633386885</v>
      </c>
      <c r="F620">
        <v>4597.0849609375</v>
      </c>
      <c r="G620">
        <v>0</v>
      </c>
      <c r="H620">
        <v>3.1661729769640302E-2</v>
      </c>
      <c r="I620">
        <v>0.5</v>
      </c>
      <c r="J620" t="s">
        <v>29</v>
      </c>
    </row>
    <row r="621" spans="1:10" x14ac:dyDescent="0.2">
      <c r="A621" s="1">
        <v>64</v>
      </c>
      <c r="B621">
        <v>2014</v>
      </c>
      <c r="C621">
        <v>8619.5344848632812</v>
      </c>
      <c r="D621">
        <v>9.6859896690284319</v>
      </c>
      <c r="E621">
        <v>14.63860235872327</v>
      </c>
      <c r="F621">
        <v>4582.350830078125</v>
      </c>
      <c r="G621">
        <v>0</v>
      </c>
      <c r="H621">
        <v>3.1544416282144598E-2</v>
      </c>
      <c r="I621">
        <v>0.5</v>
      </c>
      <c r="J621" t="s">
        <v>29</v>
      </c>
    </row>
    <row r="622" spans="1:10" x14ac:dyDescent="0.2">
      <c r="A622" s="1">
        <v>65</v>
      </c>
      <c r="B622">
        <v>2015</v>
      </c>
      <c r="C622">
        <v>8626.901611328125</v>
      </c>
      <c r="D622">
        <v>9.4518654546855956</v>
      </c>
      <c r="E622">
        <v>14.15031768938276</v>
      </c>
      <c r="F622">
        <v>4493.945068359375</v>
      </c>
      <c r="G622">
        <v>0</v>
      </c>
      <c r="H622">
        <v>3.1564148342558128E-2</v>
      </c>
      <c r="I622">
        <v>0.5</v>
      </c>
      <c r="J622" t="s">
        <v>29</v>
      </c>
    </row>
    <row r="623" spans="1:10" x14ac:dyDescent="0.2">
      <c r="A623" s="1">
        <v>66</v>
      </c>
      <c r="B623">
        <v>2016</v>
      </c>
      <c r="C623">
        <v>9393.0824890136719</v>
      </c>
      <c r="D623">
        <v>10.039363028218229</v>
      </c>
      <c r="E623">
        <v>15.23953380643821</v>
      </c>
      <c r="F623">
        <v>5039.112548828125</v>
      </c>
      <c r="G623">
        <v>0</v>
      </c>
      <c r="H623">
        <v>3.1599498968453432E-2</v>
      </c>
      <c r="I623">
        <v>0.5</v>
      </c>
      <c r="J623" t="s">
        <v>29</v>
      </c>
    </row>
    <row r="624" spans="1:10" x14ac:dyDescent="0.2">
      <c r="A624" s="1">
        <v>67</v>
      </c>
      <c r="B624">
        <v>2017</v>
      </c>
      <c r="C624">
        <v>10159.26342773438</v>
      </c>
      <c r="D624">
        <v>10.59310104920522</v>
      </c>
      <c r="E624">
        <v>16.132643030962718</v>
      </c>
      <c r="F624">
        <v>5304.3291015625</v>
      </c>
      <c r="G624">
        <v>0</v>
      </c>
      <c r="H624">
        <v>3.1642185829609148E-2</v>
      </c>
      <c r="I624">
        <v>0.5</v>
      </c>
      <c r="J624" t="s">
        <v>29</v>
      </c>
    </row>
    <row r="625" spans="1:10" x14ac:dyDescent="0.2">
      <c r="A625" s="1">
        <v>68</v>
      </c>
      <c r="B625">
        <v>2018</v>
      </c>
      <c r="C625">
        <v>10122.42779541016</v>
      </c>
      <c r="D625">
        <v>10.29351643174056</v>
      </c>
      <c r="E625">
        <v>15.58634703324571</v>
      </c>
      <c r="F625">
        <v>5068.5810546875</v>
      </c>
      <c r="G625">
        <v>0</v>
      </c>
      <c r="H625">
        <v>3.1441850461826022E-2</v>
      </c>
      <c r="I625">
        <v>0.5</v>
      </c>
      <c r="J625" t="s">
        <v>29</v>
      </c>
    </row>
    <row r="626" spans="1:10" x14ac:dyDescent="0.2">
      <c r="A626" s="1">
        <v>69</v>
      </c>
      <c r="B626">
        <v>2019</v>
      </c>
      <c r="C626">
        <v>10417.112884521481</v>
      </c>
      <c r="D626">
        <v>10.339604766880671</v>
      </c>
      <c r="E626">
        <v>15.50912470362843</v>
      </c>
      <c r="F626">
        <v>5296.9619140625</v>
      </c>
      <c r="G626">
        <v>0</v>
      </c>
      <c r="H626">
        <v>3.1664655043630287E-2</v>
      </c>
      <c r="I626">
        <v>0.5</v>
      </c>
      <c r="J626" t="s">
        <v>29</v>
      </c>
    </row>
    <row r="627" spans="1:10" x14ac:dyDescent="0.2">
      <c r="A627" s="1">
        <v>70</v>
      </c>
      <c r="B627">
        <v>2020</v>
      </c>
      <c r="C627">
        <v>10498.15130615234</v>
      </c>
      <c r="D627">
        <v>10.166753101650221</v>
      </c>
      <c r="E627">
        <v>15.184128696026701</v>
      </c>
      <c r="F627">
        <v>5812.6607666015616</v>
      </c>
      <c r="G627">
        <v>0</v>
      </c>
      <c r="H627">
        <v>3.1693242349988722E-2</v>
      </c>
      <c r="I627">
        <v>0.5</v>
      </c>
      <c r="J627" t="s">
        <v>29</v>
      </c>
    </row>
    <row r="628" spans="1:10" x14ac:dyDescent="0.2">
      <c r="A628" s="1">
        <v>71</v>
      </c>
      <c r="B628">
        <v>2021</v>
      </c>
      <c r="C628">
        <v>10549.72122192383</v>
      </c>
      <c r="D628">
        <v>9.9674047464824405</v>
      </c>
      <c r="E628">
        <v>14.97153512319608</v>
      </c>
      <c r="F628">
        <v>5842.12939453125</v>
      </c>
      <c r="G628">
        <v>0</v>
      </c>
      <c r="H628">
        <v>3.138978871916745E-2</v>
      </c>
      <c r="I628">
        <v>0.5</v>
      </c>
      <c r="J628" t="s">
        <v>29</v>
      </c>
    </row>
    <row r="629" spans="1:10" x14ac:dyDescent="0.2">
      <c r="A629" s="1">
        <v>72</v>
      </c>
      <c r="B629">
        <v>2022</v>
      </c>
      <c r="C629">
        <v>10881.24163818359</v>
      </c>
      <c r="D629">
        <v>10.044798297154029</v>
      </c>
      <c r="E629">
        <v>14.949195982874301</v>
      </c>
      <c r="F629">
        <v>6018.9403076171884</v>
      </c>
      <c r="G629">
        <v>0</v>
      </c>
      <c r="H629">
        <v>3.1712114217740693E-2</v>
      </c>
      <c r="I629">
        <v>0.5</v>
      </c>
      <c r="J629" t="s">
        <v>29</v>
      </c>
    </row>
    <row r="630" spans="1:10" x14ac:dyDescent="0.2">
      <c r="A630" s="1">
        <v>73</v>
      </c>
      <c r="B630">
        <v>2023</v>
      </c>
      <c r="C630">
        <v>10881.241851806641</v>
      </c>
      <c r="D630">
        <v>9.8070548648063998</v>
      </c>
      <c r="E630">
        <v>14.521295323825919</v>
      </c>
      <c r="F630">
        <v>5945.2691650390616</v>
      </c>
      <c r="G630">
        <v>0</v>
      </c>
      <c r="H630">
        <v>3.1737264722887758E-2</v>
      </c>
      <c r="I630">
        <v>0.5</v>
      </c>
      <c r="J630" t="s">
        <v>29</v>
      </c>
    </row>
    <row r="631" spans="1:10" x14ac:dyDescent="0.2">
      <c r="A631" s="1">
        <v>74</v>
      </c>
      <c r="B631">
        <v>2024</v>
      </c>
      <c r="C631">
        <v>11352.73803710938</v>
      </c>
      <c r="D631">
        <v>9.9941147819043277</v>
      </c>
      <c r="E631">
        <v>14.959297920495979</v>
      </c>
      <c r="F631">
        <v>6247.321533203125</v>
      </c>
      <c r="G631">
        <v>0</v>
      </c>
      <c r="H631">
        <v>3.1800520253026522E-2</v>
      </c>
      <c r="I631">
        <v>0.5</v>
      </c>
      <c r="J631" t="s">
        <v>29</v>
      </c>
    </row>
    <row r="632" spans="1:10" x14ac:dyDescent="0.2">
      <c r="A632" s="1">
        <v>75</v>
      </c>
      <c r="B632">
        <v>2025</v>
      </c>
      <c r="C632">
        <v>12222.058471679689</v>
      </c>
      <c r="D632">
        <v>10.509805140073169</v>
      </c>
      <c r="E632">
        <v>15.446648123845311</v>
      </c>
      <c r="F632">
        <v>6438.866455078125</v>
      </c>
      <c r="G632">
        <v>8221097</v>
      </c>
      <c r="H632">
        <v>3.1759368379191098E-2</v>
      </c>
      <c r="I632">
        <v>0.5</v>
      </c>
      <c r="J632" t="s">
        <v>29</v>
      </c>
    </row>
    <row r="633" spans="1:10" x14ac:dyDescent="0.2">
      <c r="A633" s="1">
        <v>76</v>
      </c>
      <c r="B633">
        <v>2026</v>
      </c>
      <c r="C633">
        <v>12199.956909179689</v>
      </c>
      <c r="D633">
        <v>10.24898713096605</v>
      </c>
      <c r="E633">
        <v>15.30764652711026</v>
      </c>
      <c r="F633">
        <v>6402.0308837890616</v>
      </c>
      <c r="G633">
        <v>9736566</v>
      </c>
      <c r="H633">
        <v>3.1788270562283498E-2</v>
      </c>
      <c r="I633">
        <v>0.5</v>
      </c>
      <c r="J633" t="s">
        <v>29</v>
      </c>
    </row>
    <row r="634" spans="1:10" x14ac:dyDescent="0.2">
      <c r="A634" s="1">
        <v>77</v>
      </c>
      <c r="B634">
        <v>2027</v>
      </c>
      <c r="C634">
        <v>12118.91897583008</v>
      </c>
      <c r="D634">
        <v>9.9533125563113938</v>
      </c>
      <c r="E634">
        <v>14.61268950444023</v>
      </c>
      <c r="F634">
        <v>6763.020263671875</v>
      </c>
      <c r="G634">
        <v>11295706</v>
      </c>
      <c r="H634">
        <v>3.1760090884292318E-2</v>
      </c>
      <c r="I634">
        <v>0.5</v>
      </c>
      <c r="J634" t="s">
        <v>29</v>
      </c>
    </row>
    <row r="635" spans="1:10" x14ac:dyDescent="0.2">
      <c r="A635" s="1">
        <v>78</v>
      </c>
      <c r="B635">
        <v>2028</v>
      </c>
      <c r="C635">
        <v>13614.44488525391</v>
      </c>
      <c r="D635">
        <v>10.923356326543971</v>
      </c>
      <c r="E635">
        <v>16.144470926280459</v>
      </c>
      <c r="F635">
        <v>7205.0474853515616</v>
      </c>
      <c r="G635">
        <v>12858207</v>
      </c>
      <c r="H635">
        <v>3.1406915636198518E-2</v>
      </c>
      <c r="I635">
        <v>0.5</v>
      </c>
      <c r="J635" t="s">
        <v>29</v>
      </c>
    </row>
    <row r="636" spans="1:10" x14ac:dyDescent="0.2">
      <c r="A636" s="1">
        <v>79</v>
      </c>
      <c r="B636">
        <v>2029</v>
      </c>
      <c r="C636">
        <v>13452.368041992189</v>
      </c>
      <c r="D636">
        <v>10.55401807928607</v>
      </c>
      <c r="E636">
        <v>15.55983716936834</v>
      </c>
      <c r="F636">
        <v>7300.820068359375</v>
      </c>
      <c r="G636">
        <v>14518874</v>
      </c>
      <c r="H636">
        <v>3.1282178322935991E-2</v>
      </c>
      <c r="I636">
        <v>0.5</v>
      </c>
      <c r="J636" t="s">
        <v>29</v>
      </c>
    </row>
    <row r="637" spans="1:10" x14ac:dyDescent="0.2">
      <c r="A637" s="1">
        <v>80</v>
      </c>
      <c r="B637">
        <v>2030</v>
      </c>
      <c r="C637">
        <v>14078.573608398439</v>
      </c>
      <c r="D637">
        <v>10.80301142919426</v>
      </c>
      <c r="E637">
        <v>15.501371096716889</v>
      </c>
      <c r="F637">
        <v>7949.1260986328116</v>
      </c>
      <c r="G637">
        <v>16159356</v>
      </c>
      <c r="H637">
        <v>3.075709996153525E-2</v>
      </c>
      <c r="I637">
        <v>0.5</v>
      </c>
      <c r="J637" t="s">
        <v>29</v>
      </c>
    </row>
    <row r="638" spans="1:10" x14ac:dyDescent="0.2">
      <c r="A638" s="1">
        <v>81</v>
      </c>
      <c r="B638">
        <v>2031</v>
      </c>
      <c r="C638">
        <v>14446.93011474609</v>
      </c>
      <c r="D638">
        <v>10.849599704099781</v>
      </c>
      <c r="E638">
        <v>15.71214756607827</v>
      </c>
      <c r="F638">
        <v>7617.605712890625</v>
      </c>
      <c r="G638">
        <v>17792682</v>
      </c>
      <c r="H638">
        <v>3.0360218171982849E-2</v>
      </c>
      <c r="I638">
        <v>0.5</v>
      </c>
      <c r="J638" t="s">
        <v>29</v>
      </c>
    </row>
    <row r="639" spans="1:10" x14ac:dyDescent="0.2">
      <c r="A639" s="1">
        <v>82</v>
      </c>
      <c r="B639">
        <v>2032</v>
      </c>
      <c r="C639">
        <v>14999.463256835939</v>
      </c>
      <c r="D639">
        <v>11.03291307649614</v>
      </c>
      <c r="E639">
        <v>15.74087779244341</v>
      </c>
      <c r="F639">
        <v>7683.9097900390616</v>
      </c>
      <c r="G639">
        <v>19449800</v>
      </c>
      <c r="H639">
        <v>2.9843843757057231E-2</v>
      </c>
      <c r="I639">
        <v>0.5</v>
      </c>
      <c r="J639" t="s">
        <v>29</v>
      </c>
    </row>
    <row r="640" spans="1:10" x14ac:dyDescent="0.2">
      <c r="A640" s="1">
        <v>83</v>
      </c>
      <c r="B640">
        <v>2033</v>
      </c>
      <c r="C640">
        <v>14866.85571289062</v>
      </c>
      <c r="D640">
        <v>10.70894235956689</v>
      </c>
      <c r="E640">
        <v>15.234639180919149</v>
      </c>
      <c r="F640">
        <v>8346.9505615234375</v>
      </c>
      <c r="G640">
        <v>21114570</v>
      </c>
      <c r="H640">
        <v>2.914909072712054E-2</v>
      </c>
      <c r="I640">
        <v>0.5</v>
      </c>
      <c r="J640" t="s">
        <v>29</v>
      </c>
    </row>
    <row r="641" spans="1:10" x14ac:dyDescent="0.2">
      <c r="A641" s="1">
        <v>84</v>
      </c>
      <c r="B641">
        <v>2034</v>
      </c>
      <c r="C641">
        <v>14807.918823242189</v>
      </c>
      <c r="D641">
        <v>10.45331935754866</v>
      </c>
      <c r="E641">
        <v>14.81443979812898</v>
      </c>
      <c r="F641">
        <v>8494.29296875</v>
      </c>
      <c r="G641">
        <v>22785424</v>
      </c>
      <c r="H641">
        <v>2.86244844014172E-2</v>
      </c>
      <c r="I641">
        <v>0.5</v>
      </c>
      <c r="J641" t="s">
        <v>29</v>
      </c>
    </row>
    <row r="642" spans="1:10" x14ac:dyDescent="0.2">
      <c r="A642" s="1">
        <v>85</v>
      </c>
      <c r="B642">
        <v>2035</v>
      </c>
      <c r="C642">
        <v>15080.502136230471</v>
      </c>
      <c r="D642">
        <v>10.424563509978359</v>
      </c>
      <c r="E642">
        <v>14.80507492512926</v>
      </c>
      <c r="F642">
        <v>8928.953369140625</v>
      </c>
      <c r="G642">
        <v>24522688</v>
      </c>
      <c r="H642">
        <v>2.7987474487094391E-2</v>
      </c>
      <c r="I642">
        <v>0.5</v>
      </c>
      <c r="J642" t="s">
        <v>29</v>
      </c>
    </row>
    <row r="643" spans="1:10" x14ac:dyDescent="0.2">
      <c r="A643" s="1">
        <v>86</v>
      </c>
      <c r="B643">
        <v>2036</v>
      </c>
      <c r="C643">
        <v>15787.74536132812</v>
      </c>
      <c r="D643">
        <v>10.697383227249979</v>
      </c>
      <c r="E643">
        <v>14.925895483102661</v>
      </c>
      <c r="F643">
        <v>8921.58642578125</v>
      </c>
      <c r="G643">
        <v>26261780</v>
      </c>
      <c r="H643">
        <v>2.763112104767795E-2</v>
      </c>
      <c r="I643">
        <v>0.5</v>
      </c>
      <c r="J643" t="s">
        <v>29</v>
      </c>
    </row>
    <row r="644" spans="1:10" x14ac:dyDescent="0.2">
      <c r="A644" s="1">
        <v>87</v>
      </c>
      <c r="B644">
        <v>2037</v>
      </c>
      <c r="C644">
        <v>15920.353881835939</v>
      </c>
      <c r="D644">
        <v>10.577688941443091</v>
      </c>
      <c r="E644">
        <v>14.573347949200221</v>
      </c>
      <c r="F644">
        <v>9312.0439453125</v>
      </c>
      <c r="G644">
        <v>28015028</v>
      </c>
      <c r="H644">
        <v>2.700264420722049E-2</v>
      </c>
      <c r="I644">
        <v>0.5</v>
      </c>
      <c r="J644" t="s">
        <v>29</v>
      </c>
    </row>
    <row r="645" spans="1:10" x14ac:dyDescent="0.2">
      <c r="A645" s="1">
        <v>88</v>
      </c>
      <c r="B645">
        <v>2038</v>
      </c>
      <c r="C645">
        <v>16546.559448242191</v>
      </c>
      <c r="D645">
        <v>10.77573208198157</v>
      </c>
      <c r="E645">
        <v>14.866204128947119</v>
      </c>
      <c r="F645">
        <v>9326.778076171875</v>
      </c>
      <c r="G645">
        <v>29778822</v>
      </c>
      <c r="H645">
        <v>2.646094296318232E-2</v>
      </c>
      <c r="I645">
        <v>0.5</v>
      </c>
      <c r="J645" t="s">
        <v>29</v>
      </c>
    </row>
    <row r="646" spans="1:10" x14ac:dyDescent="0.2">
      <c r="A646" s="1">
        <v>89</v>
      </c>
      <c r="B646">
        <v>2039</v>
      </c>
      <c r="C646">
        <v>17423.247375488281</v>
      </c>
      <c r="D646">
        <v>11.13022264832564</v>
      </c>
      <c r="E646">
        <v>15.16062538360919</v>
      </c>
      <c r="F646">
        <v>10196.09936523438</v>
      </c>
      <c r="G646">
        <v>31582276</v>
      </c>
      <c r="H646">
        <v>2.6110429598765889E-2</v>
      </c>
      <c r="I646">
        <v>0.5</v>
      </c>
      <c r="J646" t="s">
        <v>29</v>
      </c>
    </row>
    <row r="647" spans="1:10" x14ac:dyDescent="0.2">
      <c r="A647" s="1">
        <v>90</v>
      </c>
      <c r="B647">
        <v>2040</v>
      </c>
      <c r="C647">
        <v>17298.006530761719</v>
      </c>
      <c r="D647">
        <v>10.83842816978142</v>
      </c>
      <c r="E647">
        <v>14.63216533433024</v>
      </c>
      <c r="F647">
        <v>10350.80883789062</v>
      </c>
      <c r="G647">
        <v>33357528</v>
      </c>
      <c r="H647">
        <v>2.5666910373628241E-2</v>
      </c>
      <c r="I647">
        <v>0.5</v>
      </c>
      <c r="J647" t="s">
        <v>29</v>
      </c>
    </row>
    <row r="648" spans="1:10" x14ac:dyDescent="0.2">
      <c r="A648" s="1">
        <v>91</v>
      </c>
      <c r="B648">
        <v>2041</v>
      </c>
      <c r="C648">
        <v>17482.184448242191</v>
      </c>
      <c r="D648">
        <v>10.757875469221361</v>
      </c>
      <c r="E648">
        <v>14.474735410689879</v>
      </c>
      <c r="F648">
        <v>10166.630859375</v>
      </c>
      <c r="G648">
        <v>35155096</v>
      </c>
      <c r="H648">
        <v>2.535992657550399E-2</v>
      </c>
      <c r="I648">
        <v>0.5</v>
      </c>
      <c r="J648" t="s">
        <v>29</v>
      </c>
    </row>
    <row r="649" spans="1:10" x14ac:dyDescent="0.2">
      <c r="A649" s="1">
        <v>92</v>
      </c>
      <c r="B649">
        <v>2042</v>
      </c>
      <c r="C649">
        <v>17776.86962890625</v>
      </c>
      <c r="D649">
        <v>10.742565748988399</v>
      </c>
      <c r="E649">
        <v>14.380134919195809</v>
      </c>
      <c r="F649">
        <v>11242.2314453125</v>
      </c>
      <c r="G649">
        <v>36925776</v>
      </c>
      <c r="H649">
        <v>2.507418435872508E-2</v>
      </c>
      <c r="I649">
        <v>0.5</v>
      </c>
      <c r="J649" t="s">
        <v>29</v>
      </c>
    </row>
    <row r="650" spans="1:10" x14ac:dyDescent="0.2">
      <c r="A650" s="1">
        <v>93</v>
      </c>
      <c r="B650">
        <v>2043</v>
      </c>
      <c r="C650">
        <v>18034.71881103516</v>
      </c>
      <c r="D650">
        <v>10.70656014410581</v>
      </c>
      <c r="E650">
        <v>14.126546367592709</v>
      </c>
      <c r="F650">
        <v>10999.1162109375</v>
      </c>
      <c r="G650">
        <v>38694548</v>
      </c>
      <c r="H650">
        <v>2.4684199610841031E-2</v>
      </c>
      <c r="I650">
        <v>0.5</v>
      </c>
      <c r="J650" t="s">
        <v>29</v>
      </c>
    </row>
    <row r="651" spans="1:10" x14ac:dyDescent="0.2">
      <c r="A651" s="1">
        <v>94</v>
      </c>
      <c r="B651">
        <v>2044</v>
      </c>
      <c r="C651">
        <v>18255.732604980469</v>
      </c>
      <c r="D651">
        <v>10.658616624065109</v>
      </c>
      <c r="E651">
        <v>14.23846888987458</v>
      </c>
      <c r="F651">
        <v>11058.052734375</v>
      </c>
      <c r="G651">
        <v>40496568</v>
      </c>
      <c r="H651">
        <v>2.424311259238459E-2</v>
      </c>
      <c r="I651">
        <v>0.5</v>
      </c>
      <c r="J651" t="s">
        <v>29</v>
      </c>
    </row>
    <row r="652" spans="1:10" x14ac:dyDescent="0.2">
      <c r="A652" s="1">
        <v>95</v>
      </c>
      <c r="B652">
        <v>2045</v>
      </c>
      <c r="C652">
        <v>18292.56842041016</v>
      </c>
      <c r="D652">
        <v>10.50460313547384</v>
      </c>
      <c r="E652">
        <v>13.84477951288611</v>
      </c>
      <c r="F652">
        <v>11581.119140625</v>
      </c>
      <c r="G652">
        <v>42349884</v>
      </c>
      <c r="H652">
        <v>2.4053517696297471E-2</v>
      </c>
      <c r="I652">
        <v>0.5</v>
      </c>
      <c r="J652" t="s">
        <v>29</v>
      </c>
    </row>
    <row r="653" spans="1:10" x14ac:dyDescent="0.2">
      <c r="A653" s="1">
        <v>96</v>
      </c>
      <c r="B653">
        <v>2046</v>
      </c>
      <c r="C653">
        <v>17806.338256835941</v>
      </c>
      <c r="D653">
        <v>10.062362270106879</v>
      </c>
      <c r="E653">
        <v>13.131081392820111</v>
      </c>
      <c r="F653">
        <v>11396.9404296875</v>
      </c>
      <c r="G653">
        <v>44159396</v>
      </c>
      <c r="H653">
        <v>2.351510073377883E-2</v>
      </c>
      <c r="I653">
        <v>0.5</v>
      </c>
      <c r="J653" t="s">
        <v>29</v>
      </c>
    </row>
    <row r="654" spans="1:10" x14ac:dyDescent="0.2">
      <c r="A654" s="1">
        <v>97</v>
      </c>
      <c r="B654">
        <v>2047</v>
      </c>
      <c r="C654">
        <v>19073.483520507809</v>
      </c>
      <c r="D654">
        <v>10.60494328054858</v>
      </c>
      <c r="E654">
        <v>13.656448678664029</v>
      </c>
      <c r="F654">
        <v>11964.20947265625</v>
      </c>
      <c r="G654">
        <v>46082440</v>
      </c>
      <c r="H654">
        <v>2.3373139022861169E-2</v>
      </c>
      <c r="I654">
        <v>0.5</v>
      </c>
      <c r="J654" t="s">
        <v>29</v>
      </c>
    </row>
    <row r="655" spans="1:10" x14ac:dyDescent="0.2">
      <c r="A655" s="1">
        <v>98</v>
      </c>
      <c r="B655">
        <v>2048</v>
      </c>
      <c r="C655">
        <v>18778.798156738281</v>
      </c>
      <c r="D655">
        <v>10.27642647445732</v>
      </c>
      <c r="E655">
        <v>13.20520579101383</v>
      </c>
      <c r="F655">
        <v>12531.47802734375</v>
      </c>
      <c r="G655">
        <v>47978016</v>
      </c>
      <c r="H655">
        <v>2.300164778003834E-2</v>
      </c>
      <c r="I655">
        <v>0.5</v>
      </c>
      <c r="J655" t="s">
        <v>29</v>
      </c>
    </row>
    <row r="656" spans="1:10" x14ac:dyDescent="0.2">
      <c r="A656" s="1">
        <v>99</v>
      </c>
      <c r="B656">
        <v>2049</v>
      </c>
      <c r="C656">
        <v>18955.60931396484</v>
      </c>
      <c r="D656">
        <v>10.218978000545469</v>
      </c>
      <c r="E656">
        <v>13.01232927186833</v>
      </c>
      <c r="F656">
        <v>12605.1494140625</v>
      </c>
      <c r="G656">
        <v>49868416</v>
      </c>
      <c r="H656">
        <v>2.2662277149547931E-2</v>
      </c>
      <c r="I656">
        <v>0.5</v>
      </c>
      <c r="J656" t="s">
        <v>29</v>
      </c>
    </row>
    <row r="657" spans="1:10" x14ac:dyDescent="0.2">
      <c r="A657" s="1">
        <v>100</v>
      </c>
      <c r="B657">
        <v>2050</v>
      </c>
      <c r="C657">
        <v>18358.872314453121</v>
      </c>
      <c r="D657">
        <v>9.7494914107006103</v>
      </c>
      <c r="E657">
        <v>12.282096356200521</v>
      </c>
      <c r="F657">
        <v>12671.45361328125</v>
      </c>
      <c r="G657">
        <v>51695032</v>
      </c>
      <c r="H657">
        <v>2.2342771364692399E-2</v>
      </c>
      <c r="I657">
        <v>0.5</v>
      </c>
      <c r="J657" t="s">
        <v>29</v>
      </c>
    </row>
    <row r="658" spans="1:10" x14ac:dyDescent="0.2">
      <c r="A658" s="1">
        <v>101</v>
      </c>
      <c r="B658">
        <v>2051</v>
      </c>
      <c r="C658">
        <v>18940.874816894531</v>
      </c>
      <c r="D658">
        <v>9.91567529078395</v>
      </c>
      <c r="E658">
        <v>12.33156203530579</v>
      </c>
      <c r="F658">
        <v>13201.88671875</v>
      </c>
      <c r="G658">
        <v>53592888</v>
      </c>
      <c r="H658">
        <v>2.2056971684787551E-2</v>
      </c>
      <c r="I658">
        <v>0.5</v>
      </c>
      <c r="J658" t="s">
        <v>29</v>
      </c>
    </row>
    <row r="659" spans="1:10" x14ac:dyDescent="0.2">
      <c r="A659" s="1">
        <v>102</v>
      </c>
      <c r="B659">
        <v>2052</v>
      </c>
      <c r="C659">
        <v>19265.028198242191</v>
      </c>
      <c r="D659">
        <v>9.941724738834365</v>
      </c>
      <c r="E659">
        <v>12.286987861311561</v>
      </c>
      <c r="F659">
        <v>13260.82397460938</v>
      </c>
      <c r="G659">
        <v>55440624</v>
      </c>
      <c r="H659">
        <v>2.1952050349931689E-2</v>
      </c>
      <c r="I659">
        <v>0.5</v>
      </c>
      <c r="J659" t="s">
        <v>29</v>
      </c>
    </row>
    <row r="660" spans="1:10" x14ac:dyDescent="0.2">
      <c r="A660" s="1">
        <v>103</v>
      </c>
      <c r="B660">
        <v>2053</v>
      </c>
      <c r="C660">
        <v>19353.43304443359</v>
      </c>
      <c r="D660">
        <v>9.8502023053321217</v>
      </c>
      <c r="E660">
        <v>11.99790945528305</v>
      </c>
      <c r="F660">
        <v>13916.49780273438</v>
      </c>
      <c r="G660">
        <v>57254200</v>
      </c>
      <c r="H660">
        <v>2.1771572906974609E-2</v>
      </c>
      <c r="I660">
        <v>0.5</v>
      </c>
      <c r="J660" t="s">
        <v>29</v>
      </c>
    </row>
    <row r="661" spans="1:10" x14ac:dyDescent="0.2">
      <c r="A661" s="1">
        <v>104</v>
      </c>
      <c r="B661">
        <v>2054</v>
      </c>
      <c r="C661">
        <v>19073.482177734379</v>
      </c>
      <c r="D661">
        <v>9.5773306722300262</v>
      </c>
      <c r="E661">
        <v>11.51591704033034</v>
      </c>
      <c r="F661">
        <v>13975.4345703125</v>
      </c>
      <c r="G661">
        <v>59108816</v>
      </c>
      <c r="H661">
        <v>2.1582371412394611E-2</v>
      </c>
      <c r="I661">
        <v>0.5</v>
      </c>
      <c r="J661" t="s">
        <v>29</v>
      </c>
    </row>
    <row r="662" spans="1:10" x14ac:dyDescent="0.2">
      <c r="A662" s="1">
        <v>105</v>
      </c>
      <c r="B662">
        <v>2055</v>
      </c>
      <c r="C662">
        <v>18646.18896484375</v>
      </c>
      <c r="D662">
        <v>9.2407401414061408</v>
      </c>
      <c r="E662">
        <v>11.15879500892536</v>
      </c>
      <c r="F662">
        <v>14085.94189453125</v>
      </c>
      <c r="G662">
        <v>60965464</v>
      </c>
      <c r="H662">
        <v>2.1517679979574409E-2</v>
      </c>
      <c r="I662">
        <v>0.5</v>
      </c>
      <c r="J662" t="s">
        <v>29</v>
      </c>
    </row>
    <row r="663" spans="1:10" x14ac:dyDescent="0.2">
      <c r="A663" s="1">
        <v>106</v>
      </c>
      <c r="B663">
        <v>2056</v>
      </c>
      <c r="C663">
        <v>18240.99755859375</v>
      </c>
      <c r="D663">
        <v>8.9256179539864071</v>
      </c>
      <c r="E663">
        <v>10.543257590181669</v>
      </c>
      <c r="F663">
        <v>13680.75</v>
      </c>
      <c r="G663">
        <v>62786620</v>
      </c>
      <c r="H663">
        <v>2.12876678189119E-2</v>
      </c>
      <c r="I663">
        <v>0.5</v>
      </c>
      <c r="J663" t="s">
        <v>29</v>
      </c>
    </row>
    <row r="664" spans="1:10" x14ac:dyDescent="0.2">
      <c r="A664" s="1">
        <v>107</v>
      </c>
      <c r="B664">
        <v>2057</v>
      </c>
      <c r="C664">
        <v>18992.4443359375</v>
      </c>
      <c r="D664">
        <v>9.1736202751650744</v>
      </c>
      <c r="E664">
        <v>10.737422950976191</v>
      </c>
      <c r="F664">
        <v>14365.89208984375</v>
      </c>
      <c r="G664">
        <v>64654600</v>
      </c>
      <c r="H664">
        <v>2.1159703459287749E-2</v>
      </c>
      <c r="I664">
        <v>0.5</v>
      </c>
      <c r="J664" t="s">
        <v>29</v>
      </c>
    </row>
    <row r="665" spans="1:10" x14ac:dyDescent="0.2">
      <c r="A665" s="1">
        <v>108</v>
      </c>
      <c r="B665">
        <v>2058</v>
      </c>
      <c r="C665">
        <v>18683.025390625</v>
      </c>
      <c r="D665">
        <v>8.9130689389001407</v>
      </c>
      <c r="E665">
        <v>10.253944641072451</v>
      </c>
      <c r="F665">
        <v>13607.07861328125</v>
      </c>
      <c r="G665">
        <v>66392024</v>
      </c>
      <c r="H665">
        <v>2.091061494692582E-2</v>
      </c>
      <c r="I665">
        <v>0.5</v>
      </c>
      <c r="J665" t="s">
        <v>29</v>
      </c>
    </row>
    <row r="666" spans="1:10" x14ac:dyDescent="0.2">
      <c r="A666" s="1">
        <v>109</v>
      </c>
      <c r="B666">
        <v>2059</v>
      </c>
      <c r="C666">
        <v>19250.29351806641</v>
      </c>
      <c r="D666">
        <v>9.0737638626876329</v>
      </c>
      <c r="E666">
        <v>10.2600201453374</v>
      </c>
      <c r="F666">
        <v>14564.80493164062</v>
      </c>
      <c r="G666">
        <v>68228328</v>
      </c>
      <c r="H666">
        <v>2.08234424356167E-2</v>
      </c>
      <c r="I666">
        <v>0.5</v>
      </c>
      <c r="J666" t="s">
        <v>29</v>
      </c>
    </row>
    <row r="667" spans="1:10" x14ac:dyDescent="0.2">
      <c r="A667" s="1">
        <v>110</v>
      </c>
      <c r="B667">
        <v>2060</v>
      </c>
      <c r="C667">
        <v>18285.200592041019</v>
      </c>
      <c r="D667">
        <v>8.5191034399803147</v>
      </c>
      <c r="E667">
        <v>9.5383753934558335</v>
      </c>
      <c r="F667">
        <v>14277.48681640625</v>
      </c>
      <c r="G667">
        <v>70021136</v>
      </c>
      <c r="H667">
        <v>2.0866596844271671E-2</v>
      </c>
      <c r="I667">
        <v>0.5</v>
      </c>
      <c r="J667" t="s">
        <v>29</v>
      </c>
    </row>
    <row r="668" spans="1:10" x14ac:dyDescent="0.2">
      <c r="A668" s="1">
        <v>0</v>
      </c>
      <c r="B668">
        <v>1950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2.6861797583079279E-2</v>
      </c>
      <c r="I668">
        <v>0.60000000000000009</v>
      </c>
      <c r="J668" t="s">
        <v>29</v>
      </c>
    </row>
    <row r="669" spans="1:10" x14ac:dyDescent="0.2">
      <c r="A669" s="1">
        <v>1</v>
      </c>
      <c r="B669">
        <v>1951</v>
      </c>
      <c r="C669">
        <v>14.734245300292971</v>
      </c>
      <c r="D669">
        <v>7.7986363003599748E-2</v>
      </c>
      <c r="E669">
        <v>6.9872690392186881E-2</v>
      </c>
      <c r="F669">
        <v>0</v>
      </c>
      <c r="G669">
        <v>0</v>
      </c>
      <c r="H669">
        <v>2.2336010118080951E-2</v>
      </c>
      <c r="I669">
        <v>0.60000000000000009</v>
      </c>
      <c r="J669" t="s">
        <v>29</v>
      </c>
    </row>
    <row r="670" spans="1:10" x14ac:dyDescent="0.2">
      <c r="A670" s="1">
        <v>2</v>
      </c>
      <c r="B670">
        <v>1952</v>
      </c>
      <c r="C670">
        <v>29.468490600585941</v>
      </c>
      <c r="D670">
        <v>0.1528826464720533</v>
      </c>
      <c r="E670">
        <v>0.15229686987177571</v>
      </c>
      <c r="F670">
        <v>0</v>
      </c>
      <c r="G670">
        <v>0</v>
      </c>
      <c r="H670">
        <v>2.441513171947798E-2</v>
      </c>
      <c r="I670">
        <v>0.60000000000000009</v>
      </c>
      <c r="J670" t="s">
        <v>29</v>
      </c>
    </row>
    <row r="671" spans="1:10" x14ac:dyDescent="0.2">
      <c r="A671" s="1">
        <v>3</v>
      </c>
      <c r="B671">
        <v>1953</v>
      </c>
      <c r="C671">
        <v>139.9753303527832</v>
      </c>
      <c r="D671">
        <v>0.71186242817769918</v>
      </c>
      <c r="E671">
        <v>0.70842898907524021</v>
      </c>
      <c r="F671">
        <v>0</v>
      </c>
      <c r="G671">
        <v>0</v>
      </c>
      <c r="H671">
        <v>2.5590883280203629E-2</v>
      </c>
      <c r="I671">
        <v>0.60000000000000009</v>
      </c>
      <c r="J671" t="s">
        <v>29</v>
      </c>
    </row>
    <row r="672" spans="1:10" x14ac:dyDescent="0.2">
      <c r="A672" s="1">
        <v>4</v>
      </c>
      <c r="B672">
        <v>1954</v>
      </c>
      <c r="C672">
        <v>125.24108505249021</v>
      </c>
      <c r="D672">
        <v>0.62423556937066249</v>
      </c>
      <c r="E672">
        <v>0.64620127355454238</v>
      </c>
      <c r="F672">
        <v>0</v>
      </c>
      <c r="G672">
        <v>0</v>
      </c>
      <c r="H672">
        <v>2.6439174341541059E-2</v>
      </c>
      <c r="I672">
        <v>0.60000000000000009</v>
      </c>
      <c r="J672" t="s">
        <v>29</v>
      </c>
    </row>
    <row r="673" spans="1:10" x14ac:dyDescent="0.2">
      <c r="A673" s="1">
        <v>5</v>
      </c>
      <c r="B673">
        <v>1955</v>
      </c>
      <c r="C673">
        <v>139.9753303527832</v>
      </c>
      <c r="D673">
        <v>0.6845192366109828</v>
      </c>
      <c r="E673">
        <v>0.74434011651273779</v>
      </c>
      <c r="F673">
        <v>0</v>
      </c>
      <c r="G673">
        <v>0</v>
      </c>
      <c r="H673">
        <v>2.7577266359235599E-2</v>
      </c>
      <c r="I673">
        <v>0.60000000000000009</v>
      </c>
      <c r="J673" t="s">
        <v>29</v>
      </c>
    </row>
    <row r="674" spans="1:10" x14ac:dyDescent="0.2">
      <c r="A674" s="1">
        <v>6</v>
      </c>
      <c r="B674">
        <v>1956</v>
      </c>
      <c r="C674">
        <v>279.95066070556641</v>
      </c>
      <c r="D674">
        <v>1.3414475118029181</v>
      </c>
      <c r="E674">
        <v>1.4849004419559479</v>
      </c>
      <c r="F674">
        <v>0</v>
      </c>
      <c r="G674">
        <v>0</v>
      </c>
      <c r="H674">
        <v>2.892459281401441E-2</v>
      </c>
      <c r="I674">
        <v>0.60000000000000009</v>
      </c>
      <c r="J674" t="s">
        <v>29</v>
      </c>
    </row>
    <row r="675" spans="1:10" x14ac:dyDescent="0.2">
      <c r="A675" s="1">
        <v>7</v>
      </c>
      <c r="B675">
        <v>1957</v>
      </c>
      <c r="C675">
        <v>412.55889129638672</v>
      </c>
      <c r="D675">
        <v>1.9404687188726579</v>
      </c>
      <c r="E675">
        <v>2.0936166746229219</v>
      </c>
      <c r="F675">
        <v>0</v>
      </c>
      <c r="G675">
        <v>0</v>
      </c>
      <c r="H675">
        <v>3.0008074458116641E-2</v>
      </c>
      <c r="I675">
        <v>0.60000000000000009</v>
      </c>
      <c r="J675" t="s">
        <v>29</v>
      </c>
    </row>
    <row r="676" spans="1:10" x14ac:dyDescent="0.2">
      <c r="A676" s="1">
        <v>8</v>
      </c>
      <c r="B676">
        <v>1958</v>
      </c>
      <c r="C676">
        <v>397.82463455200201</v>
      </c>
      <c r="D676">
        <v>1.834327770605841</v>
      </c>
      <c r="E676">
        <v>1.856489424718925</v>
      </c>
      <c r="F676">
        <v>0</v>
      </c>
      <c r="G676">
        <v>0</v>
      </c>
      <c r="H676">
        <v>3.079705864662291E-2</v>
      </c>
      <c r="I676">
        <v>0.60000000000000009</v>
      </c>
      <c r="J676" t="s">
        <v>29</v>
      </c>
    </row>
    <row r="677" spans="1:10" x14ac:dyDescent="0.2">
      <c r="A677" s="1">
        <v>9</v>
      </c>
      <c r="B677">
        <v>1959</v>
      </c>
      <c r="C677">
        <v>589.3698616027832</v>
      </c>
      <c r="D677">
        <v>2.665879746901413</v>
      </c>
      <c r="E677">
        <v>2.869820358281034</v>
      </c>
      <c r="F677">
        <v>0</v>
      </c>
      <c r="G677">
        <v>0</v>
      </c>
      <c r="H677">
        <v>3.1236720205189989E-2</v>
      </c>
      <c r="I677">
        <v>0.60000000000000009</v>
      </c>
      <c r="J677" t="s">
        <v>29</v>
      </c>
    </row>
    <row r="678" spans="1:10" x14ac:dyDescent="0.2">
      <c r="A678" s="1">
        <v>10</v>
      </c>
      <c r="B678">
        <v>1960</v>
      </c>
      <c r="C678">
        <v>618.83836364746094</v>
      </c>
      <c r="D678">
        <v>2.7450054730169269</v>
      </c>
      <c r="E678">
        <v>3.063194970786161</v>
      </c>
      <c r="F678">
        <v>7.3671226501464844</v>
      </c>
      <c r="G678">
        <v>0</v>
      </c>
      <c r="H678">
        <v>3.214367423194707E-2</v>
      </c>
      <c r="I678">
        <v>0.60000000000000009</v>
      </c>
      <c r="J678" t="s">
        <v>29</v>
      </c>
    </row>
    <row r="679" spans="1:10" x14ac:dyDescent="0.2">
      <c r="A679" s="1">
        <v>11</v>
      </c>
      <c r="B679">
        <v>1961</v>
      </c>
      <c r="C679">
        <v>574.63562774658203</v>
      </c>
      <c r="D679">
        <v>2.4908713241646701</v>
      </c>
      <c r="E679">
        <v>2.6716938574556059</v>
      </c>
      <c r="F679">
        <v>0</v>
      </c>
      <c r="G679">
        <v>0</v>
      </c>
      <c r="H679">
        <v>3.2386451799951373E-2</v>
      </c>
      <c r="I679">
        <v>0.60000000000000009</v>
      </c>
      <c r="J679" t="s">
        <v>29</v>
      </c>
    </row>
    <row r="680" spans="1:10" x14ac:dyDescent="0.2">
      <c r="A680" s="1">
        <v>12</v>
      </c>
      <c r="B680">
        <v>1962</v>
      </c>
      <c r="C680">
        <v>920.89042663574219</v>
      </c>
      <c r="D680">
        <v>3.915374849653972</v>
      </c>
      <c r="E680">
        <v>4.234058187640267</v>
      </c>
      <c r="F680">
        <v>51.569858551025391</v>
      </c>
      <c r="G680">
        <v>0</v>
      </c>
      <c r="H680">
        <v>3.2622544792940578E-2</v>
      </c>
      <c r="I680">
        <v>0.60000000000000009</v>
      </c>
      <c r="J680" t="s">
        <v>29</v>
      </c>
    </row>
    <row r="681" spans="1:10" x14ac:dyDescent="0.2">
      <c r="A681" s="1">
        <v>13</v>
      </c>
      <c r="B681">
        <v>1963</v>
      </c>
      <c r="C681">
        <v>972.46025085449219</v>
      </c>
      <c r="D681">
        <v>4.0533613623279496</v>
      </c>
      <c r="E681">
        <v>4.6278842392388313</v>
      </c>
      <c r="F681">
        <v>73.671226501464844</v>
      </c>
      <c r="G681">
        <v>0</v>
      </c>
      <c r="H681">
        <v>3.2562583460381427E-2</v>
      </c>
      <c r="I681">
        <v>0.60000000000000009</v>
      </c>
      <c r="J681" t="s">
        <v>29</v>
      </c>
    </row>
    <row r="682" spans="1:10" x14ac:dyDescent="0.2">
      <c r="A682" s="1">
        <v>14</v>
      </c>
      <c r="B682">
        <v>1964</v>
      </c>
      <c r="C682">
        <v>1222.9424591064451</v>
      </c>
      <c r="D682">
        <v>4.9855004153832692</v>
      </c>
      <c r="E682">
        <v>5.669722685184901</v>
      </c>
      <c r="F682">
        <v>95.772594451904297</v>
      </c>
      <c r="G682">
        <v>0</v>
      </c>
      <c r="H682">
        <v>3.27284303660818E-2</v>
      </c>
      <c r="I682">
        <v>0.60000000000000009</v>
      </c>
      <c r="J682" t="s">
        <v>29</v>
      </c>
    </row>
    <row r="683" spans="1:10" x14ac:dyDescent="0.2">
      <c r="A683" s="1">
        <v>15</v>
      </c>
      <c r="B683">
        <v>1965</v>
      </c>
      <c r="C683">
        <v>1230.3096084594731</v>
      </c>
      <c r="D683">
        <v>4.900458639856037</v>
      </c>
      <c r="E683">
        <v>5.6728172731292297</v>
      </c>
      <c r="F683">
        <v>110.50683975219729</v>
      </c>
      <c r="G683">
        <v>0</v>
      </c>
      <c r="H683">
        <v>3.2395076854839971E-2</v>
      </c>
      <c r="I683">
        <v>0.60000000000000009</v>
      </c>
      <c r="J683" t="s">
        <v>29</v>
      </c>
    </row>
    <row r="684" spans="1:10" x14ac:dyDescent="0.2">
      <c r="A684" s="1">
        <v>16</v>
      </c>
      <c r="B684">
        <v>1966</v>
      </c>
      <c r="C684">
        <v>1591.298580169678</v>
      </c>
      <c r="D684">
        <v>6.2066090090191421</v>
      </c>
      <c r="E684">
        <v>7.3109555564716029</v>
      </c>
      <c r="F684">
        <v>176.81094741821289</v>
      </c>
      <c r="G684">
        <v>0</v>
      </c>
      <c r="H684">
        <v>3.2384010415242678E-2</v>
      </c>
      <c r="I684">
        <v>0.60000000000000009</v>
      </c>
      <c r="J684" t="s">
        <v>29</v>
      </c>
    </row>
    <row r="685" spans="1:10" x14ac:dyDescent="0.2">
      <c r="A685" s="1">
        <v>17</v>
      </c>
      <c r="B685">
        <v>1967</v>
      </c>
      <c r="C685">
        <v>1841.7807312011721</v>
      </c>
      <c r="D685">
        <v>7.0272948840263858</v>
      </c>
      <c r="E685">
        <v>8.5975649139645292</v>
      </c>
      <c r="F685">
        <v>198.91231155395511</v>
      </c>
      <c r="G685">
        <v>0</v>
      </c>
      <c r="H685">
        <v>3.3040242015764568E-2</v>
      </c>
      <c r="I685">
        <v>0.60000000000000009</v>
      </c>
      <c r="J685" t="s">
        <v>29</v>
      </c>
    </row>
    <row r="686" spans="1:10" x14ac:dyDescent="0.2">
      <c r="A686" s="1">
        <v>18</v>
      </c>
      <c r="B686">
        <v>1968</v>
      </c>
      <c r="C686">
        <v>1591.2985992431641</v>
      </c>
      <c r="D686">
        <v>5.9550317531256551</v>
      </c>
      <c r="E686">
        <v>7.2445115007491214</v>
      </c>
      <c r="F686">
        <v>184.1780700683594</v>
      </c>
      <c r="G686">
        <v>0</v>
      </c>
      <c r="H686">
        <v>3.2966002308029263E-2</v>
      </c>
      <c r="I686">
        <v>0.60000000000000009</v>
      </c>
      <c r="J686" t="s">
        <v>29</v>
      </c>
    </row>
    <row r="687" spans="1:10" x14ac:dyDescent="0.2">
      <c r="A687" s="1">
        <v>19</v>
      </c>
      <c r="B687">
        <v>1969</v>
      </c>
      <c r="C687">
        <v>1856.5150604248049</v>
      </c>
      <c r="D687">
        <v>6.7893351807894318</v>
      </c>
      <c r="E687">
        <v>8.3799812839797916</v>
      </c>
      <c r="F687">
        <v>294.6849365234375</v>
      </c>
      <c r="G687">
        <v>0</v>
      </c>
      <c r="H687">
        <v>3.3071819958233259E-2</v>
      </c>
      <c r="I687">
        <v>0.60000000000000009</v>
      </c>
      <c r="J687" t="s">
        <v>29</v>
      </c>
    </row>
    <row r="688" spans="1:10" x14ac:dyDescent="0.2">
      <c r="A688" s="1">
        <v>20</v>
      </c>
      <c r="B688">
        <v>1970</v>
      </c>
      <c r="C688">
        <v>2092.2629699707031</v>
      </c>
      <c r="D688">
        <v>7.489652538352483</v>
      </c>
      <c r="E688">
        <v>9.3807483944784966</v>
      </c>
      <c r="F688">
        <v>427.29315185546881</v>
      </c>
      <c r="G688">
        <v>0</v>
      </c>
      <c r="H688">
        <v>3.3029017390131053E-2</v>
      </c>
      <c r="I688">
        <v>0.60000000000000009</v>
      </c>
      <c r="J688" t="s">
        <v>29</v>
      </c>
    </row>
    <row r="689" spans="1:10" x14ac:dyDescent="0.2">
      <c r="A689" s="1">
        <v>21</v>
      </c>
      <c r="B689">
        <v>1971</v>
      </c>
      <c r="C689">
        <v>2372.2136840820308</v>
      </c>
      <c r="D689">
        <v>8.3180153730925532</v>
      </c>
      <c r="E689">
        <v>10.663658995379709</v>
      </c>
      <c r="F689">
        <v>434.66030883789062</v>
      </c>
      <c r="G689">
        <v>0</v>
      </c>
      <c r="H689">
        <v>3.3224317950074189E-2</v>
      </c>
      <c r="I689">
        <v>0.60000000000000009</v>
      </c>
      <c r="J689" t="s">
        <v>29</v>
      </c>
    </row>
    <row r="690" spans="1:10" x14ac:dyDescent="0.2">
      <c r="A690" s="1">
        <v>22</v>
      </c>
      <c r="B690">
        <v>1972</v>
      </c>
      <c r="C690">
        <v>2438.5177307128911</v>
      </c>
      <c r="D690">
        <v>8.3537878986947121</v>
      </c>
      <c r="E690">
        <v>10.54942251948987</v>
      </c>
      <c r="F690">
        <v>552.53427124023438</v>
      </c>
      <c r="G690">
        <v>0</v>
      </c>
      <c r="H690">
        <v>3.3269566615187547E-2</v>
      </c>
      <c r="I690">
        <v>0.60000000000000009</v>
      </c>
      <c r="J690" t="s">
        <v>29</v>
      </c>
    </row>
    <row r="691" spans="1:10" x14ac:dyDescent="0.2">
      <c r="A691" s="1">
        <v>23</v>
      </c>
      <c r="B691">
        <v>1973</v>
      </c>
      <c r="C691">
        <v>2733.2026672363281</v>
      </c>
      <c r="D691">
        <v>9.145685027770428</v>
      </c>
      <c r="E691">
        <v>11.855503642953201</v>
      </c>
      <c r="F691">
        <v>714.6109619140625</v>
      </c>
      <c r="G691">
        <v>0</v>
      </c>
      <c r="H691">
        <v>3.2921373578385371E-2</v>
      </c>
      <c r="I691">
        <v>0.60000000000000009</v>
      </c>
      <c r="J691" t="s">
        <v>29</v>
      </c>
    </row>
    <row r="692" spans="1:10" x14ac:dyDescent="0.2">
      <c r="A692" s="1">
        <v>24</v>
      </c>
      <c r="B692">
        <v>1974</v>
      </c>
      <c r="C692">
        <v>2865.8108215332031</v>
      </c>
      <c r="D692">
        <v>9.3492416683141055</v>
      </c>
      <c r="E692">
        <v>12.47489183140503</v>
      </c>
      <c r="F692">
        <v>685.1424560546875</v>
      </c>
      <c r="G692">
        <v>0</v>
      </c>
      <c r="H692">
        <v>3.2626463324134998E-2</v>
      </c>
      <c r="I692">
        <v>0.60000000000000009</v>
      </c>
      <c r="J692" t="s">
        <v>29</v>
      </c>
    </row>
    <row r="693" spans="1:10" x14ac:dyDescent="0.2">
      <c r="A693" s="1">
        <v>25</v>
      </c>
      <c r="B693">
        <v>1975</v>
      </c>
      <c r="C693">
        <v>3123.6601867675781</v>
      </c>
      <c r="D693">
        <v>9.9250415600600181</v>
      </c>
      <c r="E693">
        <v>13.45126567420815</v>
      </c>
      <c r="F693">
        <v>854.5863037109375</v>
      </c>
      <c r="G693">
        <v>0</v>
      </c>
      <c r="H693">
        <v>3.2454514118348578E-2</v>
      </c>
      <c r="I693">
        <v>0.60000000000000009</v>
      </c>
      <c r="J693" t="s">
        <v>29</v>
      </c>
    </row>
    <row r="694" spans="1:10" x14ac:dyDescent="0.2">
      <c r="A694" s="1">
        <v>26</v>
      </c>
      <c r="B694">
        <v>1976</v>
      </c>
      <c r="C694">
        <v>2924.7478332519531</v>
      </c>
      <c r="D694">
        <v>9.0451050224727396</v>
      </c>
      <c r="E694">
        <v>12.18397159613175</v>
      </c>
      <c r="F694">
        <v>950.35885620117188</v>
      </c>
      <c r="G694">
        <v>0</v>
      </c>
      <c r="H694">
        <v>3.2359481685019613E-2</v>
      </c>
      <c r="I694">
        <v>0.60000000000000009</v>
      </c>
      <c r="J694" t="s">
        <v>29</v>
      </c>
    </row>
    <row r="695" spans="1:10" x14ac:dyDescent="0.2">
      <c r="A695" s="1">
        <v>27</v>
      </c>
      <c r="B695">
        <v>1977</v>
      </c>
      <c r="C695">
        <v>3116.2930603027339</v>
      </c>
      <c r="D695">
        <v>9.3587768445317199</v>
      </c>
      <c r="E695">
        <v>12.8922411339209</v>
      </c>
      <c r="F695">
        <v>1134.536926269531</v>
      </c>
      <c r="G695">
        <v>0</v>
      </c>
      <c r="H695">
        <v>3.196541989064644E-2</v>
      </c>
      <c r="I695">
        <v>0.60000000000000009</v>
      </c>
      <c r="J695" t="s">
        <v>29</v>
      </c>
    </row>
    <row r="696" spans="1:10" x14ac:dyDescent="0.2">
      <c r="A696" s="1">
        <v>28</v>
      </c>
      <c r="B696">
        <v>1978</v>
      </c>
      <c r="C696">
        <v>3204.6985168457031</v>
      </c>
      <c r="D696">
        <v>9.3449540660377277</v>
      </c>
      <c r="E696">
        <v>12.95396849814807</v>
      </c>
      <c r="F696">
        <v>1355.550598144531</v>
      </c>
      <c r="G696">
        <v>0</v>
      </c>
      <c r="H696">
        <v>3.175071680817905E-2</v>
      </c>
      <c r="I696">
        <v>0.60000000000000009</v>
      </c>
      <c r="J696" t="s">
        <v>29</v>
      </c>
    </row>
    <row r="697" spans="1:10" x14ac:dyDescent="0.2">
      <c r="A697" s="1">
        <v>29</v>
      </c>
      <c r="B697">
        <v>1979</v>
      </c>
      <c r="C697">
        <v>3241.5341796875</v>
      </c>
      <c r="D697">
        <v>9.1679360797091451</v>
      </c>
      <c r="E697">
        <v>12.62858235030067</v>
      </c>
      <c r="F697">
        <v>1303.980773925781</v>
      </c>
      <c r="G697">
        <v>0</v>
      </c>
      <c r="H697">
        <v>3.1658783655394727E-2</v>
      </c>
      <c r="I697">
        <v>0.60000000000000009</v>
      </c>
      <c r="J697" t="s">
        <v>29</v>
      </c>
    </row>
    <row r="698" spans="1:10" x14ac:dyDescent="0.2">
      <c r="A698" s="1">
        <v>30</v>
      </c>
      <c r="B698">
        <v>1980</v>
      </c>
      <c r="C698">
        <v>3779.3340759277339</v>
      </c>
      <c r="D698">
        <v>10.365487352322569</v>
      </c>
      <c r="E698">
        <v>14.56347570151976</v>
      </c>
      <c r="F698">
        <v>1591.2985534667971</v>
      </c>
      <c r="G698">
        <v>0</v>
      </c>
      <c r="H698">
        <v>3.1338064461749873E-2</v>
      </c>
      <c r="I698">
        <v>0.60000000000000009</v>
      </c>
      <c r="J698" t="s">
        <v>29</v>
      </c>
    </row>
    <row r="699" spans="1:10" x14ac:dyDescent="0.2">
      <c r="A699" s="1">
        <v>31</v>
      </c>
      <c r="B699">
        <v>1981</v>
      </c>
      <c r="C699">
        <v>3433.079345703125</v>
      </c>
      <c r="D699">
        <v>9.1373036766775009</v>
      </c>
      <c r="E699">
        <v>12.97398544317851</v>
      </c>
      <c r="F699">
        <v>1576.5643005371089</v>
      </c>
      <c r="G699">
        <v>0</v>
      </c>
      <c r="H699">
        <v>3.1235965519782621E-2</v>
      </c>
      <c r="I699">
        <v>0.60000000000000009</v>
      </c>
      <c r="J699" t="s">
        <v>29</v>
      </c>
    </row>
    <row r="700" spans="1:10" x14ac:dyDescent="0.2">
      <c r="A700" s="1">
        <v>32</v>
      </c>
      <c r="B700">
        <v>1982</v>
      </c>
      <c r="C700">
        <v>3801.435546875</v>
      </c>
      <c r="D700">
        <v>9.8408264415007309</v>
      </c>
      <c r="E700">
        <v>14.074924476479829</v>
      </c>
      <c r="F700">
        <v>1679.7040100097661</v>
      </c>
      <c r="G700">
        <v>0</v>
      </c>
      <c r="H700">
        <v>3.0804496003704211E-2</v>
      </c>
      <c r="I700">
        <v>0.60000000000000009</v>
      </c>
      <c r="J700" t="s">
        <v>29</v>
      </c>
    </row>
    <row r="701" spans="1:10" x14ac:dyDescent="0.2">
      <c r="A701" s="1">
        <v>33</v>
      </c>
      <c r="B701">
        <v>1983</v>
      </c>
      <c r="C701">
        <v>3897.2081604003911</v>
      </c>
      <c r="D701">
        <v>9.7958933277128377</v>
      </c>
      <c r="E701">
        <v>13.997035661549599</v>
      </c>
      <c r="F701">
        <v>1871.2492980957029</v>
      </c>
      <c r="G701">
        <v>0</v>
      </c>
      <c r="H701">
        <v>3.0956773605583309E-2</v>
      </c>
      <c r="I701">
        <v>0.60000000000000009</v>
      </c>
      <c r="J701" t="s">
        <v>29</v>
      </c>
    </row>
    <row r="702" spans="1:10" x14ac:dyDescent="0.2">
      <c r="A702" s="1">
        <v>34</v>
      </c>
      <c r="B702">
        <v>1984</v>
      </c>
      <c r="C702">
        <v>4088.7533264160161</v>
      </c>
      <c r="D702">
        <v>10.05848913038038</v>
      </c>
      <c r="E702">
        <v>14.6418847595121</v>
      </c>
      <c r="F702">
        <v>1790.2108459472661</v>
      </c>
      <c r="G702">
        <v>0</v>
      </c>
      <c r="H702">
        <v>3.0934921588308441E-2</v>
      </c>
      <c r="I702">
        <v>0.60000000000000009</v>
      </c>
      <c r="J702" t="s">
        <v>29</v>
      </c>
    </row>
    <row r="703" spans="1:10" x14ac:dyDescent="0.2">
      <c r="A703" s="1">
        <v>35</v>
      </c>
      <c r="B703">
        <v>1985</v>
      </c>
      <c r="C703">
        <v>4280.2985229492188</v>
      </c>
      <c r="D703">
        <v>10.25068685195887</v>
      </c>
      <c r="E703">
        <v>15.172334243549781</v>
      </c>
      <c r="F703">
        <v>2025.9588317871089</v>
      </c>
      <c r="G703">
        <v>0</v>
      </c>
      <c r="H703">
        <v>3.056763216130421E-2</v>
      </c>
      <c r="I703">
        <v>0.60000000000000009</v>
      </c>
      <c r="J703" t="s">
        <v>29</v>
      </c>
    </row>
    <row r="704" spans="1:10" x14ac:dyDescent="0.2">
      <c r="A704" s="1">
        <v>36</v>
      </c>
      <c r="B704">
        <v>1986</v>
      </c>
      <c r="C704">
        <v>4059.284912109375</v>
      </c>
      <c r="D704">
        <v>9.4583928573769693</v>
      </c>
      <c r="E704">
        <v>13.8962695190429</v>
      </c>
      <c r="F704">
        <v>2320.6438598632808</v>
      </c>
      <c r="G704">
        <v>0</v>
      </c>
      <c r="H704">
        <v>3.0542866356187821E-2</v>
      </c>
      <c r="I704">
        <v>0.60000000000000009</v>
      </c>
      <c r="J704" t="s">
        <v>29</v>
      </c>
    </row>
    <row r="705" spans="1:10" x14ac:dyDescent="0.2">
      <c r="A705" s="1">
        <v>37</v>
      </c>
      <c r="B705">
        <v>1987</v>
      </c>
      <c r="C705">
        <v>4169.7917175292969</v>
      </c>
      <c r="D705">
        <v>9.476170067642105</v>
      </c>
      <c r="E705">
        <v>13.92149334020012</v>
      </c>
      <c r="F705">
        <v>2239.60546875</v>
      </c>
      <c r="G705">
        <v>0</v>
      </c>
      <c r="H705">
        <v>3.037058599517271E-2</v>
      </c>
      <c r="I705">
        <v>0.60000000000000009</v>
      </c>
      <c r="J705" t="s">
        <v>29</v>
      </c>
    </row>
    <row r="706" spans="1:10" x14ac:dyDescent="0.2">
      <c r="A706" s="1">
        <v>38</v>
      </c>
      <c r="B706">
        <v>1988</v>
      </c>
      <c r="C706">
        <v>4619.1863403320312</v>
      </c>
      <c r="D706">
        <v>10.233089221048751</v>
      </c>
      <c r="E706">
        <v>15.109241878862051</v>
      </c>
      <c r="F706">
        <v>2460.619262695312</v>
      </c>
      <c r="G706">
        <v>0</v>
      </c>
      <c r="H706">
        <v>3.0297661147537892E-2</v>
      </c>
      <c r="I706">
        <v>0.60000000000000009</v>
      </c>
      <c r="J706" t="s">
        <v>29</v>
      </c>
    </row>
    <row r="707" spans="1:10" x14ac:dyDescent="0.2">
      <c r="A707" s="1">
        <v>39</v>
      </c>
      <c r="B707">
        <v>1989</v>
      </c>
      <c r="C707">
        <v>4714.9589538574219</v>
      </c>
      <c r="D707">
        <v>10.187191126320601</v>
      </c>
      <c r="E707">
        <v>15.4178720184021</v>
      </c>
      <c r="F707">
        <v>2298.54248046875</v>
      </c>
      <c r="G707">
        <v>0</v>
      </c>
      <c r="H707">
        <v>3.0077231542404791E-2</v>
      </c>
      <c r="I707">
        <v>0.60000000000000009</v>
      </c>
      <c r="J707" t="s">
        <v>29</v>
      </c>
    </row>
    <row r="708" spans="1:10" x14ac:dyDescent="0.2">
      <c r="A708" s="1">
        <v>40</v>
      </c>
      <c r="B708">
        <v>1990</v>
      </c>
      <c r="C708">
        <v>4685.4903564453116</v>
      </c>
      <c r="D708">
        <v>9.8760802043620206</v>
      </c>
      <c r="E708">
        <v>14.611952194753121</v>
      </c>
      <c r="F708">
        <v>2571.1261596679692</v>
      </c>
      <c r="G708">
        <v>0</v>
      </c>
      <c r="H708">
        <v>2.9857437919945839E-2</v>
      </c>
      <c r="I708">
        <v>0.60000000000000009</v>
      </c>
      <c r="J708" t="s">
        <v>29</v>
      </c>
    </row>
    <row r="709" spans="1:10" x14ac:dyDescent="0.2">
      <c r="A709" s="1">
        <v>41</v>
      </c>
      <c r="B709">
        <v>1991</v>
      </c>
      <c r="C709">
        <v>4773.8958435058594</v>
      </c>
      <c r="D709">
        <v>9.8126142741951181</v>
      </c>
      <c r="E709">
        <v>14.59984771889674</v>
      </c>
      <c r="F709">
        <v>2762.6714477539058</v>
      </c>
      <c r="G709">
        <v>0</v>
      </c>
      <c r="H709">
        <v>3.0147800395926679E-2</v>
      </c>
      <c r="I709">
        <v>0.60000000000000009</v>
      </c>
      <c r="J709" t="s">
        <v>29</v>
      </c>
    </row>
    <row r="710" spans="1:10" x14ac:dyDescent="0.2">
      <c r="A710" s="1">
        <v>42</v>
      </c>
      <c r="B710">
        <v>1992</v>
      </c>
      <c r="C710">
        <v>5260.1261291503906</v>
      </c>
      <c r="D710">
        <v>10.540733895748</v>
      </c>
      <c r="E710">
        <v>15.632821402039861</v>
      </c>
      <c r="F710">
        <v>2644.7974243164058</v>
      </c>
      <c r="G710">
        <v>0</v>
      </c>
      <c r="H710">
        <v>3.0085285586693499E-2</v>
      </c>
      <c r="I710">
        <v>0.60000000000000009</v>
      </c>
      <c r="J710" t="s">
        <v>29</v>
      </c>
    </row>
    <row r="711" spans="1:10" x14ac:dyDescent="0.2">
      <c r="A711" s="1">
        <v>43</v>
      </c>
      <c r="B711">
        <v>1993</v>
      </c>
      <c r="C711">
        <v>5017.010986328125</v>
      </c>
      <c r="D711">
        <v>9.7985281163126778</v>
      </c>
      <c r="E711">
        <v>14.56700849535048</v>
      </c>
      <c r="F711">
        <v>3042.6222534179692</v>
      </c>
      <c r="G711">
        <v>0</v>
      </c>
      <c r="H711">
        <v>3.0318005995084201E-2</v>
      </c>
      <c r="I711">
        <v>0.60000000000000009</v>
      </c>
      <c r="J711" t="s">
        <v>29</v>
      </c>
    </row>
    <row r="712" spans="1:10" x14ac:dyDescent="0.2">
      <c r="A712" s="1">
        <v>44</v>
      </c>
      <c r="B712">
        <v>1994</v>
      </c>
      <c r="C712">
        <v>5223.2904968261719</v>
      </c>
      <c r="D712">
        <v>9.9418777010403971</v>
      </c>
      <c r="E712">
        <v>14.775437234253619</v>
      </c>
      <c r="F712">
        <v>2593.2275390625</v>
      </c>
      <c r="G712">
        <v>0</v>
      </c>
      <c r="H712">
        <v>3.0745936663001992E-2</v>
      </c>
      <c r="I712">
        <v>0.60000000000000009</v>
      </c>
      <c r="J712" t="s">
        <v>29</v>
      </c>
    </row>
    <row r="713" spans="1:10" x14ac:dyDescent="0.2">
      <c r="A713" s="1">
        <v>45</v>
      </c>
      <c r="B713">
        <v>1995</v>
      </c>
      <c r="C713">
        <v>5186.4548034667969</v>
      </c>
      <c r="D713">
        <v>9.6239723661212118</v>
      </c>
      <c r="E713">
        <v>14.530458393957</v>
      </c>
      <c r="F713">
        <v>2887.91259765625</v>
      </c>
      <c r="G713">
        <v>0</v>
      </c>
      <c r="H713">
        <v>3.111436811587277E-2</v>
      </c>
      <c r="I713">
        <v>0.60000000000000009</v>
      </c>
      <c r="J713" t="s">
        <v>29</v>
      </c>
    </row>
    <row r="714" spans="1:10" x14ac:dyDescent="0.2">
      <c r="A714" s="1">
        <v>46</v>
      </c>
      <c r="B714">
        <v>1996</v>
      </c>
      <c r="C714">
        <v>5473.772705078125</v>
      </c>
      <c r="D714">
        <v>9.8950927288449186</v>
      </c>
      <c r="E714">
        <v>14.79051878728905</v>
      </c>
      <c r="F714">
        <v>2924.7482299804692</v>
      </c>
      <c r="G714">
        <v>0</v>
      </c>
      <c r="H714">
        <v>3.130910305812093E-2</v>
      </c>
      <c r="I714">
        <v>0.60000000000000009</v>
      </c>
      <c r="J714" t="s">
        <v>29</v>
      </c>
    </row>
    <row r="715" spans="1:10" x14ac:dyDescent="0.2">
      <c r="A715" s="1">
        <v>47</v>
      </c>
      <c r="B715">
        <v>1997</v>
      </c>
      <c r="C715">
        <v>5672.6851501464844</v>
      </c>
      <c r="D715">
        <v>10.000813933722871</v>
      </c>
      <c r="E715">
        <v>15.217043730474851</v>
      </c>
      <c r="F715">
        <v>3182.59765625</v>
      </c>
      <c r="G715">
        <v>0</v>
      </c>
      <c r="H715">
        <v>3.1331870975925623E-2</v>
      </c>
      <c r="I715">
        <v>0.60000000000000009</v>
      </c>
      <c r="J715" t="s">
        <v>29</v>
      </c>
    </row>
    <row r="716" spans="1:10" x14ac:dyDescent="0.2">
      <c r="A716" s="1">
        <v>48</v>
      </c>
      <c r="B716">
        <v>1998</v>
      </c>
      <c r="C716">
        <v>5532.7096252441406</v>
      </c>
      <c r="D716">
        <v>9.5126932990000572</v>
      </c>
      <c r="E716">
        <v>14.28375066640926</v>
      </c>
      <c r="F716">
        <v>3013.1537475585942</v>
      </c>
      <c r="G716">
        <v>0</v>
      </c>
      <c r="H716">
        <v>3.1373210374743637E-2</v>
      </c>
      <c r="I716">
        <v>0.60000000000000009</v>
      </c>
      <c r="J716" t="s">
        <v>29</v>
      </c>
    </row>
    <row r="717" spans="1:10" x14ac:dyDescent="0.2">
      <c r="A717" s="1">
        <v>49</v>
      </c>
      <c r="B717">
        <v>1999</v>
      </c>
      <c r="C717">
        <v>5952.6357727050781</v>
      </c>
      <c r="D717">
        <v>9.9807725168114025</v>
      </c>
      <c r="E717">
        <v>15.157661857085801</v>
      </c>
      <c r="F717">
        <v>3057.3565063476558</v>
      </c>
      <c r="G717">
        <v>0</v>
      </c>
      <c r="H717">
        <v>3.1809472012315182E-2</v>
      </c>
      <c r="I717">
        <v>0.60000000000000009</v>
      </c>
      <c r="J717" t="s">
        <v>29</v>
      </c>
    </row>
    <row r="718" spans="1:10" x14ac:dyDescent="0.2">
      <c r="A718" s="1">
        <v>50</v>
      </c>
      <c r="B718">
        <v>2000</v>
      </c>
      <c r="C718">
        <v>6166.2823791503906</v>
      </c>
      <c r="D718">
        <v>10.077166085635699</v>
      </c>
      <c r="E718">
        <v>15.19245876674062</v>
      </c>
      <c r="F718">
        <v>3329.93994140625</v>
      </c>
      <c r="G718">
        <v>0</v>
      </c>
      <c r="H718">
        <v>3.2209535064468567E-2</v>
      </c>
      <c r="I718">
        <v>0.60000000000000009</v>
      </c>
      <c r="J718" t="s">
        <v>29</v>
      </c>
    </row>
    <row r="719" spans="1:10" x14ac:dyDescent="0.2">
      <c r="A719" s="1">
        <v>51</v>
      </c>
      <c r="B719">
        <v>2001</v>
      </c>
      <c r="C719">
        <v>6041.0412902832031</v>
      </c>
      <c r="D719">
        <v>9.6147582212045961</v>
      </c>
      <c r="E719">
        <v>14.53041969890111</v>
      </c>
      <c r="F719">
        <v>3329.940185546875</v>
      </c>
      <c r="G719">
        <v>0</v>
      </c>
      <c r="H719">
        <v>3.236296505948219E-2</v>
      </c>
      <c r="I719">
        <v>0.60000000000000009</v>
      </c>
      <c r="J719" t="s">
        <v>29</v>
      </c>
    </row>
    <row r="720" spans="1:10" x14ac:dyDescent="0.2">
      <c r="A720" s="1">
        <v>52</v>
      </c>
      <c r="B720">
        <v>2002</v>
      </c>
      <c r="C720">
        <v>6416.7646789550781</v>
      </c>
      <c r="D720">
        <v>9.9497984173233966</v>
      </c>
      <c r="E720">
        <v>15.254127262540869</v>
      </c>
      <c r="F720">
        <v>3477.282470703125</v>
      </c>
      <c r="G720">
        <v>0</v>
      </c>
      <c r="H720">
        <v>3.2354648295672028E-2</v>
      </c>
      <c r="I720">
        <v>0.60000000000000009</v>
      </c>
      <c r="J720" t="s">
        <v>29</v>
      </c>
    </row>
    <row r="721" spans="1:10" x14ac:dyDescent="0.2">
      <c r="A721" s="1">
        <v>53</v>
      </c>
      <c r="B721">
        <v>2003</v>
      </c>
      <c r="C721">
        <v>6394.6630859375</v>
      </c>
      <c r="D721">
        <v>9.6491852215612024</v>
      </c>
      <c r="E721">
        <v>14.52768708018132</v>
      </c>
      <c r="F721">
        <v>3337.3073120117192</v>
      </c>
      <c r="G721">
        <v>0</v>
      </c>
      <c r="H721">
        <v>3.2335559182122789E-2</v>
      </c>
      <c r="I721">
        <v>0.60000000000000009</v>
      </c>
      <c r="J721" t="s">
        <v>29</v>
      </c>
    </row>
    <row r="722" spans="1:10" x14ac:dyDescent="0.2">
      <c r="A722" s="1">
        <v>54</v>
      </c>
      <c r="B722">
        <v>2004</v>
      </c>
      <c r="C722">
        <v>7079.8057250976562</v>
      </c>
      <c r="D722">
        <v>10.4091182603749</v>
      </c>
      <c r="E722">
        <v>15.78243459313868</v>
      </c>
      <c r="F722">
        <v>3609.890502929688</v>
      </c>
      <c r="G722">
        <v>0</v>
      </c>
      <c r="H722">
        <v>3.2467861122219187E-2</v>
      </c>
      <c r="I722">
        <v>0.60000000000000009</v>
      </c>
      <c r="J722" t="s">
        <v>29</v>
      </c>
    </row>
    <row r="723" spans="1:10" x14ac:dyDescent="0.2">
      <c r="A723" s="1">
        <v>55</v>
      </c>
      <c r="B723">
        <v>2005</v>
      </c>
      <c r="C723">
        <v>6932.4632873535156</v>
      </c>
      <c r="D723">
        <v>9.9166075381368692</v>
      </c>
      <c r="E723">
        <v>15.03156370292947</v>
      </c>
      <c r="F723">
        <v>3536.2197265625</v>
      </c>
      <c r="G723">
        <v>0</v>
      </c>
      <c r="H723">
        <v>3.2484660892669111E-2</v>
      </c>
      <c r="I723">
        <v>0.60000000000000009</v>
      </c>
      <c r="J723" t="s">
        <v>29</v>
      </c>
    </row>
    <row r="724" spans="1:10" x14ac:dyDescent="0.2">
      <c r="A724" s="1">
        <v>56</v>
      </c>
      <c r="B724">
        <v>2006</v>
      </c>
      <c r="C724">
        <v>6740.9179077148438</v>
      </c>
      <c r="D724">
        <v>9.3950825164768137</v>
      </c>
      <c r="E724">
        <v>14.28350855014919</v>
      </c>
      <c r="F724">
        <v>3860.37255859375</v>
      </c>
      <c r="G724">
        <v>0</v>
      </c>
      <c r="H724">
        <v>3.2046681141392759E-2</v>
      </c>
      <c r="I724">
        <v>0.60000000000000009</v>
      </c>
      <c r="J724" t="s">
        <v>29</v>
      </c>
    </row>
    <row r="725" spans="1:10" x14ac:dyDescent="0.2">
      <c r="A725" s="1">
        <v>57</v>
      </c>
      <c r="B725">
        <v>2007</v>
      </c>
      <c r="C725">
        <v>6763.0196228027344</v>
      </c>
      <c r="D725">
        <v>9.1822010123970941</v>
      </c>
      <c r="E725">
        <v>13.771513808761471</v>
      </c>
      <c r="F725">
        <v>3639.359252929688</v>
      </c>
      <c r="G725">
        <v>0</v>
      </c>
      <c r="H725">
        <v>3.2097225115771538E-2</v>
      </c>
      <c r="I725">
        <v>0.60000000000000009</v>
      </c>
      <c r="J725" t="s">
        <v>29</v>
      </c>
    </row>
    <row r="726" spans="1:10" x14ac:dyDescent="0.2">
      <c r="A726" s="1">
        <v>58</v>
      </c>
      <c r="B726">
        <v>2008</v>
      </c>
      <c r="C726">
        <v>7713.3777770996094</v>
      </c>
      <c r="D726">
        <v>10.201038670508741</v>
      </c>
      <c r="E726">
        <v>15.558816862958849</v>
      </c>
      <c r="F726">
        <v>4147.6902465820312</v>
      </c>
      <c r="G726">
        <v>0</v>
      </c>
      <c r="H726">
        <v>3.228709333834346E-2</v>
      </c>
      <c r="I726">
        <v>0.60000000000000009</v>
      </c>
      <c r="J726" t="s">
        <v>29</v>
      </c>
    </row>
    <row r="727" spans="1:10" x14ac:dyDescent="0.2">
      <c r="A727" s="1">
        <v>59</v>
      </c>
      <c r="B727">
        <v>2009</v>
      </c>
      <c r="C727">
        <v>7543.9341430664062</v>
      </c>
      <c r="D727">
        <v>9.7056033594332725</v>
      </c>
      <c r="E727">
        <v>14.782945955314551</v>
      </c>
      <c r="F727">
        <v>4191.8931274414062</v>
      </c>
      <c r="G727">
        <v>0</v>
      </c>
      <c r="H727">
        <v>3.2360538869092202E-2</v>
      </c>
      <c r="I727">
        <v>0.60000000000000009</v>
      </c>
      <c r="J727" t="s">
        <v>29</v>
      </c>
    </row>
    <row r="728" spans="1:10" x14ac:dyDescent="0.2">
      <c r="A728" s="1">
        <v>60</v>
      </c>
      <c r="B728">
        <v>2010</v>
      </c>
      <c r="C728">
        <v>7691.2764892578116</v>
      </c>
      <c r="D728">
        <v>9.6361948420626309</v>
      </c>
      <c r="E728">
        <v>14.59232210532319</v>
      </c>
      <c r="F728">
        <v>4795.997314453125</v>
      </c>
      <c r="G728">
        <v>0</v>
      </c>
      <c r="H728">
        <v>3.2049774688064088E-2</v>
      </c>
      <c r="I728">
        <v>0.60000000000000009</v>
      </c>
      <c r="J728" t="s">
        <v>29</v>
      </c>
    </row>
    <row r="729" spans="1:10" x14ac:dyDescent="0.2">
      <c r="A729" s="1">
        <v>61</v>
      </c>
      <c r="B729">
        <v>2011</v>
      </c>
      <c r="C729">
        <v>7632.339599609375</v>
      </c>
      <c r="D729">
        <v>9.3099588431171973</v>
      </c>
      <c r="E729">
        <v>14.387339605757131</v>
      </c>
      <c r="F729">
        <v>4243.462890625</v>
      </c>
      <c r="G729">
        <v>0</v>
      </c>
      <c r="H729">
        <v>3.2118639784652223E-2</v>
      </c>
      <c r="I729">
        <v>0.60000000000000009</v>
      </c>
      <c r="J729" t="s">
        <v>29</v>
      </c>
    </row>
    <row r="730" spans="1:10" x14ac:dyDescent="0.2">
      <c r="A730" s="1">
        <v>62</v>
      </c>
      <c r="B730">
        <v>2012</v>
      </c>
      <c r="C730">
        <v>8442.7232055664062</v>
      </c>
      <c r="D730">
        <v>10.01161550630095</v>
      </c>
      <c r="E730">
        <v>15.10130454459695</v>
      </c>
      <c r="F730">
        <v>4493.9451904296884</v>
      </c>
      <c r="G730">
        <v>0</v>
      </c>
      <c r="H730">
        <v>3.1781275192279669E-2</v>
      </c>
      <c r="I730">
        <v>0.60000000000000009</v>
      </c>
      <c r="J730" t="s">
        <v>29</v>
      </c>
    </row>
    <row r="731" spans="1:10" x14ac:dyDescent="0.2">
      <c r="A731" s="1">
        <v>63</v>
      </c>
      <c r="B731">
        <v>2013</v>
      </c>
      <c r="C731">
        <v>8457.4573974609375</v>
      </c>
      <c r="D731">
        <v>9.7642634406271771</v>
      </c>
      <c r="E731">
        <v>14.9904633386885</v>
      </c>
      <c r="F731">
        <v>4597.0849609375</v>
      </c>
      <c r="G731">
        <v>0</v>
      </c>
      <c r="H731">
        <v>3.1661729769640302E-2</v>
      </c>
      <c r="I731">
        <v>0.60000000000000009</v>
      </c>
      <c r="J731" t="s">
        <v>29</v>
      </c>
    </row>
    <row r="732" spans="1:10" x14ac:dyDescent="0.2">
      <c r="A732" s="1">
        <v>64</v>
      </c>
      <c r="B732">
        <v>2014</v>
      </c>
      <c r="C732">
        <v>8619.5344848632812</v>
      </c>
      <c r="D732">
        <v>9.6859896690284319</v>
      </c>
      <c r="E732">
        <v>14.63860235872327</v>
      </c>
      <c r="F732">
        <v>4582.350830078125</v>
      </c>
      <c r="G732">
        <v>0</v>
      </c>
      <c r="H732">
        <v>3.1544416282144598E-2</v>
      </c>
      <c r="I732">
        <v>0.60000000000000009</v>
      </c>
      <c r="J732" t="s">
        <v>29</v>
      </c>
    </row>
    <row r="733" spans="1:10" x14ac:dyDescent="0.2">
      <c r="A733" s="1">
        <v>65</v>
      </c>
      <c r="B733">
        <v>2015</v>
      </c>
      <c r="C733">
        <v>8626.901611328125</v>
      </c>
      <c r="D733">
        <v>9.4518654546855956</v>
      </c>
      <c r="E733">
        <v>14.15031768938276</v>
      </c>
      <c r="F733">
        <v>4493.945068359375</v>
      </c>
      <c r="G733">
        <v>0</v>
      </c>
      <c r="H733">
        <v>3.1564148342558128E-2</v>
      </c>
      <c r="I733">
        <v>0.60000000000000009</v>
      </c>
      <c r="J733" t="s">
        <v>29</v>
      </c>
    </row>
    <row r="734" spans="1:10" x14ac:dyDescent="0.2">
      <c r="A734" s="1">
        <v>66</v>
      </c>
      <c r="B734">
        <v>2016</v>
      </c>
      <c r="C734">
        <v>9393.0824890136719</v>
      </c>
      <c r="D734">
        <v>10.039363028218229</v>
      </c>
      <c r="E734">
        <v>15.23953380643821</v>
      </c>
      <c r="F734">
        <v>5039.112548828125</v>
      </c>
      <c r="G734">
        <v>0</v>
      </c>
      <c r="H734">
        <v>3.1599498968453432E-2</v>
      </c>
      <c r="I734">
        <v>0.60000000000000009</v>
      </c>
      <c r="J734" t="s">
        <v>29</v>
      </c>
    </row>
    <row r="735" spans="1:10" x14ac:dyDescent="0.2">
      <c r="A735" s="1">
        <v>67</v>
      </c>
      <c r="B735">
        <v>2017</v>
      </c>
      <c r="C735">
        <v>10159.26342773438</v>
      </c>
      <c r="D735">
        <v>10.59310104920522</v>
      </c>
      <c r="E735">
        <v>16.132643030962718</v>
      </c>
      <c r="F735">
        <v>5304.3291015625</v>
      </c>
      <c r="G735">
        <v>0</v>
      </c>
      <c r="H735">
        <v>3.1642185829609148E-2</v>
      </c>
      <c r="I735">
        <v>0.60000000000000009</v>
      </c>
      <c r="J735" t="s">
        <v>29</v>
      </c>
    </row>
    <row r="736" spans="1:10" x14ac:dyDescent="0.2">
      <c r="A736" s="1">
        <v>68</v>
      </c>
      <c r="B736">
        <v>2018</v>
      </c>
      <c r="C736">
        <v>10122.42779541016</v>
      </c>
      <c r="D736">
        <v>10.29351643174056</v>
      </c>
      <c r="E736">
        <v>15.58634703324571</v>
      </c>
      <c r="F736">
        <v>5068.5810546875</v>
      </c>
      <c r="G736">
        <v>0</v>
      </c>
      <c r="H736">
        <v>3.1441850461826022E-2</v>
      </c>
      <c r="I736">
        <v>0.60000000000000009</v>
      </c>
      <c r="J736" t="s">
        <v>29</v>
      </c>
    </row>
    <row r="737" spans="1:10" x14ac:dyDescent="0.2">
      <c r="A737" s="1">
        <v>69</v>
      </c>
      <c r="B737">
        <v>2019</v>
      </c>
      <c r="C737">
        <v>10417.112884521481</v>
      </c>
      <c r="D737">
        <v>10.339604766880671</v>
      </c>
      <c r="E737">
        <v>15.50912470362843</v>
      </c>
      <c r="F737">
        <v>5296.9619140625</v>
      </c>
      <c r="G737">
        <v>0</v>
      </c>
      <c r="H737">
        <v>3.1664655043630287E-2</v>
      </c>
      <c r="I737">
        <v>0.60000000000000009</v>
      </c>
      <c r="J737" t="s">
        <v>29</v>
      </c>
    </row>
    <row r="738" spans="1:10" x14ac:dyDescent="0.2">
      <c r="A738" s="1">
        <v>70</v>
      </c>
      <c r="B738">
        <v>2020</v>
      </c>
      <c r="C738">
        <v>10498.15130615234</v>
      </c>
      <c r="D738">
        <v>10.166753101650221</v>
      </c>
      <c r="E738">
        <v>15.184128696026701</v>
      </c>
      <c r="F738">
        <v>5812.6607666015616</v>
      </c>
      <c r="G738">
        <v>0</v>
      </c>
      <c r="H738">
        <v>3.1693242349988722E-2</v>
      </c>
      <c r="I738">
        <v>0.60000000000000009</v>
      </c>
      <c r="J738" t="s">
        <v>29</v>
      </c>
    </row>
    <row r="739" spans="1:10" x14ac:dyDescent="0.2">
      <c r="A739" s="1">
        <v>71</v>
      </c>
      <c r="B739">
        <v>2021</v>
      </c>
      <c r="C739">
        <v>10549.72122192383</v>
      </c>
      <c r="D739">
        <v>9.9674047464824405</v>
      </c>
      <c r="E739">
        <v>14.97153512319608</v>
      </c>
      <c r="F739">
        <v>5842.12939453125</v>
      </c>
      <c r="G739">
        <v>0</v>
      </c>
      <c r="H739">
        <v>3.138978871916745E-2</v>
      </c>
      <c r="I739">
        <v>0.60000000000000009</v>
      </c>
      <c r="J739" t="s">
        <v>29</v>
      </c>
    </row>
    <row r="740" spans="1:10" x14ac:dyDescent="0.2">
      <c r="A740" s="1">
        <v>72</v>
      </c>
      <c r="B740">
        <v>2022</v>
      </c>
      <c r="C740">
        <v>10881.24163818359</v>
      </c>
      <c r="D740">
        <v>10.044798297154029</v>
      </c>
      <c r="E740">
        <v>14.949195982874301</v>
      </c>
      <c r="F740">
        <v>6018.9403076171884</v>
      </c>
      <c r="G740">
        <v>0</v>
      </c>
      <c r="H740">
        <v>3.1712114217740693E-2</v>
      </c>
      <c r="I740">
        <v>0.60000000000000009</v>
      </c>
      <c r="J740" t="s">
        <v>29</v>
      </c>
    </row>
    <row r="741" spans="1:10" x14ac:dyDescent="0.2">
      <c r="A741" s="1">
        <v>73</v>
      </c>
      <c r="B741">
        <v>2023</v>
      </c>
      <c r="C741">
        <v>10881.241851806641</v>
      </c>
      <c r="D741">
        <v>9.8070548648063998</v>
      </c>
      <c r="E741">
        <v>14.521295323825919</v>
      </c>
      <c r="F741">
        <v>5945.2691650390616</v>
      </c>
      <c r="G741">
        <v>0</v>
      </c>
      <c r="H741">
        <v>3.1737264722887758E-2</v>
      </c>
      <c r="I741">
        <v>0.60000000000000009</v>
      </c>
      <c r="J741" t="s">
        <v>29</v>
      </c>
    </row>
    <row r="742" spans="1:10" x14ac:dyDescent="0.2">
      <c r="A742" s="1">
        <v>74</v>
      </c>
      <c r="B742">
        <v>2024</v>
      </c>
      <c r="C742">
        <v>11352.73803710938</v>
      </c>
      <c r="D742">
        <v>9.9941147819043277</v>
      </c>
      <c r="E742">
        <v>14.959297920495979</v>
      </c>
      <c r="F742">
        <v>6247.321533203125</v>
      </c>
      <c r="G742">
        <v>0</v>
      </c>
      <c r="H742">
        <v>3.1800520253026522E-2</v>
      </c>
      <c r="I742">
        <v>0.60000000000000009</v>
      </c>
      <c r="J742" t="s">
        <v>29</v>
      </c>
    </row>
    <row r="743" spans="1:10" x14ac:dyDescent="0.2">
      <c r="A743" s="1">
        <v>75</v>
      </c>
      <c r="B743">
        <v>2025</v>
      </c>
      <c r="C743">
        <v>12222.058471679689</v>
      </c>
      <c r="D743">
        <v>10.511181901817089</v>
      </c>
      <c r="E743">
        <v>15.44814330461258</v>
      </c>
      <c r="F743">
        <v>6438.866455078125</v>
      </c>
      <c r="G743">
        <v>9711444</v>
      </c>
      <c r="H743">
        <v>3.1753361429818709E-2</v>
      </c>
      <c r="I743">
        <v>0.60000000000000009</v>
      </c>
      <c r="J743" t="s">
        <v>29</v>
      </c>
    </row>
    <row r="744" spans="1:10" x14ac:dyDescent="0.2">
      <c r="A744" s="1">
        <v>76</v>
      </c>
      <c r="B744">
        <v>2026</v>
      </c>
      <c r="C744">
        <v>12163.12152099609</v>
      </c>
      <c r="D744">
        <v>10.22505630542177</v>
      </c>
      <c r="E744">
        <v>15.23481582354616</v>
      </c>
      <c r="F744">
        <v>6379.9296875</v>
      </c>
      <c r="G744">
        <v>11526762</v>
      </c>
      <c r="H744">
        <v>3.1691012220402708E-2</v>
      </c>
      <c r="I744">
        <v>0.60000000000000009</v>
      </c>
      <c r="J744" t="s">
        <v>29</v>
      </c>
    </row>
    <row r="745" spans="1:10" x14ac:dyDescent="0.2">
      <c r="A745" s="1">
        <v>77</v>
      </c>
      <c r="B745">
        <v>2027</v>
      </c>
      <c r="C745">
        <v>12111.552154541019</v>
      </c>
      <c r="D745">
        <v>9.9470583170993603</v>
      </c>
      <c r="E745">
        <v>14.549727218950871</v>
      </c>
      <c r="F745">
        <v>6851.42578125</v>
      </c>
      <c r="G745">
        <v>13376277</v>
      </c>
      <c r="H745">
        <v>3.1452322509384498E-2</v>
      </c>
      <c r="I745">
        <v>0.60000000000000009</v>
      </c>
      <c r="J745" t="s">
        <v>29</v>
      </c>
    </row>
    <row r="746" spans="1:10" x14ac:dyDescent="0.2">
      <c r="A746" s="1">
        <v>78</v>
      </c>
      <c r="B746">
        <v>2028</v>
      </c>
      <c r="C746">
        <v>13496.570678710939</v>
      </c>
      <c r="D746">
        <v>10.83294259715349</v>
      </c>
      <c r="E746">
        <v>15.935442676215789</v>
      </c>
      <c r="F746">
        <v>7197.6800537109384</v>
      </c>
      <c r="G746">
        <v>15241722</v>
      </c>
      <c r="H746">
        <v>3.1297234618241902E-2</v>
      </c>
      <c r="I746">
        <v>0.60000000000000009</v>
      </c>
      <c r="J746" t="s">
        <v>29</v>
      </c>
    </row>
    <row r="747" spans="1:10" x14ac:dyDescent="0.2">
      <c r="A747" s="1">
        <v>79</v>
      </c>
      <c r="B747">
        <v>2029</v>
      </c>
      <c r="C747">
        <v>13658.6474609375</v>
      </c>
      <c r="D747">
        <v>10.723704497729919</v>
      </c>
      <c r="E747">
        <v>15.78571768340964</v>
      </c>
      <c r="F747">
        <v>7426.0611572265616</v>
      </c>
      <c r="G747">
        <v>17182436</v>
      </c>
      <c r="H747">
        <v>3.0946799217882581E-2</v>
      </c>
      <c r="I747">
        <v>0.60000000000000009</v>
      </c>
      <c r="J747" t="s">
        <v>29</v>
      </c>
    </row>
    <row r="748" spans="1:10" x14ac:dyDescent="0.2">
      <c r="A748" s="1">
        <v>80</v>
      </c>
      <c r="B748">
        <v>2030</v>
      </c>
      <c r="C748">
        <v>14137.510375976561</v>
      </c>
      <c r="D748">
        <v>10.8532581773629</v>
      </c>
      <c r="E748">
        <v>15.52093400502039</v>
      </c>
      <c r="F748">
        <v>7978.59423828125</v>
      </c>
      <c r="G748">
        <v>19082232</v>
      </c>
      <c r="H748">
        <v>3.057078855960705E-2</v>
      </c>
      <c r="I748">
        <v>0.60000000000000009</v>
      </c>
      <c r="J748" t="s">
        <v>29</v>
      </c>
    </row>
    <row r="749" spans="1:10" x14ac:dyDescent="0.2">
      <c r="A749" s="1">
        <v>81</v>
      </c>
      <c r="B749">
        <v>2031</v>
      </c>
      <c r="C749">
        <v>14189.08056640625</v>
      </c>
      <c r="D749">
        <v>10.657907126885039</v>
      </c>
      <c r="E749">
        <v>15.501352216438701</v>
      </c>
      <c r="F749">
        <v>7588.1373291015616</v>
      </c>
      <c r="G749">
        <v>20968384</v>
      </c>
      <c r="H749">
        <v>2.9897573335191739E-2</v>
      </c>
      <c r="I749">
        <v>0.60000000000000009</v>
      </c>
      <c r="J749" t="s">
        <v>29</v>
      </c>
    </row>
    <row r="750" spans="1:10" x14ac:dyDescent="0.2">
      <c r="A750" s="1">
        <v>82</v>
      </c>
      <c r="B750">
        <v>2032</v>
      </c>
      <c r="C750">
        <v>14852.120788574221</v>
      </c>
      <c r="D750">
        <v>10.92232915184063</v>
      </c>
      <c r="E750">
        <v>15.621681467851131</v>
      </c>
      <c r="F750">
        <v>7772.3155517578116</v>
      </c>
      <c r="G750">
        <v>22955938</v>
      </c>
      <c r="H750">
        <v>2.918336982910235E-2</v>
      </c>
      <c r="I750">
        <v>0.60000000000000009</v>
      </c>
      <c r="J750" t="s">
        <v>29</v>
      </c>
    </row>
    <row r="751" spans="1:10" x14ac:dyDescent="0.2">
      <c r="A751" s="1">
        <v>83</v>
      </c>
      <c r="B751">
        <v>2033</v>
      </c>
      <c r="C751">
        <v>15109.97027587891</v>
      </c>
      <c r="D751">
        <v>10.880082405718239</v>
      </c>
      <c r="E751">
        <v>15.474330324472859</v>
      </c>
      <c r="F751">
        <v>8066.9998779296884</v>
      </c>
      <c r="G751">
        <v>25003386</v>
      </c>
      <c r="H751">
        <v>2.864849970466932E-2</v>
      </c>
      <c r="I751">
        <v>0.60000000000000009</v>
      </c>
      <c r="J751" t="s">
        <v>29</v>
      </c>
    </row>
    <row r="752" spans="1:10" x14ac:dyDescent="0.2">
      <c r="A752" s="1">
        <v>84</v>
      </c>
      <c r="B752">
        <v>2034</v>
      </c>
      <c r="C752">
        <v>14712.14599609375</v>
      </c>
      <c r="D752">
        <v>10.368878930707529</v>
      </c>
      <c r="E752">
        <v>14.65002626250465</v>
      </c>
      <c r="F752">
        <v>8494.293212890625</v>
      </c>
      <c r="G752">
        <v>27084922</v>
      </c>
      <c r="H752">
        <v>2.8020598533390222E-2</v>
      </c>
      <c r="I752">
        <v>0.60000000000000009</v>
      </c>
      <c r="J752" t="s">
        <v>29</v>
      </c>
    </row>
    <row r="753" spans="1:10" x14ac:dyDescent="0.2">
      <c r="A753" s="1">
        <v>85</v>
      </c>
      <c r="B753">
        <v>2035</v>
      </c>
      <c r="C753">
        <v>15198.37603759766</v>
      </c>
      <c r="D753">
        <v>10.496567823415569</v>
      </c>
      <c r="E753">
        <v>14.826232453532461</v>
      </c>
      <c r="F753">
        <v>8847.9150390625</v>
      </c>
      <c r="G753">
        <v>29129952</v>
      </c>
      <c r="H753">
        <v>2.743439174222034E-2</v>
      </c>
      <c r="I753">
        <v>0.60000000000000009</v>
      </c>
      <c r="J753" t="s">
        <v>29</v>
      </c>
    </row>
    <row r="754" spans="1:10" x14ac:dyDescent="0.2">
      <c r="A754" s="1">
        <v>86</v>
      </c>
      <c r="B754">
        <v>2036</v>
      </c>
      <c r="C754">
        <v>15971.92376708984</v>
      </c>
      <c r="D754">
        <v>10.812305148863469</v>
      </c>
      <c r="E754">
        <v>15.011682691718359</v>
      </c>
      <c r="F754">
        <v>8811.079345703125</v>
      </c>
      <c r="G754">
        <v>31267574</v>
      </c>
      <c r="H754">
        <v>2.6681964022725421E-2</v>
      </c>
      <c r="I754">
        <v>0.60000000000000009</v>
      </c>
      <c r="J754" t="s">
        <v>29</v>
      </c>
    </row>
    <row r="755" spans="1:10" x14ac:dyDescent="0.2">
      <c r="A755" s="1">
        <v>87</v>
      </c>
      <c r="B755">
        <v>2037</v>
      </c>
      <c r="C755">
        <v>16082.430480957029</v>
      </c>
      <c r="D755">
        <v>10.67229270693398</v>
      </c>
      <c r="E755">
        <v>14.727251025543669</v>
      </c>
      <c r="F755">
        <v>9245.73974609375</v>
      </c>
      <c r="G755">
        <v>33463958</v>
      </c>
      <c r="H755">
        <v>2.6034308458023559E-2</v>
      </c>
      <c r="I755">
        <v>0.60000000000000009</v>
      </c>
      <c r="J755" t="s">
        <v>29</v>
      </c>
    </row>
    <row r="756" spans="1:10" x14ac:dyDescent="0.2">
      <c r="A756" s="1">
        <v>88</v>
      </c>
      <c r="B756">
        <v>2038</v>
      </c>
      <c r="C756">
        <v>16377.11517333984</v>
      </c>
      <c r="D756">
        <v>10.66048451549532</v>
      </c>
      <c r="E756">
        <v>14.65318603530363</v>
      </c>
      <c r="F756">
        <v>9208.904052734375</v>
      </c>
      <c r="G756">
        <v>35569888</v>
      </c>
      <c r="H756">
        <v>2.5428011290077289E-2</v>
      </c>
      <c r="I756">
        <v>0.60000000000000009</v>
      </c>
      <c r="J756" t="s">
        <v>29</v>
      </c>
    </row>
    <row r="757" spans="1:10" x14ac:dyDescent="0.2">
      <c r="A757" s="1">
        <v>89</v>
      </c>
      <c r="B757">
        <v>2039</v>
      </c>
      <c r="C757">
        <v>16951.75201416016</v>
      </c>
      <c r="D757">
        <v>10.823804499094321</v>
      </c>
      <c r="E757">
        <v>14.835208526120461</v>
      </c>
      <c r="F757">
        <v>10115.06079101562</v>
      </c>
      <c r="G757">
        <v>37760852</v>
      </c>
      <c r="H757">
        <v>2.4827679157883149E-2</v>
      </c>
      <c r="I757">
        <v>0.60000000000000009</v>
      </c>
      <c r="J757" t="s">
        <v>29</v>
      </c>
    </row>
    <row r="758" spans="1:10" x14ac:dyDescent="0.2">
      <c r="A758" s="1">
        <v>90</v>
      </c>
      <c r="B758">
        <v>2040</v>
      </c>
      <c r="C758">
        <v>17106.460754394531</v>
      </c>
      <c r="D758">
        <v>10.722457343733319</v>
      </c>
      <c r="E758">
        <v>14.6308619980425</v>
      </c>
      <c r="F758">
        <v>10483.4169921875</v>
      </c>
      <c r="G758">
        <v>39914292</v>
      </c>
      <c r="H758">
        <v>2.426441220557583E-2</v>
      </c>
      <c r="I758">
        <v>0.60000000000000009</v>
      </c>
      <c r="J758" t="s">
        <v>29</v>
      </c>
    </row>
    <row r="759" spans="1:10" x14ac:dyDescent="0.2">
      <c r="A759" s="1">
        <v>91</v>
      </c>
      <c r="B759">
        <v>2041</v>
      </c>
      <c r="C759">
        <v>17342.208679199219</v>
      </c>
      <c r="D759">
        <v>10.670800305537799</v>
      </c>
      <c r="E759">
        <v>14.46948702464949</v>
      </c>
      <c r="F759">
        <v>10255.03637695312</v>
      </c>
      <c r="G759">
        <v>42027656</v>
      </c>
      <c r="H759">
        <v>2.393243301664463E-2</v>
      </c>
      <c r="I759">
        <v>0.60000000000000009</v>
      </c>
      <c r="J759" t="s">
        <v>29</v>
      </c>
    </row>
    <row r="760" spans="1:10" x14ac:dyDescent="0.2">
      <c r="A760" s="1">
        <v>92</v>
      </c>
      <c r="B760">
        <v>2042</v>
      </c>
      <c r="C760">
        <v>17577.957153320309</v>
      </c>
      <c r="D760">
        <v>10.625766343253259</v>
      </c>
      <c r="E760">
        <v>14.355924619785091</v>
      </c>
      <c r="F760">
        <v>11028.58447265625</v>
      </c>
      <c r="G760">
        <v>44223152</v>
      </c>
      <c r="H760">
        <v>2.3465140038076631E-2</v>
      </c>
      <c r="I760">
        <v>0.60000000000000009</v>
      </c>
      <c r="J760" t="s">
        <v>29</v>
      </c>
    </row>
    <row r="761" spans="1:10" x14ac:dyDescent="0.2">
      <c r="A761" s="1">
        <v>93</v>
      </c>
      <c r="B761">
        <v>2043</v>
      </c>
      <c r="C761">
        <v>17364.310424804691</v>
      </c>
      <c r="D761">
        <v>10.31180972635295</v>
      </c>
      <c r="E761">
        <v>13.828938588987571</v>
      </c>
      <c r="F761">
        <v>10895.97583007812</v>
      </c>
      <c r="G761">
        <v>46444376</v>
      </c>
      <c r="H761">
        <v>2.2947318714057571E-2</v>
      </c>
      <c r="I761">
        <v>0.60000000000000009</v>
      </c>
      <c r="J761" t="s">
        <v>29</v>
      </c>
    </row>
    <row r="762" spans="1:10" x14ac:dyDescent="0.2">
      <c r="A762" s="1">
        <v>94</v>
      </c>
      <c r="B762">
        <v>2044</v>
      </c>
      <c r="C762">
        <v>17644.261352539059</v>
      </c>
      <c r="D762">
        <v>10.30065181418718</v>
      </c>
      <c r="E762">
        <v>13.70816900839808</v>
      </c>
      <c r="F762">
        <v>11264.33276367188</v>
      </c>
      <c r="G762">
        <v>48616736</v>
      </c>
      <c r="H762">
        <v>2.2661715792389181E-2</v>
      </c>
      <c r="I762">
        <v>0.60000000000000009</v>
      </c>
      <c r="J762" t="s">
        <v>29</v>
      </c>
    </row>
    <row r="763" spans="1:10" x14ac:dyDescent="0.2">
      <c r="A763" s="1">
        <v>95</v>
      </c>
      <c r="B763">
        <v>2045</v>
      </c>
      <c r="C763">
        <v>18823.00103759766</v>
      </c>
      <c r="D763">
        <v>10.80447086052728</v>
      </c>
      <c r="E763">
        <v>14.280557377678001</v>
      </c>
      <c r="F763">
        <v>11441.1435546875</v>
      </c>
      <c r="G763">
        <v>50824456</v>
      </c>
      <c r="H763">
        <v>2.2204339264865799E-2</v>
      </c>
      <c r="I763">
        <v>0.60000000000000009</v>
      </c>
      <c r="J763" t="s">
        <v>29</v>
      </c>
    </row>
    <row r="764" spans="1:10" x14ac:dyDescent="0.2">
      <c r="A764" s="1">
        <v>96</v>
      </c>
      <c r="B764">
        <v>2046</v>
      </c>
      <c r="C764">
        <v>17695.831176757809</v>
      </c>
      <c r="D764">
        <v>9.9971758758496883</v>
      </c>
      <c r="E764">
        <v>13.181126548752401</v>
      </c>
      <c r="F764">
        <v>11330.63696289062</v>
      </c>
      <c r="G764">
        <v>53017812</v>
      </c>
      <c r="H764">
        <v>2.1911364801720418E-2</v>
      </c>
      <c r="I764">
        <v>0.60000000000000009</v>
      </c>
      <c r="J764" t="s">
        <v>29</v>
      </c>
    </row>
    <row r="765" spans="1:10" x14ac:dyDescent="0.2">
      <c r="A765" s="1">
        <v>97</v>
      </c>
      <c r="B765">
        <v>2047</v>
      </c>
      <c r="C765">
        <v>18550.417114257809</v>
      </c>
      <c r="D765">
        <v>10.31740887237156</v>
      </c>
      <c r="E765">
        <v>13.3944150373728</v>
      </c>
      <c r="F765">
        <v>12325.19848632812</v>
      </c>
      <c r="G765">
        <v>55230200</v>
      </c>
      <c r="H765">
        <v>2.1587055662368949E-2</v>
      </c>
      <c r="I765">
        <v>0.60000000000000009</v>
      </c>
      <c r="J765" t="s">
        <v>29</v>
      </c>
    </row>
    <row r="766" spans="1:10" x14ac:dyDescent="0.2">
      <c r="A766" s="1">
        <v>98</v>
      </c>
      <c r="B766">
        <v>2048</v>
      </c>
      <c r="C766">
        <v>18130.491577148441</v>
      </c>
      <c r="D766">
        <v>9.9286215412894858</v>
      </c>
      <c r="E766">
        <v>12.77303839360013</v>
      </c>
      <c r="F766">
        <v>12649.35229492188</v>
      </c>
      <c r="G766">
        <v>57461056</v>
      </c>
      <c r="H766">
        <v>2.1308031202058309E-2</v>
      </c>
      <c r="I766">
        <v>0.60000000000000009</v>
      </c>
      <c r="J766" t="s">
        <v>29</v>
      </c>
    </row>
    <row r="767" spans="1:10" x14ac:dyDescent="0.2">
      <c r="A767" s="1">
        <v>99</v>
      </c>
      <c r="B767">
        <v>2049</v>
      </c>
      <c r="C767">
        <v>18403.0751953125</v>
      </c>
      <c r="D767">
        <v>9.9240094104757333</v>
      </c>
      <c r="E767">
        <v>12.70907591222319</v>
      </c>
      <c r="F767">
        <v>12575.68090820312</v>
      </c>
      <c r="G767">
        <v>59701752</v>
      </c>
      <c r="H767">
        <v>2.1056975852966859E-2</v>
      </c>
      <c r="I767">
        <v>0.60000000000000009</v>
      </c>
      <c r="J767" t="s">
        <v>29</v>
      </c>
    </row>
    <row r="768" spans="1:10" x14ac:dyDescent="0.2">
      <c r="A768" s="1">
        <v>100</v>
      </c>
      <c r="B768">
        <v>2050</v>
      </c>
      <c r="C768">
        <v>18115.757080078121</v>
      </c>
      <c r="D768">
        <v>9.6288007660729651</v>
      </c>
      <c r="E768">
        <v>12.153526736111759</v>
      </c>
      <c r="F768">
        <v>12678.82080078125</v>
      </c>
      <c r="G768">
        <v>61896564</v>
      </c>
      <c r="H768">
        <v>2.074286745077877E-2</v>
      </c>
      <c r="I768">
        <v>0.60000000000000009</v>
      </c>
      <c r="J768" t="s">
        <v>29</v>
      </c>
    </row>
    <row r="769" spans="1:10" x14ac:dyDescent="0.2">
      <c r="A769" s="1">
        <v>101</v>
      </c>
      <c r="B769">
        <v>2051</v>
      </c>
      <c r="C769">
        <v>17725.299499511719</v>
      </c>
      <c r="D769">
        <v>9.2812235468045277</v>
      </c>
      <c r="E769">
        <v>11.666359713324219</v>
      </c>
      <c r="F769">
        <v>13157.68383789062</v>
      </c>
      <c r="G769">
        <v>64122020</v>
      </c>
      <c r="H769">
        <v>2.0502436098721429E-2</v>
      </c>
      <c r="I769">
        <v>0.60000000000000009</v>
      </c>
      <c r="J769" t="s">
        <v>29</v>
      </c>
    </row>
    <row r="770" spans="1:10" x14ac:dyDescent="0.2">
      <c r="A770" s="1">
        <v>102</v>
      </c>
      <c r="B770">
        <v>2052</v>
      </c>
      <c r="C770">
        <v>18749.328918457031</v>
      </c>
      <c r="D770">
        <v>9.6765184289002111</v>
      </c>
      <c r="E770">
        <v>12.04220851270858</v>
      </c>
      <c r="F770">
        <v>12804.06176757812</v>
      </c>
      <c r="G770">
        <v>66325024</v>
      </c>
      <c r="H770">
        <v>2.0334157024566979E-2</v>
      </c>
      <c r="I770">
        <v>0.60000000000000009</v>
      </c>
      <c r="J770" t="s">
        <v>29</v>
      </c>
    </row>
    <row r="771" spans="1:10" x14ac:dyDescent="0.2">
      <c r="A771" s="1">
        <v>103</v>
      </c>
      <c r="B771">
        <v>2053</v>
      </c>
      <c r="C771">
        <v>17953.67974853516</v>
      </c>
      <c r="D771">
        <v>9.1353888499557456</v>
      </c>
      <c r="E771">
        <v>11.3013806767889</v>
      </c>
      <c r="F771">
        <v>12988.240234375</v>
      </c>
      <c r="G771">
        <v>68532240</v>
      </c>
      <c r="H771">
        <v>2.00753041874124E-2</v>
      </c>
      <c r="I771">
        <v>0.60000000000000009</v>
      </c>
      <c r="J771" t="s">
        <v>29</v>
      </c>
    </row>
    <row r="772" spans="1:10" x14ac:dyDescent="0.2">
      <c r="A772" s="1">
        <v>104</v>
      </c>
      <c r="B772">
        <v>2054</v>
      </c>
      <c r="C772">
        <v>17938.945678710941</v>
      </c>
      <c r="D772">
        <v>9.004306865723132</v>
      </c>
      <c r="E772">
        <v>11.040928201390081</v>
      </c>
      <c r="F772">
        <v>13938.59936523438</v>
      </c>
      <c r="G772">
        <v>70819200</v>
      </c>
      <c r="H772">
        <v>1.9902433934503101E-2</v>
      </c>
      <c r="I772">
        <v>0.60000000000000009</v>
      </c>
      <c r="J772" t="s">
        <v>29</v>
      </c>
    </row>
    <row r="773" spans="1:10" x14ac:dyDescent="0.2">
      <c r="A773" s="1">
        <v>105</v>
      </c>
      <c r="B773">
        <v>2055</v>
      </c>
      <c r="C773">
        <v>18056.819946289059</v>
      </c>
      <c r="D773">
        <v>8.945450379292641</v>
      </c>
      <c r="E773">
        <v>10.81314325071644</v>
      </c>
      <c r="F773">
        <v>13783.8896484375</v>
      </c>
      <c r="G773">
        <v>72990760</v>
      </c>
      <c r="H773">
        <v>1.9758184184694438E-2</v>
      </c>
      <c r="I773">
        <v>0.60000000000000009</v>
      </c>
      <c r="J773" t="s">
        <v>29</v>
      </c>
    </row>
    <row r="774" spans="1:10" x14ac:dyDescent="0.2">
      <c r="A774" s="1">
        <v>106</v>
      </c>
      <c r="B774">
        <v>2056</v>
      </c>
      <c r="C774">
        <v>17740.03424072266</v>
      </c>
      <c r="D774">
        <v>8.6793964076923373</v>
      </c>
      <c r="E774">
        <v>10.363655812583341</v>
      </c>
      <c r="F774">
        <v>13769.1552734375</v>
      </c>
      <c r="G774">
        <v>75130160</v>
      </c>
      <c r="H774">
        <v>1.961591745914994E-2</v>
      </c>
      <c r="I774">
        <v>0.60000000000000009</v>
      </c>
      <c r="J774" t="s">
        <v>29</v>
      </c>
    </row>
    <row r="775" spans="1:10" x14ac:dyDescent="0.2">
      <c r="A775" s="1">
        <v>107</v>
      </c>
      <c r="B775">
        <v>2057</v>
      </c>
      <c r="C775">
        <v>17651.628387451168</v>
      </c>
      <c r="D775">
        <v>8.5251038337518246</v>
      </c>
      <c r="E775">
        <v>10.06140150791304</v>
      </c>
      <c r="F775">
        <v>13894.39624023438</v>
      </c>
      <c r="G775">
        <v>77315744</v>
      </c>
      <c r="H775">
        <v>1.9442095026665239E-2</v>
      </c>
      <c r="I775">
        <v>0.60000000000000009</v>
      </c>
      <c r="J775" t="s">
        <v>29</v>
      </c>
    </row>
    <row r="776" spans="1:10" x14ac:dyDescent="0.2">
      <c r="A776" s="1">
        <v>108</v>
      </c>
      <c r="B776">
        <v>2058</v>
      </c>
      <c r="C776">
        <v>17327.474884033199</v>
      </c>
      <c r="D776">
        <v>8.2644648770166675</v>
      </c>
      <c r="E776">
        <v>9.6144189019375048</v>
      </c>
      <c r="F776">
        <v>13363.96337890625</v>
      </c>
      <c r="G776">
        <v>79480400</v>
      </c>
      <c r="H776">
        <v>1.92939615717388E-2</v>
      </c>
      <c r="I776">
        <v>0.60000000000000009</v>
      </c>
      <c r="J776" t="s">
        <v>29</v>
      </c>
    </row>
    <row r="777" spans="1:10" x14ac:dyDescent="0.2">
      <c r="A777" s="1">
        <v>109</v>
      </c>
      <c r="B777">
        <v>2059</v>
      </c>
      <c r="C777">
        <v>17298.006195068359</v>
      </c>
      <c r="D777">
        <v>8.1515283861366878</v>
      </c>
      <c r="E777">
        <v>9.3351908689455581</v>
      </c>
      <c r="F777">
        <v>13327.12817382812</v>
      </c>
      <c r="G777">
        <v>81644080</v>
      </c>
      <c r="H777">
        <v>1.916602678626186E-2</v>
      </c>
      <c r="I777">
        <v>0.60000000000000009</v>
      </c>
      <c r="J777" t="s">
        <v>29</v>
      </c>
    </row>
    <row r="778" spans="1:10" x14ac:dyDescent="0.2">
      <c r="A778" s="1">
        <v>110</v>
      </c>
      <c r="B778">
        <v>2060</v>
      </c>
      <c r="C778">
        <v>17327.474609375</v>
      </c>
      <c r="D778">
        <v>8.0686981565515961</v>
      </c>
      <c r="E778">
        <v>9.1939156184270985</v>
      </c>
      <c r="F778">
        <v>14321.689453125</v>
      </c>
      <c r="G778">
        <v>83836672</v>
      </c>
      <c r="H778">
        <v>1.9007556464569621E-2</v>
      </c>
      <c r="I778">
        <v>0.60000000000000009</v>
      </c>
      <c r="J778" t="s">
        <v>29</v>
      </c>
    </row>
    <row r="779" spans="1:10" x14ac:dyDescent="0.2">
      <c r="A779" s="1">
        <v>0</v>
      </c>
      <c r="B779">
        <v>1950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2.6861797583079279E-2</v>
      </c>
      <c r="I779">
        <v>0.70000000000000007</v>
      </c>
      <c r="J779" t="s">
        <v>29</v>
      </c>
    </row>
    <row r="780" spans="1:10" x14ac:dyDescent="0.2">
      <c r="A780" s="1">
        <v>1</v>
      </c>
      <c r="B780">
        <v>1951</v>
      </c>
      <c r="C780">
        <v>14.734245300292971</v>
      </c>
      <c r="D780">
        <v>7.7986363003599748E-2</v>
      </c>
      <c r="E780">
        <v>6.9872690392186881E-2</v>
      </c>
      <c r="F780">
        <v>0</v>
      </c>
      <c r="G780">
        <v>0</v>
      </c>
      <c r="H780">
        <v>2.2336010118080951E-2</v>
      </c>
      <c r="I780">
        <v>0.70000000000000007</v>
      </c>
      <c r="J780" t="s">
        <v>29</v>
      </c>
    </row>
    <row r="781" spans="1:10" x14ac:dyDescent="0.2">
      <c r="A781" s="1">
        <v>2</v>
      </c>
      <c r="B781">
        <v>1952</v>
      </c>
      <c r="C781">
        <v>29.468490600585941</v>
      </c>
      <c r="D781">
        <v>0.1528826464720533</v>
      </c>
      <c r="E781">
        <v>0.15229686987177571</v>
      </c>
      <c r="F781">
        <v>0</v>
      </c>
      <c r="G781">
        <v>0</v>
      </c>
      <c r="H781">
        <v>2.441513171947798E-2</v>
      </c>
      <c r="I781">
        <v>0.70000000000000007</v>
      </c>
      <c r="J781" t="s">
        <v>29</v>
      </c>
    </row>
    <row r="782" spans="1:10" x14ac:dyDescent="0.2">
      <c r="A782" s="1">
        <v>3</v>
      </c>
      <c r="B782">
        <v>1953</v>
      </c>
      <c r="C782">
        <v>139.9753303527832</v>
      </c>
      <c r="D782">
        <v>0.71186242817769918</v>
      </c>
      <c r="E782">
        <v>0.70842898907524021</v>
      </c>
      <c r="F782">
        <v>0</v>
      </c>
      <c r="G782">
        <v>0</v>
      </c>
      <c r="H782">
        <v>2.5590883280203629E-2</v>
      </c>
      <c r="I782">
        <v>0.70000000000000007</v>
      </c>
      <c r="J782" t="s">
        <v>29</v>
      </c>
    </row>
    <row r="783" spans="1:10" x14ac:dyDescent="0.2">
      <c r="A783" s="1">
        <v>4</v>
      </c>
      <c r="B783">
        <v>1954</v>
      </c>
      <c r="C783">
        <v>125.24108505249021</v>
      </c>
      <c r="D783">
        <v>0.62423556937066249</v>
      </c>
      <c r="E783">
        <v>0.64620127355454238</v>
      </c>
      <c r="F783">
        <v>0</v>
      </c>
      <c r="G783">
        <v>0</v>
      </c>
      <c r="H783">
        <v>2.6439174341541059E-2</v>
      </c>
      <c r="I783">
        <v>0.70000000000000007</v>
      </c>
      <c r="J783" t="s">
        <v>29</v>
      </c>
    </row>
    <row r="784" spans="1:10" x14ac:dyDescent="0.2">
      <c r="A784" s="1">
        <v>5</v>
      </c>
      <c r="B784">
        <v>1955</v>
      </c>
      <c r="C784">
        <v>139.9753303527832</v>
      </c>
      <c r="D784">
        <v>0.6845192366109828</v>
      </c>
      <c r="E784">
        <v>0.74434011651273779</v>
      </c>
      <c r="F784">
        <v>0</v>
      </c>
      <c r="G784">
        <v>0</v>
      </c>
      <c r="H784">
        <v>2.7577266359235599E-2</v>
      </c>
      <c r="I784">
        <v>0.70000000000000007</v>
      </c>
      <c r="J784" t="s">
        <v>29</v>
      </c>
    </row>
    <row r="785" spans="1:10" x14ac:dyDescent="0.2">
      <c r="A785" s="1">
        <v>6</v>
      </c>
      <c r="B785">
        <v>1956</v>
      </c>
      <c r="C785">
        <v>279.95066070556641</v>
      </c>
      <c r="D785">
        <v>1.3414475118029181</v>
      </c>
      <c r="E785">
        <v>1.4849004419559479</v>
      </c>
      <c r="F785">
        <v>0</v>
      </c>
      <c r="G785">
        <v>0</v>
      </c>
      <c r="H785">
        <v>2.892459281401441E-2</v>
      </c>
      <c r="I785">
        <v>0.70000000000000007</v>
      </c>
      <c r="J785" t="s">
        <v>29</v>
      </c>
    </row>
    <row r="786" spans="1:10" x14ac:dyDescent="0.2">
      <c r="A786" s="1">
        <v>7</v>
      </c>
      <c r="B786">
        <v>1957</v>
      </c>
      <c r="C786">
        <v>412.55889129638672</v>
      </c>
      <c r="D786">
        <v>1.9404687188726579</v>
      </c>
      <c r="E786">
        <v>2.0936166746229219</v>
      </c>
      <c r="F786">
        <v>0</v>
      </c>
      <c r="G786">
        <v>0</v>
      </c>
      <c r="H786">
        <v>3.0008074458116641E-2</v>
      </c>
      <c r="I786">
        <v>0.70000000000000007</v>
      </c>
      <c r="J786" t="s">
        <v>29</v>
      </c>
    </row>
    <row r="787" spans="1:10" x14ac:dyDescent="0.2">
      <c r="A787" s="1">
        <v>8</v>
      </c>
      <c r="B787">
        <v>1958</v>
      </c>
      <c r="C787">
        <v>397.82463455200201</v>
      </c>
      <c r="D787">
        <v>1.834327770605841</v>
      </c>
      <c r="E787">
        <v>1.856489424718925</v>
      </c>
      <c r="F787">
        <v>0</v>
      </c>
      <c r="G787">
        <v>0</v>
      </c>
      <c r="H787">
        <v>3.079705864662291E-2</v>
      </c>
      <c r="I787">
        <v>0.70000000000000007</v>
      </c>
      <c r="J787" t="s">
        <v>29</v>
      </c>
    </row>
    <row r="788" spans="1:10" x14ac:dyDescent="0.2">
      <c r="A788" s="1">
        <v>9</v>
      </c>
      <c r="B788">
        <v>1959</v>
      </c>
      <c r="C788">
        <v>589.3698616027832</v>
      </c>
      <c r="D788">
        <v>2.665879746901413</v>
      </c>
      <c r="E788">
        <v>2.869820358281034</v>
      </c>
      <c r="F788">
        <v>0</v>
      </c>
      <c r="G788">
        <v>0</v>
      </c>
      <c r="H788">
        <v>3.1236720205189989E-2</v>
      </c>
      <c r="I788">
        <v>0.70000000000000007</v>
      </c>
      <c r="J788" t="s">
        <v>29</v>
      </c>
    </row>
    <row r="789" spans="1:10" x14ac:dyDescent="0.2">
      <c r="A789" s="1">
        <v>10</v>
      </c>
      <c r="B789">
        <v>1960</v>
      </c>
      <c r="C789">
        <v>618.83836364746094</v>
      </c>
      <c r="D789">
        <v>2.7450054730169269</v>
      </c>
      <c r="E789">
        <v>3.063194970786161</v>
      </c>
      <c r="F789">
        <v>7.3671226501464844</v>
      </c>
      <c r="G789">
        <v>0</v>
      </c>
      <c r="H789">
        <v>3.214367423194707E-2</v>
      </c>
      <c r="I789">
        <v>0.70000000000000007</v>
      </c>
      <c r="J789" t="s">
        <v>29</v>
      </c>
    </row>
    <row r="790" spans="1:10" x14ac:dyDescent="0.2">
      <c r="A790" s="1">
        <v>11</v>
      </c>
      <c r="B790">
        <v>1961</v>
      </c>
      <c r="C790">
        <v>574.63562774658203</v>
      </c>
      <c r="D790">
        <v>2.4908713241646701</v>
      </c>
      <c r="E790">
        <v>2.6716938574556059</v>
      </c>
      <c r="F790">
        <v>0</v>
      </c>
      <c r="G790">
        <v>0</v>
      </c>
      <c r="H790">
        <v>3.2386451799951373E-2</v>
      </c>
      <c r="I790">
        <v>0.70000000000000007</v>
      </c>
      <c r="J790" t="s">
        <v>29</v>
      </c>
    </row>
    <row r="791" spans="1:10" x14ac:dyDescent="0.2">
      <c r="A791" s="1">
        <v>12</v>
      </c>
      <c r="B791">
        <v>1962</v>
      </c>
      <c r="C791">
        <v>920.89042663574219</v>
      </c>
      <c r="D791">
        <v>3.915374849653972</v>
      </c>
      <c r="E791">
        <v>4.234058187640267</v>
      </c>
      <c r="F791">
        <v>51.569858551025391</v>
      </c>
      <c r="G791">
        <v>0</v>
      </c>
      <c r="H791">
        <v>3.2622544792940578E-2</v>
      </c>
      <c r="I791">
        <v>0.70000000000000007</v>
      </c>
      <c r="J791" t="s">
        <v>29</v>
      </c>
    </row>
    <row r="792" spans="1:10" x14ac:dyDescent="0.2">
      <c r="A792" s="1">
        <v>13</v>
      </c>
      <c r="B792">
        <v>1963</v>
      </c>
      <c r="C792">
        <v>972.46025085449219</v>
      </c>
      <c r="D792">
        <v>4.0533613623279496</v>
      </c>
      <c r="E792">
        <v>4.6278842392388313</v>
      </c>
      <c r="F792">
        <v>73.671226501464844</v>
      </c>
      <c r="G792">
        <v>0</v>
      </c>
      <c r="H792">
        <v>3.2562583460381427E-2</v>
      </c>
      <c r="I792">
        <v>0.70000000000000007</v>
      </c>
      <c r="J792" t="s">
        <v>29</v>
      </c>
    </row>
    <row r="793" spans="1:10" x14ac:dyDescent="0.2">
      <c r="A793" s="1">
        <v>14</v>
      </c>
      <c r="B793">
        <v>1964</v>
      </c>
      <c r="C793">
        <v>1222.9424591064451</v>
      </c>
      <c r="D793">
        <v>4.9855004153832692</v>
      </c>
      <c r="E793">
        <v>5.669722685184901</v>
      </c>
      <c r="F793">
        <v>95.772594451904297</v>
      </c>
      <c r="G793">
        <v>0</v>
      </c>
      <c r="H793">
        <v>3.27284303660818E-2</v>
      </c>
      <c r="I793">
        <v>0.70000000000000007</v>
      </c>
      <c r="J793" t="s">
        <v>29</v>
      </c>
    </row>
    <row r="794" spans="1:10" x14ac:dyDescent="0.2">
      <c r="A794" s="1">
        <v>15</v>
      </c>
      <c r="B794">
        <v>1965</v>
      </c>
      <c r="C794">
        <v>1230.3096084594731</v>
      </c>
      <c r="D794">
        <v>4.900458639856037</v>
      </c>
      <c r="E794">
        <v>5.6728172731292297</v>
      </c>
      <c r="F794">
        <v>110.50683975219729</v>
      </c>
      <c r="G794">
        <v>0</v>
      </c>
      <c r="H794">
        <v>3.2395076854839971E-2</v>
      </c>
      <c r="I794">
        <v>0.70000000000000007</v>
      </c>
      <c r="J794" t="s">
        <v>29</v>
      </c>
    </row>
    <row r="795" spans="1:10" x14ac:dyDescent="0.2">
      <c r="A795" s="1">
        <v>16</v>
      </c>
      <c r="B795">
        <v>1966</v>
      </c>
      <c r="C795">
        <v>1591.298580169678</v>
      </c>
      <c r="D795">
        <v>6.2066090090191421</v>
      </c>
      <c r="E795">
        <v>7.3109555564716029</v>
      </c>
      <c r="F795">
        <v>176.81094741821289</v>
      </c>
      <c r="G795">
        <v>0</v>
      </c>
      <c r="H795">
        <v>3.2384010415242678E-2</v>
      </c>
      <c r="I795">
        <v>0.70000000000000007</v>
      </c>
      <c r="J795" t="s">
        <v>29</v>
      </c>
    </row>
    <row r="796" spans="1:10" x14ac:dyDescent="0.2">
      <c r="A796" s="1">
        <v>17</v>
      </c>
      <c r="B796">
        <v>1967</v>
      </c>
      <c r="C796">
        <v>1841.7807312011721</v>
      </c>
      <c r="D796">
        <v>7.0272948840263858</v>
      </c>
      <c r="E796">
        <v>8.5975649139645292</v>
      </c>
      <c r="F796">
        <v>198.91231155395511</v>
      </c>
      <c r="G796">
        <v>0</v>
      </c>
      <c r="H796">
        <v>3.3040242015764568E-2</v>
      </c>
      <c r="I796">
        <v>0.70000000000000007</v>
      </c>
      <c r="J796" t="s">
        <v>29</v>
      </c>
    </row>
    <row r="797" spans="1:10" x14ac:dyDescent="0.2">
      <c r="A797" s="1">
        <v>18</v>
      </c>
      <c r="B797">
        <v>1968</v>
      </c>
      <c r="C797">
        <v>1591.2985992431641</v>
      </c>
      <c r="D797">
        <v>5.9550317531256551</v>
      </c>
      <c r="E797">
        <v>7.2445115007491214</v>
      </c>
      <c r="F797">
        <v>184.1780700683594</v>
      </c>
      <c r="G797">
        <v>0</v>
      </c>
      <c r="H797">
        <v>3.2966002308029263E-2</v>
      </c>
      <c r="I797">
        <v>0.70000000000000007</v>
      </c>
      <c r="J797" t="s">
        <v>29</v>
      </c>
    </row>
    <row r="798" spans="1:10" x14ac:dyDescent="0.2">
      <c r="A798" s="1">
        <v>19</v>
      </c>
      <c r="B798">
        <v>1969</v>
      </c>
      <c r="C798">
        <v>1856.5150604248049</v>
      </c>
      <c r="D798">
        <v>6.7893351807894318</v>
      </c>
      <c r="E798">
        <v>8.3799812839797916</v>
      </c>
      <c r="F798">
        <v>294.6849365234375</v>
      </c>
      <c r="G798">
        <v>0</v>
      </c>
      <c r="H798">
        <v>3.3071819958233259E-2</v>
      </c>
      <c r="I798">
        <v>0.70000000000000007</v>
      </c>
      <c r="J798" t="s">
        <v>29</v>
      </c>
    </row>
    <row r="799" spans="1:10" x14ac:dyDescent="0.2">
      <c r="A799" s="1">
        <v>20</v>
      </c>
      <c r="B799">
        <v>1970</v>
      </c>
      <c r="C799">
        <v>2092.2629699707031</v>
      </c>
      <c r="D799">
        <v>7.489652538352483</v>
      </c>
      <c r="E799">
        <v>9.3807483944784966</v>
      </c>
      <c r="F799">
        <v>427.29315185546881</v>
      </c>
      <c r="G799">
        <v>0</v>
      </c>
      <c r="H799">
        <v>3.3029017390131053E-2</v>
      </c>
      <c r="I799">
        <v>0.70000000000000007</v>
      </c>
      <c r="J799" t="s">
        <v>29</v>
      </c>
    </row>
    <row r="800" spans="1:10" x14ac:dyDescent="0.2">
      <c r="A800" s="1">
        <v>21</v>
      </c>
      <c r="B800">
        <v>1971</v>
      </c>
      <c r="C800">
        <v>2372.2136840820308</v>
      </c>
      <c r="D800">
        <v>8.3180153730925532</v>
      </c>
      <c r="E800">
        <v>10.663658995379709</v>
      </c>
      <c r="F800">
        <v>434.66030883789062</v>
      </c>
      <c r="G800">
        <v>0</v>
      </c>
      <c r="H800">
        <v>3.3224317950074189E-2</v>
      </c>
      <c r="I800">
        <v>0.70000000000000007</v>
      </c>
      <c r="J800" t="s">
        <v>29</v>
      </c>
    </row>
    <row r="801" spans="1:10" x14ac:dyDescent="0.2">
      <c r="A801" s="1">
        <v>22</v>
      </c>
      <c r="B801">
        <v>1972</v>
      </c>
      <c r="C801">
        <v>2438.5177307128911</v>
      </c>
      <c r="D801">
        <v>8.3537878986947121</v>
      </c>
      <c r="E801">
        <v>10.54942251948987</v>
      </c>
      <c r="F801">
        <v>552.53427124023438</v>
      </c>
      <c r="G801">
        <v>0</v>
      </c>
      <c r="H801">
        <v>3.3269566615187547E-2</v>
      </c>
      <c r="I801">
        <v>0.70000000000000007</v>
      </c>
      <c r="J801" t="s">
        <v>29</v>
      </c>
    </row>
    <row r="802" spans="1:10" x14ac:dyDescent="0.2">
      <c r="A802" s="1">
        <v>23</v>
      </c>
      <c r="B802">
        <v>1973</v>
      </c>
      <c r="C802">
        <v>2733.2026672363281</v>
      </c>
      <c r="D802">
        <v>9.145685027770428</v>
      </c>
      <c r="E802">
        <v>11.855503642953201</v>
      </c>
      <c r="F802">
        <v>714.6109619140625</v>
      </c>
      <c r="G802">
        <v>0</v>
      </c>
      <c r="H802">
        <v>3.2921373578385371E-2</v>
      </c>
      <c r="I802">
        <v>0.70000000000000007</v>
      </c>
      <c r="J802" t="s">
        <v>29</v>
      </c>
    </row>
    <row r="803" spans="1:10" x14ac:dyDescent="0.2">
      <c r="A803" s="1">
        <v>24</v>
      </c>
      <c r="B803">
        <v>1974</v>
      </c>
      <c r="C803">
        <v>2865.8108215332031</v>
      </c>
      <c r="D803">
        <v>9.3492416683141055</v>
      </c>
      <c r="E803">
        <v>12.47489183140503</v>
      </c>
      <c r="F803">
        <v>685.1424560546875</v>
      </c>
      <c r="G803">
        <v>0</v>
      </c>
      <c r="H803">
        <v>3.2626463324134998E-2</v>
      </c>
      <c r="I803">
        <v>0.70000000000000007</v>
      </c>
      <c r="J803" t="s">
        <v>29</v>
      </c>
    </row>
    <row r="804" spans="1:10" x14ac:dyDescent="0.2">
      <c r="A804" s="1">
        <v>25</v>
      </c>
      <c r="B804">
        <v>1975</v>
      </c>
      <c r="C804">
        <v>3123.6601867675781</v>
      </c>
      <c r="D804">
        <v>9.9250415600600181</v>
      </c>
      <c r="E804">
        <v>13.45126567420815</v>
      </c>
      <c r="F804">
        <v>854.5863037109375</v>
      </c>
      <c r="G804">
        <v>0</v>
      </c>
      <c r="H804">
        <v>3.2454514118348578E-2</v>
      </c>
      <c r="I804">
        <v>0.70000000000000007</v>
      </c>
      <c r="J804" t="s">
        <v>29</v>
      </c>
    </row>
    <row r="805" spans="1:10" x14ac:dyDescent="0.2">
      <c r="A805" s="1">
        <v>26</v>
      </c>
      <c r="B805">
        <v>1976</v>
      </c>
      <c r="C805">
        <v>2924.7478332519531</v>
      </c>
      <c r="D805">
        <v>9.0451050224727396</v>
      </c>
      <c r="E805">
        <v>12.18397159613175</v>
      </c>
      <c r="F805">
        <v>950.35885620117188</v>
      </c>
      <c r="G805">
        <v>0</v>
      </c>
      <c r="H805">
        <v>3.2359481685019613E-2</v>
      </c>
      <c r="I805">
        <v>0.70000000000000007</v>
      </c>
      <c r="J805" t="s">
        <v>29</v>
      </c>
    </row>
    <row r="806" spans="1:10" x14ac:dyDescent="0.2">
      <c r="A806" s="1">
        <v>27</v>
      </c>
      <c r="B806">
        <v>1977</v>
      </c>
      <c r="C806">
        <v>3116.2930603027339</v>
      </c>
      <c r="D806">
        <v>9.3587768445317199</v>
      </c>
      <c r="E806">
        <v>12.8922411339209</v>
      </c>
      <c r="F806">
        <v>1134.536926269531</v>
      </c>
      <c r="G806">
        <v>0</v>
      </c>
      <c r="H806">
        <v>3.196541989064644E-2</v>
      </c>
      <c r="I806">
        <v>0.70000000000000007</v>
      </c>
      <c r="J806" t="s">
        <v>29</v>
      </c>
    </row>
    <row r="807" spans="1:10" x14ac:dyDescent="0.2">
      <c r="A807" s="1">
        <v>28</v>
      </c>
      <c r="B807">
        <v>1978</v>
      </c>
      <c r="C807">
        <v>3204.6985168457031</v>
      </c>
      <c r="D807">
        <v>9.3449540660377277</v>
      </c>
      <c r="E807">
        <v>12.95396849814807</v>
      </c>
      <c r="F807">
        <v>1355.550598144531</v>
      </c>
      <c r="G807">
        <v>0</v>
      </c>
      <c r="H807">
        <v>3.175071680817905E-2</v>
      </c>
      <c r="I807">
        <v>0.70000000000000007</v>
      </c>
      <c r="J807" t="s">
        <v>29</v>
      </c>
    </row>
    <row r="808" spans="1:10" x14ac:dyDescent="0.2">
      <c r="A808" s="1">
        <v>29</v>
      </c>
      <c r="B808">
        <v>1979</v>
      </c>
      <c r="C808">
        <v>3241.5341796875</v>
      </c>
      <c r="D808">
        <v>9.1679360797091451</v>
      </c>
      <c r="E808">
        <v>12.62858235030067</v>
      </c>
      <c r="F808">
        <v>1303.980773925781</v>
      </c>
      <c r="G808">
        <v>0</v>
      </c>
      <c r="H808">
        <v>3.1658783655394727E-2</v>
      </c>
      <c r="I808">
        <v>0.70000000000000007</v>
      </c>
      <c r="J808" t="s">
        <v>29</v>
      </c>
    </row>
    <row r="809" spans="1:10" x14ac:dyDescent="0.2">
      <c r="A809" s="1">
        <v>30</v>
      </c>
      <c r="B809">
        <v>1980</v>
      </c>
      <c r="C809">
        <v>3779.3340759277339</v>
      </c>
      <c r="D809">
        <v>10.365487352322569</v>
      </c>
      <c r="E809">
        <v>14.56347570151976</v>
      </c>
      <c r="F809">
        <v>1591.2985534667971</v>
      </c>
      <c r="G809">
        <v>0</v>
      </c>
      <c r="H809">
        <v>3.1338064461749873E-2</v>
      </c>
      <c r="I809">
        <v>0.70000000000000007</v>
      </c>
      <c r="J809" t="s">
        <v>29</v>
      </c>
    </row>
    <row r="810" spans="1:10" x14ac:dyDescent="0.2">
      <c r="A810" s="1">
        <v>31</v>
      </c>
      <c r="B810">
        <v>1981</v>
      </c>
      <c r="C810">
        <v>3433.079345703125</v>
      </c>
      <c r="D810">
        <v>9.1373036766775009</v>
      </c>
      <c r="E810">
        <v>12.97398544317851</v>
      </c>
      <c r="F810">
        <v>1576.5643005371089</v>
      </c>
      <c r="G810">
        <v>0</v>
      </c>
      <c r="H810">
        <v>3.1235965519782621E-2</v>
      </c>
      <c r="I810">
        <v>0.70000000000000007</v>
      </c>
      <c r="J810" t="s">
        <v>29</v>
      </c>
    </row>
    <row r="811" spans="1:10" x14ac:dyDescent="0.2">
      <c r="A811" s="1">
        <v>32</v>
      </c>
      <c r="B811">
        <v>1982</v>
      </c>
      <c r="C811">
        <v>3801.435546875</v>
      </c>
      <c r="D811">
        <v>9.8408264415007309</v>
      </c>
      <c r="E811">
        <v>14.074924476479829</v>
      </c>
      <c r="F811">
        <v>1679.7040100097661</v>
      </c>
      <c r="G811">
        <v>0</v>
      </c>
      <c r="H811">
        <v>3.0804496003704211E-2</v>
      </c>
      <c r="I811">
        <v>0.70000000000000007</v>
      </c>
      <c r="J811" t="s">
        <v>29</v>
      </c>
    </row>
    <row r="812" spans="1:10" x14ac:dyDescent="0.2">
      <c r="A812" s="1">
        <v>33</v>
      </c>
      <c r="B812">
        <v>1983</v>
      </c>
      <c r="C812">
        <v>3897.2081604003911</v>
      </c>
      <c r="D812">
        <v>9.7958933277128377</v>
      </c>
      <c r="E812">
        <v>13.997035661549599</v>
      </c>
      <c r="F812">
        <v>1871.2492980957029</v>
      </c>
      <c r="G812">
        <v>0</v>
      </c>
      <c r="H812">
        <v>3.0956773605583309E-2</v>
      </c>
      <c r="I812">
        <v>0.70000000000000007</v>
      </c>
      <c r="J812" t="s">
        <v>29</v>
      </c>
    </row>
    <row r="813" spans="1:10" x14ac:dyDescent="0.2">
      <c r="A813" s="1">
        <v>34</v>
      </c>
      <c r="B813">
        <v>1984</v>
      </c>
      <c r="C813">
        <v>4088.7533264160161</v>
      </c>
      <c r="D813">
        <v>10.05848913038038</v>
      </c>
      <c r="E813">
        <v>14.6418847595121</v>
      </c>
      <c r="F813">
        <v>1790.2108459472661</v>
      </c>
      <c r="G813">
        <v>0</v>
      </c>
      <c r="H813">
        <v>3.0934921588308441E-2</v>
      </c>
      <c r="I813">
        <v>0.70000000000000007</v>
      </c>
      <c r="J813" t="s">
        <v>29</v>
      </c>
    </row>
    <row r="814" spans="1:10" x14ac:dyDescent="0.2">
      <c r="A814" s="1">
        <v>35</v>
      </c>
      <c r="B814">
        <v>1985</v>
      </c>
      <c r="C814">
        <v>4280.2985229492188</v>
      </c>
      <c r="D814">
        <v>10.25068685195887</v>
      </c>
      <c r="E814">
        <v>15.172334243549781</v>
      </c>
      <c r="F814">
        <v>2025.9588317871089</v>
      </c>
      <c r="G814">
        <v>0</v>
      </c>
      <c r="H814">
        <v>3.056763216130421E-2</v>
      </c>
      <c r="I814">
        <v>0.70000000000000007</v>
      </c>
      <c r="J814" t="s">
        <v>29</v>
      </c>
    </row>
    <row r="815" spans="1:10" x14ac:dyDescent="0.2">
      <c r="A815" s="1">
        <v>36</v>
      </c>
      <c r="B815">
        <v>1986</v>
      </c>
      <c r="C815">
        <v>4059.284912109375</v>
      </c>
      <c r="D815">
        <v>9.4583928573769693</v>
      </c>
      <c r="E815">
        <v>13.8962695190429</v>
      </c>
      <c r="F815">
        <v>2320.6438598632808</v>
      </c>
      <c r="G815">
        <v>0</v>
      </c>
      <c r="H815">
        <v>3.0542866356187821E-2</v>
      </c>
      <c r="I815">
        <v>0.70000000000000007</v>
      </c>
      <c r="J815" t="s">
        <v>29</v>
      </c>
    </row>
    <row r="816" spans="1:10" x14ac:dyDescent="0.2">
      <c r="A816" s="1">
        <v>37</v>
      </c>
      <c r="B816">
        <v>1987</v>
      </c>
      <c r="C816">
        <v>4169.7917175292969</v>
      </c>
      <c r="D816">
        <v>9.476170067642105</v>
      </c>
      <c r="E816">
        <v>13.92149334020012</v>
      </c>
      <c r="F816">
        <v>2239.60546875</v>
      </c>
      <c r="G816">
        <v>0</v>
      </c>
      <c r="H816">
        <v>3.037058599517271E-2</v>
      </c>
      <c r="I816">
        <v>0.70000000000000007</v>
      </c>
      <c r="J816" t="s">
        <v>29</v>
      </c>
    </row>
    <row r="817" spans="1:10" x14ac:dyDescent="0.2">
      <c r="A817" s="1">
        <v>38</v>
      </c>
      <c r="B817">
        <v>1988</v>
      </c>
      <c r="C817">
        <v>4619.1863403320312</v>
      </c>
      <c r="D817">
        <v>10.233089221048751</v>
      </c>
      <c r="E817">
        <v>15.109241878862051</v>
      </c>
      <c r="F817">
        <v>2460.619262695312</v>
      </c>
      <c r="G817">
        <v>0</v>
      </c>
      <c r="H817">
        <v>3.0297661147537892E-2</v>
      </c>
      <c r="I817">
        <v>0.70000000000000007</v>
      </c>
      <c r="J817" t="s">
        <v>29</v>
      </c>
    </row>
    <row r="818" spans="1:10" x14ac:dyDescent="0.2">
      <c r="A818" s="1">
        <v>39</v>
      </c>
      <c r="B818">
        <v>1989</v>
      </c>
      <c r="C818">
        <v>4714.9589538574219</v>
      </c>
      <c r="D818">
        <v>10.187191126320601</v>
      </c>
      <c r="E818">
        <v>15.4178720184021</v>
      </c>
      <c r="F818">
        <v>2298.54248046875</v>
      </c>
      <c r="G818">
        <v>0</v>
      </c>
      <c r="H818">
        <v>3.0077231542404791E-2</v>
      </c>
      <c r="I818">
        <v>0.70000000000000007</v>
      </c>
      <c r="J818" t="s">
        <v>29</v>
      </c>
    </row>
    <row r="819" spans="1:10" x14ac:dyDescent="0.2">
      <c r="A819" s="1">
        <v>40</v>
      </c>
      <c r="B819">
        <v>1990</v>
      </c>
      <c r="C819">
        <v>4685.4903564453116</v>
      </c>
      <c r="D819">
        <v>9.8760802043620206</v>
      </c>
      <c r="E819">
        <v>14.611952194753121</v>
      </c>
      <c r="F819">
        <v>2571.1261596679692</v>
      </c>
      <c r="G819">
        <v>0</v>
      </c>
      <c r="H819">
        <v>2.9857437919945839E-2</v>
      </c>
      <c r="I819">
        <v>0.70000000000000007</v>
      </c>
      <c r="J819" t="s">
        <v>29</v>
      </c>
    </row>
    <row r="820" spans="1:10" x14ac:dyDescent="0.2">
      <c r="A820" s="1">
        <v>41</v>
      </c>
      <c r="B820">
        <v>1991</v>
      </c>
      <c r="C820">
        <v>4773.8958435058594</v>
      </c>
      <c r="D820">
        <v>9.8126142741951181</v>
      </c>
      <c r="E820">
        <v>14.59984771889674</v>
      </c>
      <c r="F820">
        <v>2762.6714477539058</v>
      </c>
      <c r="G820">
        <v>0</v>
      </c>
      <c r="H820">
        <v>3.0147800395926679E-2</v>
      </c>
      <c r="I820">
        <v>0.70000000000000007</v>
      </c>
      <c r="J820" t="s">
        <v>29</v>
      </c>
    </row>
    <row r="821" spans="1:10" x14ac:dyDescent="0.2">
      <c r="A821" s="1">
        <v>42</v>
      </c>
      <c r="B821">
        <v>1992</v>
      </c>
      <c r="C821">
        <v>5260.1261291503906</v>
      </c>
      <c r="D821">
        <v>10.540733895748</v>
      </c>
      <c r="E821">
        <v>15.632821402039861</v>
      </c>
      <c r="F821">
        <v>2644.7974243164058</v>
      </c>
      <c r="G821">
        <v>0</v>
      </c>
      <c r="H821">
        <v>3.0085285586693499E-2</v>
      </c>
      <c r="I821">
        <v>0.70000000000000007</v>
      </c>
      <c r="J821" t="s">
        <v>29</v>
      </c>
    </row>
    <row r="822" spans="1:10" x14ac:dyDescent="0.2">
      <c r="A822" s="1">
        <v>43</v>
      </c>
      <c r="B822">
        <v>1993</v>
      </c>
      <c r="C822">
        <v>5017.010986328125</v>
      </c>
      <c r="D822">
        <v>9.7985281163126778</v>
      </c>
      <c r="E822">
        <v>14.56700849535048</v>
      </c>
      <c r="F822">
        <v>3042.6222534179692</v>
      </c>
      <c r="G822">
        <v>0</v>
      </c>
      <c r="H822">
        <v>3.0318005995084201E-2</v>
      </c>
      <c r="I822">
        <v>0.70000000000000007</v>
      </c>
      <c r="J822" t="s">
        <v>29</v>
      </c>
    </row>
    <row r="823" spans="1:10" x14ac:dyDescent="0.2">
      <c r="A823" s="1">
        <v>44</v>
      </c>
      <c r="B823">
        <v>1994</v>
      </c>
      <c r="C823">
        <v>5223.2904968261719</v>
      </c>
      <c r="D823">
        <v>9.9418777010403971</v>
      </c>
      <c r="E823">
        <v>14.775437234253619</v>
      </c>
      <c r="F823">
        <v>2593.2275390625</v>
      </c>
      <c r="G823">
        <v>0</v>
      </c>
      <c r="H823">
        <v>3.0745936663001992E-2</v>
      </c>
      <c r="I823">
        <v>0.70000000000000007</v>
      </c>
      <c r="J823" t="s">
        <v>29</v>
      </c>
    </row>
    <row r="824" spans="1:10" x14ac:dyDescent="0.2">
      <c r="A824" s="1">
        <v>45</v>
      </c>
      <c r="B824">
        <v>1995</v>
      </c>
      <c r="C824">
        <v>5186.4548034667969</v>
      </c>
      <c r="D824">
        <v>9.6239723661212118</v>
      </c>
      <c r="E824">
        <v>14.530458393957</v>
      </c>
      <c r="F824">
        <v>2887.91259765625</v>
      </c>
      <c r="G824">
        <v>0</v>
      </c>
      <c r="H824">
        <v>3.111436811587277E-2</v>
      </c>
      <c r="I824">
        <v>0.70000000000000007</v>
      </c>
      <c r="J824" t="s">
        <v>29</v>
      </c>
    </row>
    <row r="825" spans="1:10" x14ac:dyDescent="0.2">
      <c r="A825" s="1">
        <v>46</v>
      </c>
      <c r="B825">
        <v>1996</v>
      </c>
      <c r="C825">
        <v>5473.772705078125</v>
      </c>
      <c r="D825">
        <v>9.8950927288449186</v>
      </c>
      <c r="E825">
        <v>14.79051878728905</v>
      </c>
      <c r="F825">
        <v>2924.7482299804692</v>
      </c>
      <c r="G825">
        <v>0</v>
      </c>
      <c r="H825">
        <v>3.130910305812093E-2</v>
      </c>
      <c r="I825">
        <v>0.70000000000000007</v>
      </c>
      <c r="J825" t="s">
        <v>29</v>
      </c>
    </row>
    <row r="826" spans="1:10" x14ac:dyDescent="0.2">
      <c r="A826" s="1">
        <v>47</v>
      </c>
      <c r="B826">
        <v>1997</v>
      </c>
      <c r="C826">
        <v>5672.6851501464844</v>
      </c>
      <c r="D826">
        <v>10.000813933722871</v>
      </c>
      <c r="E826">
        <v>15.217043730474851</v>
      </c>
      <c r="F826">
        <v>3182.59765625</v>
      </c>
      <c r="G826">
        <v>0</v>
      </c>
      <c r="H826">
        <v>3.1331870975925623E-2</v>
      </c>
      <c r="I826">
        <v>0.70000000000000007</v>
      </c>
      <c r="J826" t="s">
        <v>29</v>
      </c>
    </row>
    <row r="827" spans="1:10" x14ac:dyDescent="0.2">
      <c r="A827" s="1">
        <v>48</v>
      </c>
      <c r="B827">
        <v>1998</v>
      </c>
      <c r="C827">
        <v>5532.7096252441406</v>
      </c>
      <c r="D827">
        <v>9.5126932990000572</v>
      </c>
      <c r="E827">
        <v>14.28375066640926</v>
      </c>
      <c r="F827">
        <v>3013.1537475585942</v>
      </c>
      <c r="G827">
        <v>0</v>
      </c>
      <c r="H827">
        <v>3.1373210374743637E-2</v>
      </c>
      <c r="I827">
        <v>0.70000000000000007</v>
      </c>
      <c r="J827" t="s">
        <v>29</v>
      </c>
    </row>
    <row r="828" spans="1:10" x14ac:dyDescent="0.2">
      <c r="A828" s="1">
        <v>49</v>
      </c>
      <c r="B828">
        <v>1999</v>
      </c>
      <c r="C828">
        <v>5952.6357727050781</v>
      </c>
      <c r="D828">
        <v>9.9807725168114025</v>
      </c>
      <c r="E828">
        <v>15.157661857085801</v>
      </c>
      <c r="F828">
        <v>3057.3565063476558</v>
      </c>
      <c r="G828">
        <v>0</v>
      </c>
      <c r="H828">
        <v>3.1809472012315182E-2</v>
      </c>
      <c r="I828">
        <v>0.70000000000000007</v>
      </c>
      <c r="J828" t="s">
        <v>29</v>
      </c>
    </row>
    <row r="829" spans="1:10" x14ac:dyDescent="0.2">
      <c r="A829" s="1">
        <v>50</v>
      </c>
      <c r="B829">
        <v>2000</v>
      </c>
      <c r="C829">
        <v>6166.2823791503906</v>
      </c>
      <c r="D829">
        <v>10.077166085635699</v>
      </c>
      <c r="E829">
        <v>15.19245876674062</v>
      </c>
      <c r="F829">
        <v>3329.93994140625</v>
      </c>
      <c r="G829">
        <v>0</v>
      </c>
      <c r="H829">
        <v>3.2209535064468567E-2</v>
      </c>
      <c r="I829">
        <v>0.70000000000000007</v>
      </c>
      <c r="J829" t="s">
        <v>29</v>
      </c>
    </row>
    <row r="830" spans="1:10" x14ac:dyDescent="0.2">
      <c r="A830" s="1">
        <v>51</v>
      </c>
      <c r="B830">
        <v>2001</v>
      </c>
      <c r="C830">
        <v>6041.0412902832031</v>
      </c>
      <c r="D830">
        <v>9.6147582212045961</v>
      </c>
      <c r="E830">
        <v>14.53041969890111</v>
      </c>
      <c r="F830">
        <v>3329.940185546875</v>
      </c>
      <c r="G830">
        <v>0</v>
      </c>
      <c r="H830">
        <v>3.236296505948219E-2</v>
      </c>
      <c r="I830">
        <v>0.70000000000000007</v>
      </c>
      <c r="J830" t="s">
        <v>29</v>
      </c>
    </row>
    <row r="831" spans="1:10" x14ac:dyDescent="0.2">
      <c r="A831" s="1">
        <v>52</v>
      </c>
      <c r="B831">
        <v>2002</v>
      </c>
      <c r="C831">
        <v>6416.7646789550781</v>
      </c>
      <c r="D831">
        <v>9.9497984173233966</v>
      </c>
      <c r="E831">
        <v>15.254127262540869</v>
      </c>
      <c r="F831">
        <v>3477.282470703125</v>
      </c>
      <c r="G831">
        <v>0</v>
      </c>
      <c r="H831">
        <v>3.2354648295672028E-2</v>
      </c>
      <c r="I831">
        <v>0.70000000000000007</v>
      </c>
      <c r="J831" t="s">
        <v>29</v>
      </c>
    </row>
    <row r="832" spans="1:10" x14ac:dyDescent="0.2">
      <c r="A832" s="1">
        <v>53</v>
      </c>
      <c r="B832">
        <v>2003</v>
      </c>
      <c r="C832">
        <v>6394.6630859375</v>
      </c>
      <c r="D832">
        <v>9.6491852215612024</v>
      </c>
      <c r="E832">
        <v>14.52768708018132</v>
      </c>
      <c r="F832">
        <v>3337.3073120117192</v>
      </c>
      <c r="G832">
        <v>0</v>
      </c>
      <c r="H832">
        <v>3.2335559182122789E-2</v>
      </c>
      <c r="I832">
        <v>0.70000000000000007</v>
      </c>
      <c r="J832" t="s">
        <v>29</v>
      </c>
    </row>
    <row r="833" spans="1:10" x14ac:dyDescent="0.2">
      <c r="A833" s="1">
        <v>54</v>
      </c>
      <c r="B833">
        <v>2004</v>
      </c>
      <c r="C833">
        <v>7079.8057250976562</v>
      </c>
      <c r="D833">
        <v>10.4091182603749</v>
      </c>
      <c r="E833">
        <v>15.78243459313868</v>
      </c>
      <c r="F833">
        <v>3609.890502929688</v>
      </c>
      <c r="G833">
        <v>0</v>
      </c>
      <c r="H833">
        <v>3.2467861122219187E-2</v>
      </c>
      <c r="I833">
        <v>0.70000000000000007</v>
      </c>
      <c r="J833" t="s">
        <v>29</v>
      </c>
    </row>
    <row r="834" spans="1:10" x14ac:dyDescent="0.2">
      <c r="A834" s="1">
        <v>55</v>
      </c>
      <c r="B834">
        <v>2005</v>
      </c>
      <c r="C834">
        <v>6932.4632873535156</v>
      </c>
      <c r="D834">
        <v>9.9166075381368692</v>
      </c>
      <c r="E834">
        <v>15.03156370292947</v>
      </c>
      <c r="F834">
        <v>3536.2197265625</v>
      </c>
      <c r="G834">
        <v>0</v>
      </c>
      <c r="H834">
        <v>3.2484660892669111E-2</v>
      </c>
      <c r="I834">
        <v>0.70000000000000007</v>
      </c>
      <c r="J834" t="s">
        <v>29</v>
      </c>
    </row>
    <row r="835" spans="1:10" x14ac:dyDescent="0.2">
      <c r="A835" s="1">
        <v>56</v>
      </c>
      <c r="B835">
        <v>2006</v>
      </c>
      <c r="C835">
        <v>6740.9179077148438</v>
      </c>
      <c r="D835">
        <v>9.3950825164768137</v>
      </c>
      <c r="E835">
        <v>14.28350855014919</v>
      </c>
      <c r="F835">
        <v>3860.37255859375</v>
      </c>
      <c r="G835">
        <v>0</v>
      </c>
      <c r="H835">
        <v>3.2046681141392759E-2</v>
      </c>
      <c r="I835">
        <v>0.70000000000000007</v>
      </c>
      <c r="J835" t="s">
        <v>29</v>
      </c>
    </row>
    <row r="836" spans="1:10" x14ac:dyDescent="0.2">
      <c r="A836" s="1">
        <v>57</v>
      </c>
      <c r="B836">
        <v>2007</v>
      </c>
      <c r="C836">
        <v>6763.0196228027344</v>
      </c>
      <c r="D836">
        <v>9.1822010123970941</v>
      </c>
      <c r="E836">
        <v>13.771513808761471</v>
      </c>
      <c r="F836">
        <v>3639.359252929688</v>
      </c>
      <c r="G836">
        <v>0</v>
      </c>
      <c r="H836">
        <v>3.2097225115771538E-2</v>
      </c>
      <c r="I836">
        <v>0.70000000000000007</v>
      </c>
      <c r="J836" t="s">
        <v>29</v>
      </c>
    </row>
    <row r="837" spans="1:10" x14ac:dyDescent="0.2">
      <c r="A837" s="1">
        <v>58</v>
      </c>
      <c r="B837">
        <v>2008</v>
      </c>
      <c r="C837">
        <v>7713.3777770996094</v>
      </c>
      <c r="D837">
        <v>10.201038670508741</v>
      </c>
      <c r="E837">
        <v>15.558816862958849</v>
      </c>
      <c r="F837">
        <v>4147.6902465820312</v>
      </c>
      <c r="G837">
        <v>0</v>
      </c>
      <c r="H837">
        <v>3.228709333834346E-2</v>
      </c>
      <c r="I837">
        <v>0.70000000000000007</v>
      </c>
      <c r="J837" t="s">
        <v>29</v>
      </c>
    </row>
    <row r="838" spans="1:10" x14ac:dyDescent="0.2">
      <c r="A838" s="1">
        <v>59</v>
      </c>
      <c r="B838">
        <v>2009</v>
      </c>
      <c r="C838">
        <v>7543.9341430664062</v>
      </c>
      <c r="D838">
        <v>9.7056033594332725</v>
      </c>
      <c r="E838">
        <v>14.782945955314551</v>
      </c>
      <c r="F838">
        <v>4191.8931274414062</v>
      </c>
      <c r="G838">
        <v>0</v>
      </c>
      <c r="H838">
        <v>3.2360538869092202E-2</v>
      </c>
      <c r="I838">
        <v>0.70000000000000007</v>
      </c>
      <c r="J838" t="s">
        <v>29</v>
      </c>
    </row>
    <row r="839" spans="1:10" x14ac:dyDescent="0.2">
      <c r="A839" s="1">
        <v>60</v>
      </c>
      <c r="B839">
        <v>2010</v>
      </c>
      <c r="C839">
        <v>7691.2764892578116</v>
      </c>
      <c r="D839">
        <v>9.6361948420626309</v>
      </c>
      <c r="E839">
        <v>14.59232210532319</v>
      </c>
      <c r="F839">
        <v>4795.997314453125</v>
      </c>
      <c r="G839">
        <v>0</v>
      </c>
      <c r="H839">
        <v>3.2049774688064088E-2</v>
      </c>
      <c r="I839">
        <v>0.70000000000000007</v>
      </c>
      <c r="J839" t="s">
        <v>29</v>
      </c>
    </row>
    <row r="840" spans="1:10" x14ac:dyDescent="0.2">
      <c r="A840" s="1">
        <v>61</v>
      </c>
      <c r="B840">
        <v>2011</v>
      </c>
      <c r="C840">
        <v>7632.339599609375</v>
      </c>
      <c r="D840">
        <v>9.3099588431171973</v>
      </c>
      <c r="E840">
        <v>14.387339605757131</v>
      </c>
      <c r="F840">
        <v>4243.462890625</v>
      </c>
      <c r="G840">
        <v>0</v>
      </c>
      <c r="H840">
        <v>3.2118639784652223E-2</v>
      </c>
      <c r="I840">
        <v>0.70000000000000007</v>
      </c>
      <c r="J840" t="s">
        <v>29</v>
      </c>
    </row>
    <row r="841" spans="1:10" x14ac:dyDescent="0.2">
      <c r="A841" s="1">
        <v>62</v>
      </c>
      <c r="B841">
        <v>2012</v>
      </c>
      <c r="C841">
        <v>8442.7232055664062</v>
      </c>
      <c r="D841">
        <v>10.01161550630095</v>
      </c>
      <c r="E841">
        <v>15.10130454459695</v>
      </c>
      <c r="F841">
        <v>4493.9451904296884</v>
      </c>
      <c r="G841">
        <v>0</v>
      </c>
      <c r="H841">
        <v>3.1781275192279669E-2</v>
      </c>
      <c r="I841">
        <v>0.70000000000000007</v>
      </c>
      <c r="J841" t="s">
        <v>29</v>
      </c>
    </row>
    <row r="842" spans="1:10" x14ac:dyDescent="0.2">
      <c r="A842" s="1">
        <v>63</v>
      </c>
      <c r="B842">
        <v>2013</v>
      </c>
      <c r="C842">
        <v>8457.4573974609375</v>
      </c>
      <c r="D842">
        <v>9.7642634406271771</v>
      </c>
      <c r="E842">
        <v>14.9904633386885</v>
      </c>
      <c r="F842">
        <v>4597.0849609375</v>
      </c>
      <c r="G842">
        <v>0</v>
      </c>
      <c r="H842">
        <v>3.1661729769640302E-2</v>
      </c>
      <c r="I842">
        <v>0.70000000000000007</v>
      </c>
      <c r="J842" t="s">
        <v>29</v>
      </c>
    </row>
    <row r="843" spans="1:10" x14ac:dyDescent="0.2">
      <c r="A843" s="1">
        <v>64</v>
      </c>
      <c r="B843">
        <v>2014</v>
      </c>
      <c r="C843">
        <v>8619.5344848632812</v>
      </c>
      <c r="D843">
        <v>9.6859896690284319</v>
      </c>
      <c r="E843">
        <v>14.63860235872327</v>
      </c>
      <c r="F843">
        <v>4582.350830078125</v>
      </c>
      <c r="G843">
        <v>0</v>
      </c>
      <c r="H843">
        <v>3.1544416282144598E-2</v>
      </c>
      <c r="I843">
        <v>0.70000000000000007</v>
      </c>
      <c r="J843" t="s">
        <v>29</v>
      </c>
    </row>
    <row r="844" spans="1:10" x14ac:dyDescent="0.2">
      <c r="A844" s="1">
        <v>65</v>
      </c>
      <c r="B844">
        <v>2015</v>
      </c>
      <c r="C844">
        <v>8626.901611328125</v>
      </c>
      <c r="D844">
        <v>9.4518654546855956</v>
      </c>
      <c r="E844">
        <v>14.15031768938276</v>
      </c>
      <c r="F844">
        <v>4493.945068359375</v>
      </c>
      <c r="G844">
        <v>0</v>
      </c>
      <c r="H844">
        <v>3.1564148342558128E-2</v>
      </c>
      <c r="I844">
        <v>0.70000000000000007</v>
      </c>
      <c r="J844" t="s">
        <v>29</v>
      </c>
    </row>
    <row r="845" spans="1:10" x14ac:dyDescent="0.2">
      <c r="A845" s="1">
        <v>66</v>
      </c>
      <c r="B845">
        <v>2016</v>
      </c>
      <c r="C845">
        <v>9393.0824890136719</v>
      </c>
      <c r="D845">
        <v>10.039363028218229</v>
      </c>
      <c r="E845">
        <v>15.23953380643821</v>
      </c>
      <c r="F845">
        <v>5039.112548828125</v>
      </c>
      <c r="G845">
        <v>0</v>
      </c>
      <c r="H845">
        <v>3.1599498968453432E-2</v>
      </c>
      <c r="I845">
        <v>0.70000000000000007</v>
      </c>
      <c r="J845" t="s">
        <v>29</v>
      </c>
    </row>
    <row r="846" spans="1:10" x14ac:dyDescent="0.2">
      <c r="A846" s="1">
        <v>67</v>
      </c>
      <c r="B846">
        <v>2017</v>
      </c>
      <c r="C846">
        <v>10159.26342773438</v>
      </c>
      <c r="D846">
        <v>10.59310104920522</v>
      </c>
      <c r="E846">
        <v>16.132643030962718</v>
      </c>
      <c r="F846">
        <v>5304.3291015625</v>
      </c>
      <c r="G846">
        <v>0</v>
      </c>
      <c r="H846">
        <v>3.1642185829609148E-2</v>
      </c>
      <c r="I846">
        <v>0.70000000000000007</v>
      </c>
      <c r="J846" t="s">
        <v>29</v>
      </c>
    </row>
    <row r="847" spans="1:10" x14ac:dyDescent="0.2">
      <c r="A847" s="1">
        <v>68</v>
      </c>
      <c r="B847">
        <v>2018</v>
      </c>
      <c r="C847">
        <v>10122.42779541016</v>
      </c>
      <c r="D847">
        <v>10.29351643174056</v>
      </c>
      <c r="E847">
        <v>15.58634703324571</v>
      </c>
      <c r="F847">
        <v>5068.5810546875</v>
      </c>
      <c r="G847">
        <v>0</v>
      </c>
      <c r="H847">
        <v>3.1441850461826022E-2</v>
      </c>
      <c r="I847">
        <v>0.70000000000000007</v>
      </c>
      <c r="J847" t="s">
        <v>29</v>
      </c>
    </row>
    <row r="848" spans="1:10" x14ac:dyDescent="0.2">
      <c r="A848" s="1">
        <v>69</v>
      </c>
      <c r="B848">
        <v>2019</v>
      </c>
      <c r="C848">
        <v>10417.112884521481</v>
      </c>
      <c r="D848">
        <v>10.339604766880671</v>
      </c>
      <c r="E848">
        <v>15.50912470362843</v>
      </c>
      <c r="F848">
        <v>5296.9619140625</v>
      </c>
      <c r="G848">
        <v>0</v>
      </c>
      <c r="H848">
        <v>3.1664655043630287E-2</v>
      </c>
      <c r="I848">
        <v>0.70000000000000007</v>
      </c>
      <c r="J848" t="s">
        <v>29</v>
      </c>
    </row>
    <row r="849" spans="1:10" x14ac:dyDescent="0.2">
      <c r="A849" s="1">
        <v>70</v>
      </c>
      <c r="B849">
        <v>2020</v>
      </c>
      <c r="C849">
        <v>10498.15130615234</v>
      </c>
      <c r="D849">
        <v>10.166753101650221</v>
      </c>
      <c r="E849">
        <v>15.184128696026701</v>
      </c>
      <c r="F849">
        <v>5812.6607666015616</v>
      </c>
      <c r="G849">
        <v>0</v>
      </c>
      <c r="H849">
        <v>3.1693242349988722E-2</v>
      </c>
      <c r="I849">
        <v>0.70000000000000007</v>
      </c>
      <c r="J849" t="s">
        <v>29</v>
      </c>
    </row>
    <row r="850" spans="1:10" x14ac:dyDescent="0.2">
      <c r="A850" s="1">
        <v>71</v>
      </c>
      <c r="B850">
        <v>2021</v>
      </c>
      <c r="C850">
        <v>10549.72122192383</v>
      </c>
      <c r="D850">
        <v>9.9674047464824405</v>
      </c>
      <c r="E850">
        <v>14.97153512319608</v>
      </c>
      <c r="F850">
        <v>5842.12939453125</v>
      </c>
      <c r="G850">
        <v>0</v>
      </c>
      <c r="H850">
        <v>3.138978871916745E-2</v>
      </c>
      <c r="I850">
        <v>0.70000000000000007</v>
      </c>
      <c r="J850" t="s">
        <v>29</v>
      </c>
    </row>
    <row r="851" spans="1:10" x14ac:dyDescent="0.2">
      <c r="A851" s="1">
        <v>72</v>
      </c>
      <c r="B851">
        <v>2022</v>
      </c>
      <c r="C851">
        <v>10881.24163818359</v>
      </c>
      <c r="D851">
        <v>10.044798297154029</v>
      </c>
      <c r="E851">
        <v>14.949195982874301</v>
      </c>
      <c r="F851">
        <v>6018.9403076171884</v>
      </c>
      <c r="G851">
        <v>0</v>
      </c>
      <c r="H851">
        <v>3.1712114217740693E-2</v>
      </c>
      <c r="I851">
        <v>0.70000000000000007</v>
      </c>
      <c r="J851" t="s">
        <v>29</v>
      </c>
    </row>
    <row r="852" spans="1:10" x14ac:dyDescent="0.2">
      <c r="A852" s="1">
        <v>73</v>
      </c>
      <c r="B852">
        <v>2023</v>
      </c>
      <c r="C852">
        <v>10881.241851806641</v>
      </c>
      <c r="D852">
        <v>9.8070548648063998</v>
      </c>
      <c r="E852">
        <v>14.521295323825919</v>
      </c>
      <c r="F852">
        <v>5945.2691650390616</v>
      </c>
      <c r="G852">
        <v>0</v>
      </c>
      <c r="H852">
        <v>3.1737264722887758E-2</v>
      </c>
      <c r="I852">
        <v>0.70000000000000007</v>
      </c>
      <c r="J852" t="s">
        <v>29</v>
      </c>
    </row>
    <row r="853" spans="1:10" x14ac:dyDescent="0.2">
      <c r="A853" s="1">
        <v>74</v>
      </c>
      <c r="B853">
        <v>2024</v>
      </c>
      <c r="C853">
        <v>11352.73803710938</v>
      </c>
      <c r="D853">
        <v>9.9941147819043277</v>
      </c>
      <c r="E853">
        <v>14.959297920495979</v>
      </c>
      <c r="F853">
        <v>6247.321533203125</v>
      </c>
      <c r="G853">
        <v>0</v>
      </c>
      <c r="H853">
        <v>3.1800520253026522E-2</v>
      </c>
      <c r="I853">
        <v>0.70000000000000007</v>
      </c>
      <c r="J853" t="s">
        <v>29</v>
      </c>
    </row>
    <row r="854" spans="1:10" x14ac:dyDescent="0.2">
      <c r="A854" s="1">
        <v>75</v>
      </c>
      <c r="B854">
        <v>2025</v>
      </c>
      <c r="C854">
        <v>12229.425659179689</v>
      </c>
      <c r="D854">
        <v>10.516344173059389</v>
      </c>
      <c r="E854">
        <v>15.452420064792109</v>
      </c>
      <c r="F854">
        <v>6438.866455078125</v>
      </c>
      <c r="G854">
        <v>11152438</v>
      </c>
      <c r="H854">
        <v>3.1570400081745262E-2</v>
      </c>
      <c r="I854">
        <v>0.70000000000000007</v>
      </c>
      <c r="J854" t="s">
        <v>29</v>
      </c>
    </row>
    <row r="855" spans="1:10" x14ac:dyDescent="0.2">
      <c r="A855" s="1">
        <v>76</v>
      </c>
      <c r="B855">
        <v>2026</v>
      </c>
      <c r="C855">
        <v>12067.348815917971</v>
      </c>
      <c r="D855">
        <v>10.14225136475773</v>
      </c>
      <c r="E855">
        <v>15.142658521404311</v>
      </c>
      <c r="F855">
        <v>6416.7652587890616</v>
      </c>
      <c r="G855">
        <v>13288204</v>
      </c>
      <c r="H855">
        <v>3.1541137934751259E-2</v>
      </c>
      <c r="I855">
        <v>0.70000000000000007</v>
      </c>
      <c r="J855" t="s">
        <v>29</v>
      </c>
    </row>
    <row r="856" spans="1:10" x14ac:dyDescent="0.2">
      <c r="A856" s="1">
        <v>77</v>
      </c>
      <c r="B856">
        <v>2027</v>
      </c>
      <c r="C856">
        <v>12052.615020751949</v>
      </c>
      <c r="D856">
        <v>9.8992707547273291</v>
      </c>
      <c r="E856">
        <v>14.47035075796202</v>
      </c>
      <c r="F856">
        <v>6836.69140625</v>
      </c>
      <c r="G856">
        <v>15453909</v>
      </c>
      <c r="H856">
        <v>3.1455700209442161E-2</v>
      </c>
      <c r="I856">
        <v>0.70000000000000007</v>
      </c>
      <c r="J856" t="s">
        <v>29</v>
      </c>
    </row>
    <row r="857" spans="1:10" x14ac:dyDescent="0.2">
      <c r="A857" s="1">
        <v>78</v>
      </c>
      <c r="B857">
        <v>2028</v>
      </c>
      <c r="C857">
        <v>13607.07757568359</v>
      </c>
      <c r="D857">
        <v>10.928123801247461</v>
      </c>
      <c r="E857">
        <v>16.097836547669861</v>
      </c>
      <c r="F857">
        <v>7168.2119140625</v>
      </c>
      <c r="G857">
        <v>17631904</v>
      </c>
      <c r="H857">
        <v>3.1214531532711799E-2</v>
      </c>
      <c r="I857">
        <v>0.70000000000000007</v>
      </c>
      <c r="J857" t="s">
        <v>29</v>
      </c>
    </row>
    <row r="858" spans="1:10" x14ac:dyDescent="0.2">
      <c r="A858" s="1">
        <v>79</v>
      </c>
      <c r="B858">
        <v>2029</v>
      </c>
      <c r="C858">
        <v>13459.735229492189</v>
      </c>
      <c r="D858">
        <v>10.57237730959897</v>
      </c>
      <c r="E858">
        <v>15.587452838452791</v>
      </c>
      <c r="F858">
        <v>7389.2254638671884</v>
      </c>
      <c r="G858">
        <v>19896490</v>
      </c>
      <c r="H858">
        <v>3.079564940425885E-2</v>
      </c>
      <c r="I858">
        <v>0.70000000000000007</v>
      </c>
      <c r="J858" t="s">
        <v>29</v>
      </c>
    </row>
    <row r="859" spans="1:10" x14ac:dyDescent="0.2">
      <c r="A859" s="1">
        <v>80</v>
      </c>
      <c r="B859">
        <v>2030</v>
      </c>
      <c r="C859">
        <v>14218.548522949221</v>
      </c>
      <c r="D859">
        <v>10.91912847222981</v>
      </c>
      <c r="E859">
        <v>15.641812547456031</v>
      </c>
      <c r="F859">
        <v>7897.5560302734384</v>
      </c>
      <c r="G859">
        <v>22167228</v>
      </c>
      <c r="H859">
        <v>3.0465092326535301E-2</v>
      </c>
      <c r="I859">
        <v>0.70000000000000007</v>
      </c>
      <c r="J859" t="s">
        <v>29</v>
      </c>
    </row>
    <row r="860" spans="1:10" x14ac:dyDescent="0.2">
      <c r="A860" s="1">
        <v>81</v>
      </c>
      <c r="B860">
        <v>2031</v>
      </c>
      <c r="C860">
        <v>14380.625671386721</v>
      </c>
      <c r="D860">
        <v>10.80419622721223</v>
      </c>
      <c r="E860">
        <v>15.68011610636996</v>
      </c>
      <c r="F860">
        <v>7750.2138671875</v>
      </c>
      <c r="G860">
        <v>24405132</v>
      </c>
      <c r="H860">
        <v>2.9703016557269701E-2</v>
      </c>
      <c r="I860">
        <v>0.70000000000000007</v>
      </c>
      <c r="J860" t="s">
        <v>29</v>
      </c>
    </row>
    <row r="861" spans="1:10" x14ac:dyDescent="0.2">
      <c r="A861" s="1">
        <v>82</v>
      </c>
      <c r="B861">
        <v>2032</v>
      </c>
      <c r="C861">
        <v>14844.75347900391</v>
      </c>
      <c r="D861">
        <v>10.919344752094849</v>
      </c>
      <c r="E861">
        <v>15.52774064092455</v>
      </c>
      <c r="F861">
        <v>7801.783935546875</v>
      </c>
      <c r="G861">
        <v>26730048</v>
      </c>
      <c r="H861">
        <v>2.887527527571573E-2</v>
      </c>
      <c r="I861">
        <v>0.70000000000000007</v>
      </c>
      <c r="J861" t="s">
        <v>29</v>
      </c>
    </row>
    <row r="862" spans="1:10" x14ac:dyDescent="0.2">
      <c r="A862" s="1">
        <v>83</v>
      </c>
      <c r="B862">
        <v>2033</v>
      </c>
      <c r="C862">
        <v>14653.209167480471</v>
      </c>
      <c r="D862">
        <v>10.561575773355051</v>
      </c>
      <c r="E862">
        <v>15.112357173766201</v>
      </c>
      <c r="F862">
        <v>8339.58349609375</v>
      </c>
      <c r="G862">
        <v>29044990</v>
      </c>
      <c r="H862">
        <v>2.819747552548281E-2</v>
      </c>
      <c r="I862">
        <v>0.70000000000000007</v>
      </c>
      <c r="J862" t="s">
        <v>29</v>
      </c>
    </row>
    <row r="863" spans="1:10" x14ac:dyDescent="0.2">
      <c r="A863" s="1">
        <v>84</v>
      </c>
      <c r="B863">
        <v>2034</v>
      </c>
      <c r="C863">
        <v>14586.904907226561</v>
      </c>
      <c r="D863">
        <v>10.295065251185409</v>
      </c>
      <c r="E863">
        <v>14.576990625070261</v>
      </c>
      <c r="F863">
        <v>8427.989013671875</v>
      </c>
      <c r="G863">
        <v>31440690</v>
      </c>
      <c r="H863">
        <v>2.7410851237565158E-2</v>
      </c>
      <c r="I863">
        <v>0.70000000000000007</v>
      </c>
      <c r="J863" t="s">
        <v>29</v>
      </c>
    </row>
    <row r="864" spans="1:10" x14ac:dyDescent="0.2">
      <c r="A864" s="1">
        <v>85</v>
      </c>
      <c r="B864">
        <v>2035</v>
      </c>
      <c r="C864">
        <v>15338.351745605471</v>
      </c>
      <c r="D864">
        <v>10.61151639493335</v>
      </c>
      <c r="E864">
        <v>15.08019040680327</v>
      </c>
      <c r="F864">
        <v>8641.635498046875</v>
      </c>
      <c r="G864">
        <v>33879944</v>
      </c>
      <c r="H864">
        <v>2.663642958700296E-2</v>
      </c>
      <c r="I864">
        <v>0.70000000000000007</v>
      </c>
      <c r="J864" t="s">
        <v>29</v>
      </c>
    </row>
    <row r="865" spans="1:10" x14ac:dyDescent="0.2">
      <c r="A865" s="1">
        <v>86</v>
      </c>
      <c r="B865">
        <v>2036</v>
      </c>
      <c r="C865">
        <v>15898.25238037109</v>
      </c>
      <c r="D865">
        <v>10.78162619978912</v>
      </c>
      <c r="E865">
        <v>15.002595768351719</v>
      </c>
      <c r="F865">
        <v>8781.61083984375</v>
      </c>
      <c r="G865">
        <v>36331732</v>
      </c>
      <c r="H865">
        <v>2.5824700161288121E-2</v>
      </c>
      <c r="I865">
        <v>0.70000000000000007</v>
      </c>
      <c r="J865" t="s">
        <v>29</v>
      </c>
    </row>
    <row r="866" spans="1:10" x14ac:dyDescent="0.2">
      <c r="A866" s="1">
        <v>87</v>
      </c>
      <c r="B866">
        <v>2037</v>
      </c>
      <c r="C866">
        <v>15544.63043212891</v>
      </c>
      <c r="D866">
        <v>10.33040627974869</v>
      </c>
      <c r="E866">
        <v>14.27195538773659</v>
      </c>
      <c r="F866">
        <v>9370.98095703125</v>
      </c>
      <c r="G866">
        <v>38795056</v>
      </c>
      <c r="H866">
        <v>2.5113475438937959E-2</v>
      </c>
      <c r="I866">
        <v>0.70000000000000007</v>
      </c>
      <c r="J866" t="s">
        <v>29</v>
      </c>
    </row>
    <row r="867" spans="1:10" x14ac:dyDescent="0.2">
      <c r="A867" s="1">
        <v>88</v>
      </c>
      <c r="B867">
        <v>2038</v>
      </c>
      <c r="C867">
        <v>16472.888305664059</v>
      </c>
      <c r="D867">
        <v>10.736040233141409</v>
      </c>
      <c r="E867">
        <v>14.882853404441629</v>
      </c>
      <c r="F867">
        <v>9658.298828125</v>
      </c>
      <c r="G867">
        <v>41307112</v>
      </c>
      <c r="H867">
        <v>2.457504378870547E-2</v>
      </c>
      <c r="I867">
        <v>0.70000000000000007</v>
      </c>
      <c r="J867" t="s">
        <v>29</v>
      </c>
    </row>
    <row r="868" spans="1:10" x14ac:dyDescent="0.2">
      <c r="A868" s="1">
        <v>89</v>
      </c>
      <c r="B868">
        <v>2039</v>
      </c>
      <c r="C868">
        <v>16598.129760742191</v>
      </c>
      <c r="D868">
        <v>10.61662836591923</v>
      </c>
      <c r="E868">
        <v>14.592878374509009</v>
      </c>
      <c r="F868">
        <v>10107.69384765625</v>
      </c>
      <c r="G868">
        <v>43811648</v>
      </c>
      <c r="H868">
        <v>2.3847801794467251E-2</v>
      </c>
      <c r="I868">
        <v>0.70000000000000007</v>
      </c>
      <c r="J868" t="s">
        <v>29</v>
      </c>
    </row>
    <row r="869" spans="1:10" x14ac:dyDescent="0.2">
      <c r="A869" s="1">
        <v>90</v>
      </c>
      <c r="B869">
        <v>2040</v>
      </c>
      <c r="C869">
        <v>17474.817138671879</v>
      </c>
      <c r="D869">
        <v>10.970805191665081</v>
      </c>
      <c r="E869">
        <v>14.888934464238149</v>
      </c>
      <c r="F869">
        <v>10173.99755859375</v>
      </c>
      <c r="G869">
        <v>46342264</v>
      </c>
      <c r="H869">
        <v>2.3245451380111849E-2</v>
      </c>
      <c r="I869">
        <v>0.70000000000000007</v>
      </c>
      <c r="J869" t="s">
        <v>29</v>
      </c>
    </row>
    <row r="870" spans="1:10" x14ac:dyDescent="0.2">
      <c r="A870" s="1">
        <v>91</v>
      </c>
      <c r="B870">
        <v>2041</v>
      </c>
      <c r="C870">
        <v>16988.586669921879</v>
      </c>
      <c r="D870">
        <v>10.473288384213349</v>
      </c>
      <c r="E870">
        <v>14.149746091836089</v>
      </c>
      <c r="F870">
        <v>10277.1376953125</v>
      </c>
      <c r="G870">
        <v>48873324</v>
      </c>
      <c r="H870">
        <v>2.2881872760342759E-2</v>
      </c>
      <c r="I870">
        <v>0.70000000000000007</v>
      </c>
      <c r="J870" t="s">
        <v>29</v>
      </c>
    </row>
    <row r="871" spans="1:10" x14ac:dyDescent="0.2">
      <c r="A871" s="1">
        <v>92</v>
      </c>
      <c r="B871">
        <v>2042</v>
      </c>
      <c r="C871">
        <v>17828.439453125</v>
      </c>
      <c r="D871">
        <v>10.792376426922271</v>
      </c>
      <c r="E871">
        <v>14.633220722811</v>
      </c>
      <c r="F871">
        <v>11249.59838867188</v>
      </c>
      <c r="G871">
        <v>51326964</v>
      </c>
      <c r="H871">
        <v>2.2429559470670751E-2</v>
      </c>
      <c r="I871">
        <v>0.70000000000000007</v>
      </c>
      <c r="J871" t="s">
        <v>29</v>
      </c>
    </row>
    <row r="872" spans="1:10" x14ac:dyDescent="0.2">
      <c r="A872" s="1">
        <v>93</v>
      </c>
      <c r="B872">
        <v>2043</v>
      </c>
      <c r="C872">
        <v>17938.946166992191</v>
      </c>
      <c r="D872">
        <v>10.66740815177166</v>
      </c>
      <c r="E872">
        <v>14.114467760516201</v>
      </c>
      <c r="F872">
        <v>10431.84692382812</v>
      </c>
      <c r="G872">
        <v>53929304</v>
      </c>
      <c r="H872">
        <v>2.1977151127646921E-2</v>
      </c>
      <c r="I872">
        <v>0.70000000000000007</v>
      </c>
      <c r="J872" t="s">
        <v>29</v>
      </c>
    </row>
    <row r="873" spans="1:10" x14ac:dyDescent="0.2">
      <c r="A873" s="1">
        <v>94</v>
      </c>
      <c r="B873">
        <v>2044</v>
      </c>
      <c r="C873">
        <v>17158.030883789059</v>
      </c>
      <c r="D873">
        <v>10.028137080047721</v>
      </c>
      <c r="E873">
        <v>13.3424906386277</v>
      </c>
      <c r="F873">
        <v>11338.00390625</v>
      </c>
      <c r="G873">
        <v>56453472</v>
      </c>
      <c r="H873">
        <v>2.1664951953783901E-2</v>
      </c>
      <c r="I873">
        <v>0.70000000000000007</v>
      </c>
      <c r="J873" t="s">
        <v>29</v>
      </c>
    </row>
    <row r="874" spans="1:10" x14ac:dyDescent="0.2">
      <c r="A874" s="1">
        <v>95</v>
      </c>
      <c r="B874">
        <v>2045</v>
      </c>
      <c r="C874">
        <v>18462.012023925781</v>
      </c>
      <c r="D874">
        <v>10.607384120244189</v>
      </c>
      <c r="E874">
        <v>13.988791701483221</v>
      </c>
      <c r="F874">
        <v>11220.12963867188</v>
      </c>
      <c r="G874">
        <v>58990108</v>
      </c>
      <c r="H874">
        <v>2.109959332165286E-2</v>
      </c>
      <c r="I874">
        <v>0.70000000000000007</v>
      </c>
      <c r="J874" t="s">
        <v>29</v>
      </c>
    </row>
    <row r="875" spans="1:10" x14ac:dyDescent="0.2">
      <c r="A875" s="1">
        <v>96</v>
      </c>
      <c r="B875">
        <v>2046</v>
      </c>
      <c r="C875">
        <v>16870.712890625</v>
      </c>
      <c r="D875">
        <v>9.5364987022369387</v>
      </c>
      <c r="E875">
        <v>12.594216744541381</v>
      </c>
      <c r="F875">
        <v>11242.23095703125</v>
      </c>
      <c r="G875">
        <v>61581696</v>
      </c>
      <c r="H875">
        <v>2.060686534755251E-2</v>
      </c>
      <c r="I875">
        <v>0.70000000000000007</v>
      </c>
      <c r="J875" t="s">
        <v>29</v>
      </c>
    </row>
    <row r="876" spans="1:10" x14ac:dyDescent="0.2">
      <c r="A876" s="1">
        <v>97</v>
      </c>
      <c r="B876">
        <v>2047</v>
      </c>
      <c r="C876">
        <v>18395.707702636719</v>
      </c>
      <c r="D876">
        <v>10.235363608979821</v>
      </c>
      <c r="E876">
        <v>13.3997285439411</v>
      </c>
      <c r="F876">
        <v>12015.77954101562</v>
      </c>
      <c r="G876">
        <v>64149048</v>
      </c>
      <c r="H876">
        <v>2.0357674531153811E-2</v>
      </c>
      <c r="I876">
        <v>0.70000000000000007</v>
      </c>
      <c r="J876" t="s">
        <v>29</v>
      </c>
    </row>
    <row r="877" spans="1:10" x14ac:dyDescent="0.2">
      <c r="A877" s="1">
        <v>98</v>
      </c>
      <c r="B877">
        <v>2048</v>
      </c>
      <c r="C877">
        <v>17946.313140869141</v>
      </c>
      <c r="D877">
        <v>9.8323631420132074</v>
      </c>
      <c r="E877">
        <v>12.72904186229391</v>
      </c>
      <c r="F877">
        <v>12678.82055664062</v>
      </c>
      <c r="G877">
        <v>66745112</v>
      </c>
      <c r="H877">
        <v>1.9908287374480228E-2</v>
      </c>
      <c r="I877">
        <v>0.70000000000000007</v>
      </c>
      <c r="J877" t="s">
        <v>29</v>
      </c>
    </row>
    <row r="878" spans="1:10" x14ac:dyDescent="0.2">
      <c r="A878" s="1">
        <v>99</v>
      </c>
      <c r="B878">
        <v>2049</v>
      </c>
      <c r="C878">
        <v>17533.754272460941</v>
      </c>
      <c r="D878">
        <v>9.4581308950093632</v>
      </c>
      <c r="E878">
        <v>12.13122221290439</v>
      </c>
      <c r="F878">
        <v>12502.00952148438</v>
      </c>
      <c r="G878">
        <v>69327008</v>
      </c>
      <c r="H878">
        <v>1.970389887799829E-2</v>
      </c>
      <c r="I878">
        <v>0.70000000000000007</v>
      </c>
      <c r="J878" t="s">
        <v>29</v>
      </c>
    </row>
    <row r="879" spans="1:10" x14ac:dyDescent="0.2">
      <c r="A879" s="1">
        <v>100</v>
      </c>
      <c r="B879">
        <v>2050</v>
      </c>
      <c r="C879">
        <v>17857.907409667969</v>
      </c>
      <c r="D879">
        <v>9.4923894141949976</v>
      </c>
      <c r="E879">
        <v>12.07910430190112</v>
      </c>
      <c r="F879">
        <v>12339.93310546875</v>
      </c>
      <c r="G879">
        <v>71917448</v>
      </c>
      <c r="H879">
        <v>1.938343918111363E-2</v>
      </c>
      <c r="I879">
        <v>0.70000000000000007</v>
      </c>
      <c r="J879" t="s">
        <v>29</v>
      </c>
    </row>
    <row r="880" spans="1:10" x14ac:dyDescent="0.2">
      <c r="A880" s="1">
        <v>101</v>
      </c>
      <c r="B880">
        <v>2051</v>
      </c>
      <c r="C880">
        <v>17128.563171386719</v>
      </c>
      <c r="D880">
        <v>8.9710085056060702</v>
      </c>
      <c r="E880">
        <v>11.376486229148879</v>
      </c>
      <c r="F880">
        <v>12958.771484375</v>
      </c>
      <c r="G880">
        <v>74545616</v>
      </c>
      <c r="H880">
        <v>1.9133848264587611E-2</v>
      </c>
      <c r="I880">
        <v>0.70000000000000007</v>
      </c>
      <c r="J880" t="s">
        <v>29</v>
      </c>
    </row>
    <row r="881" spans="1:10" x14ac:dyDescent="0.2">
      <c r="A881" s="1">
        <v>102</v>
      </c>
      <c r="B881">
        <v>2052</v>
      </c>
      <c r="C881">
        <v>18307.302124023441</v>
      </c>
      <c r="D881">
        <v>9.4524428933807734</v>
      </c>
      <c r="E881">
        <v>11.94064741167797</v>
      </c>
      <c r="F881">
        <v>13599.71166992188</v>
      </c>
      <c r="G881">
        <v>77085352</v>
      </c>
      <c r="H881">
        <v>1.8922291754720121E-2</v>
      </c>
      <c r="I881">
        <v>0.70000000000000007</v>
      </c>
      <c r="J881" t="s">
        <v>29</v>
      </c>
    </row>
    <row r="882" spans="1:10" x14ac:dyDescent="0.2">
      <c r="A882" s="1">
        <v>103</v>
      </c>
      <c r="B882">
        <v>2053</v>
      </c>
      <c r="C882">
        <v>17187.49957275391</v>
      </c>
      <c r="D882">
        <v>8.7513905896843447</v>
      </c>
      <c r="E882">
        <v>10.76549485537697</v>
      </c>
      <c r="F882">
        <v>13246.08935546875</v>
      </c>
      <c r="G882">
        <v>79692384</v>
      </c>
      <c r="H882">
        <v>1.865608387384177E-2</v>
      </c>
      <c r="I882">
        <v>0.70000000000000007</v>
      </c>
      <c r="J882" t="s">
        <v>29</v>
      </c>
    </row>
    <row r="883" spans="1:10" x14ac:dyDescent="0.2">
      <c r="A883" s="1">
        <v>104</v>
      </c>
      <c r="B883">
        <v>2054</v>
      </c>
      <c r="C883">
        <v>17180.132476806641</v>
      </c>
      <c r="D883">
        <v>8.6312027957031585</v>
      </c>
      <c r="E883">
        <v>10.67119390058482</v>
      </c>
      <c r="F883">
        <v>13378.69750976562</v>
      </c>
      <c r="G883">
        <v>82246792</v>
      </c>
      <c r="H883">
        <v>1.840180347619989E-2</v>
      </c>
      <c r="I883">
        <v>0.70000000000000007</v>
      </c>
      <c r="J883" t="s">
        <v>29</v>
      </c>
    </row>
    <row r="884" spans="1:10" x14ac:dyDescent="0.2">
      <c r="A884" s="1">
        <v>105</v>
      </c>
      <c r="B884">
        <v>2055</v>
      </c>
      <c r="C884">
        <v>17717.932434082031</v>
      </c>
      <c r="D884">
        <v>8.7842254821745236</v>
      </c>
      <c r="E884">
        <v>10.68131685308337</v>
      </c>
      <c r="F884">
        <v>13982.80224609375</v>
      </c>
      <c r="G884">
        <v>84868488</v>
      </c>
      <c r="H884">
        <v>1.8251826596718659E-2</v>
      </c>
      <c r="I884">
        <v>0.70000000000000007</v>
      </c>
      <c r="J884" t="s">
        <v>29</v>
      </c>
    </row>
    <row r="885" spans="1:10" x14ac:dyDescent="0.2">
      <c r="A885" s="1">
        <v>106</v>
      </c>
      <c r="B885">
        <v>2056</v>
      </c>
      <c r="C885">
        <v>16332.91311645508</v>
      </c>
      <c r="D885">
        <v>7.9940819228033151</v>
      </c>
      <c r="E885">
        <v>9.659533563839771</v>
      </c>
      <c r="F885">
        <v>14100.67602539062</v>
      </c>
      <c r="G885">
        <v>87386328</v>
      </c>
      <c r="H885">
        <v>1.8121020322108151E-2</v>
      </c>
      <c r="I885">
        <v>0.70000000000000007</v>
      </c>
      <c r="J885" t="s">
        <v>29</v>
      </c>
    </row>
    <row r="886" spans="1:10" x14ac:dyDescent="0.2">
      <c r="A886" s="1">
        <v>107</v>
      </c>
      <c r="B886">
        <v>2057</v>
      </c>
      <c r="C886">
        <v>17305.373229980469</v>
      </c>
      <c r="D886">
        <v>8.3666403431298022</v>
      </c>
      <c r="E886">
        <v>9.9896038045714093</v>
      </c>
      <c r="F886">
        <v>13106.11401367188</v>
      </c>
      <c r="G886">
        <v>89875304</v>
      </c>
      <c r="H886">
        <v>1.795234729223422E-2</v>
      </c>
      <c r="I886">
        <v>0.70000000000000007</v>
      </c>
      <c r="J886" t="s">
        <v>29</v>
      </c>
    </row>
    <row r="887" spans="1:10" x14ac:dyDescent="0.2">
      <c r="A887" s="1">
        <v>108</v>
      </c>
      <c r="B887">
        <v>2058</v>
      </c>
      <c r="C887">
        <v>16399.21734619141</v>
      </c>
      <c r="D887">
        <v>7.8318646569797972</v>
      </c>
      <c r="E887">
        <v>9.1909244214394192</v>
      </c>
      <c r="F887">
        <v>13187.15258789062</v>
      </c>
      <c r="G887">
        <v>92444336</v>
      </c>
      <c r="H887">
        <v>1.7757118839842521E-2</v>
      </c>
      <c r="I887">
        <v>0.70000000000000007</v>
      </c>
      <c r="J887" t="s">
        <v>29</v>
      </c>
    </row>
    <row r="888" spans="1:10" x14ac:dyDescent="0.2">
      <c r="A888" s="1">
        <v>109</v>
      </c>
      <c r="B888">
        <v>2059</v>
      </c>
      <c r="C888">
        <v>16406.584106445309</v>
      </c>
      <c r="D888">
        <v>7.7403747505771232</v>
      </c>
      <c r="E888">
        <v>9.0138074309295515</v>
      </c>
      <c r="F888">
        <v>13489.20458984375</v>
      </c>
      <c r="G888">
        <v>94905616</v>
      </c>
      <c r="H888">
        <v>1.7677105029249171E-2</v>
      </c>
      <c r="I888">
        <v>0.70000000000000007</v>
      </c>
      <c r="J888" t="s">
        <v>29</v>
      </c>
    </row>
    <row r="889" spans="1:10" x14ac:dyDescent="0.2">
      <c r="A889" s="1">
        <v>110</v>
      </c>
      <c r="B889">
        <v>2060</v>
      </c>
      <c r="C889">
        <v>16627.59771728516</v>
      </c>
      <c r="D889">
        <v>7.7550680523459654</v>
      </c>
      <c r="E889">
        <v>8.8948295726787645</v>
      </c>
      <c r="F889">
        <v>13209.25390625</v>
      </c>
      <c r="G889">
        <v>97486080</v>
      </c>
      <c r="H889">
        <v>1.7590838654885269E-2</v>
      </c>
      <c r="I889">
        <v>0.70000000000000007</v>
      </c>
      <c r="J889" t="s">
        <v>29</v>
      </c>
    </row>
    <row r="890" spans="1:10" x14ac:dyDescent="0.2">
      <c r="A890" s="1">
        <v>0</v>
      </c>
      <c r="B890">
        <v>1950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2.6861797583079279E-2</v>
      </c>
      <c r="I890">
        <v>0.8</v>
      </c>
      <c r="J890" t="s">
        <v>29</v>
      </c>
    </row>
    <row r="891" spans="1:10" x14ac:dyDescent="0.2">
      <c r="A891" s="1">
        <v>1</v>
      </c>
      <c r="B891">
        <v>1951</v>
      </c>
      <c r="C891">
        <v>14.734245300292971</v>
      </c>
      <c r="D891">
        <v>7.7986363003599748E-2</v>
      </c>
      <c r="E891">
        <v>6.9872690392186881E-2</v>
      </c>
      <c r="F891">
        <v>0</v>
      </c>
      <c r="G891">
        <v>0</v>
      </c>
      <c r="H891">
        <v>2.2336010118080951E-2</v>
      </c>
      <c r="I891">
        <v>0.8</v>
      </c>
      <c r="J891" t="s">
        <v>29</v>
      </c>
    </row>
    <row r="892" spans="1:10" x14ac:dyDescent="0.2">
      <c r="A892" s="1">
        <v>2</v>
      </c>
      <c r="B892">
        <v>1952</v>
      </c>
      <c r="C892">
        <v>29.468490600585941</v>
      </c>
      <c r="D892">
        <v>0.1528826464720533</v>
      </c>
      <c r="E892">
        <v>0.15229686987177571</v>
      </c>
      <c r="F892">
        <v>0</v>
      </c>
      <c r="G892">
        <v>0</v>
      </c>
      <c r="H892">
        <v>2.441513171947798E-2</v>
      </c>
      <c r="I892">
        <v>0.8</v>
      </c>
      <c r="J892" t="s">
        <v>29</v>
      </c>
    </row>
    <row r="893" spans="1:10" x14ac:dyDescent="0.2">
      <c r="A893" s="1">
        <v>3</v>
      </c>
      <c r="B893">
        <v>1953</v>
      </c>
      <c r="C893">
        <v>139.9753303527832</v>
      </c>
      <c r="D893">
        <v>0.71186242817769918</v>
      </c>
      <c r="E893">
        <v>0.70842898907524021</v>
      </c>
      <c r="F893">
        <v>0</v>
      </c>
      <c r="G893">
        <v>0</v>
      </c>
      <c r="H893">
        <v>2.5590883280203629E-2</v>
      </c>
      <c r="I893">
        <v>0.8</v>
      </c>
      <c r="J893" t="s">
        <v>29</v>
      </c>
    </row>
    <row r="894" spans="1:10" x14ac:dyDescent="0.2">
      <c r="A894" s="1">
        <v>4</v>
      </c>
      <c r="B894">
        <v>1954</v>
      </c>
      <c r="C894">
        <v>125.24108505249021</v>
      </c>
      <c r="D894">
        <v>0.62423556937066249</v>
      </c>
      <c r="E894">
        <v>0.64620127355454238</v>
      </c>
      <c r="F894">
        <v>0</v>
      </c>
      <c r="G894">
        <v>0</v>
      </c>
      <c r="H894">
        <v>2.6439174341541059E-2</v>
      </c>
      <c r="I894">
        <v>0.8</v>
      </c>
      <c r="J894" t="s">
        <v>29</v>
      </c>
    </row>
    <row r="895" spans="1:10" x14ac:dyDescent="0.2">
      <c r="A895" s="1">
        <v>5</v>
      </c>
      <c r="B895">
        <v>1955</v>
      </c>
      <c r="C895">
        <v>139.9753303527832</v>
      </c>
      <c r="D895">
        <v>0.6845192366109828</v>
      </c>
      <c r="E895">
        <v>0.74434011651273779</v>
      </c>
      <c r="F895">
        <v>0</v>
      </c>
      <c r="G895">
        <v>0</v>
      </c>
      <c r="H895">
        <v>2.7577266359235599E-2</v>
      </c>
      <c r="I895">
        <v>0.8</v>
      </c>
      <c r="J895" t="s">
        <v>29</v>
      </c>
    </row>
    <row r="896" spans="1:10" x14ac:dyDescent="0.2">
      <c r="A896" s="1">
        <v>6</v>
      </c>
      <c r="B896">
        <v>1956</v>
      </c>
      <c r="C896">
        <v>279.95066070556641</v>
      </c>
      <c r="D896">
        <v>1.3414475118029181</v>
      </c>
      <c r="E896">
        <v>1.4849004419559479</v>
      </c>
      <c r="F896">
        <v>0</v>
      </c>
      <c r="G896">
        <v>0</v>
      </c>
      <c r="H896">
        <v>2.892459281401441E-2</v>
      </c>
      <c r="I896">
        <v>0.8</v>
      </c>
      <c r="J896" t="s">
        <v>29</v>
      </c>
    </row>
    <row r="897" spans="1:10" x14ac:dyDescent="0.2">
      <c r="A897" s="1">
        <v>7</v>
      </c>
      <c r="B897">
        <v>1957</v>
      </c>
      <c r="C897">
        <v>412.55889129638672</v>
      </c>
      <c r="D897">
        <v>1.9404687188726579</v>
      </c>
      <c r="E897">
        <v>2.0936166746229219</v>
      </c>
      <c r="F897">
        <v>0</v>
      </c>
      <c r="G897">
        <v>0</v>
      </c>
      <c r="H897">
        <v>3.0008074458116641E-2</v>
      </c>
      <c r="I897">
        <v>0.8</v>
      </c>
      <c r="J897" t="s">
        <v>29</v>
      </c>
    </row>
    <row r="898" spans="1:10" x14ac:dyDescent="0.2">
      <c r="A898" s="1">
        <v>8</v>
      </c>
      <c r="B898">
        <v>1958</v>
      </c>
      <c r="C898">
        <v>397.82463455200201</v>
      </c>
      <c r="D898">
        <v>1.834327770605841</v>
      </c>
      <c r="E898">
        <v>1.856489424718925</v>
      </c>
      <c r="F898">
        <v>0</v>
      </c>
      <c r="G898">
        <v>0</v>
      </c>
      <c r="H898">
        <v>3.079705864662291E-2</v>
      </c>
      <c r="I898">
        <v>0.8</v>
      </c>
      <c r="J898" t="s">
        <v>29</v>
      </c>
    </row>
    <row r="899" spans="1:10" x14ac:dyDescent="0.2">
      <c r="A899" s="1">
        <v>9</v>
      </c>
      <c r="B899">
        <v>1959</v>
      </c>
      <c r="C899">
        <v>589.3698616027832</v>
      </c>
      <c r="D899">
        <v>2.665879746901413</v>
      </c>
      <c r="E899">
        <v>2.869820358281034</v>
      </c>
      <c r="F899">
        <v>0</v>
      </c>
      <c r="G899">
        <v>0</v>
      </c>
      <c r="H899">
        <v>3.1236720205189989E-2</v>
      </c>
      <c r="I899">
        <v>0.8</v>
      </c>
      <c r="J899" t="s">
        <v>29</v>
      </c>
    </row>
    <row r="900" spans="1:10" x14ac:dyDescent="0.2">
      <c r="A900" s="1">
        <v>10</v>
      </c>
      <c r="B900">
        <v>1960</v>
      </c>
      <c r="C900">
        <v>618.83836364746094</v>
      </c>
      <c r="D900">
        <v>2.7450054730169269</v>
      </c>
      <c r="E900">
        <v>3.063194970786161</v>
      </c>
      <c r="F900">
        <v>7.3671226501464844</v>
      </c>
      <c r="G900">
        <v>0</v>
      </c>
      <c r="H900">
        <v>3.214367423194707E-2</v>
      </c>
      <c r="I900">
        <v>0.8</v>
      </c>
      <c r="J900" t="s">
        <v>29</v>
      </c>
    </row>
    <row r="901" spans="1:10" x14ac:dyDescent="0.2">
      <c r="A901" s="1">
        <v>11</v>
      </c>
      <c r="B901">
        <v>1961</v>
      </c>
      <c r="C901">
        <v>574.63562774658203</v>
      </c>
      <c r="D901">
        <v>2.4908713241646701</v>
      </c>
      <c r="E901">
        <v>2.6716938574556059</v>
      </c>
      <c r="F901">
        <v>0</v>
      </c>
      <c r="G901">
        <v>0</v>
      </c>
      <c r="H901">
        <v>3.2386451799951373E-2</v>
      </c>
      <c r="I901">
        <v>0.8</v>
      </c>
      <c r="J901" t="s">
        <v>29</v>
      </c>
    </row>
    <row r="902" spans="1:10" x14ac:dyDescent="0.2">
      <c r="A902" s="1">
        <v>12</v>
      </c>
      <c r="B902">
        <v>1962</v>
      </c>
      <c r="C902">
        <v>920.89042663574219</v>
      </c>
      <c r="D902">
        <v>3.915374849653972</v>
      </c>
      <c r="E902">
        <v>4.234058187640267</v>
      </c>
      <c r="F902">
        <v>51.569858551025391</v>
      </c>
      <c r="G902">
        <v>0</v>
      </c>
      <c r="H902">
        <v>3.2622544792940578E-2</v>
      </c>
      <c r="I902">
        <v>0.8</v>
      </c>
      <c r="J902" t="s">
        <v>29</v>
      </c>
    </row>
    <row r="903" spans="1:10" x14ac:dyDescent="0.2">
      <c r="A903" s="1">
        <v>13</v>
      </c>
      <c r="B903">
        <v>1963</v>
      </c>
      <c r="C903">
        <v>972.46025085449219</v>
      </c>
      <c r="D903">
        <v>4.0533613623279496</v>
      </c>
      <c r="E903">
        <v>4.6278842392388313</v>
      </c>
      <c r="F903">
        <v>73.671226501464844</v>
      </c>
      <c r="G903">
        <v>0</v>
      </c>
      <c r="H903">
        <v>3.2562583460381427E-2</v>
      </c>
      <c r="I903">
        <v>0.8</v>
      </c>
      <c r="J903" t="s">
        <v>29</v>
      </c>
    </row>
    <row r="904" spans="1:10" x14ac:dyDescent="0.2">
      <c r="A904" s="1">
        <v>14</v>
      </c>
      <c r="B904">
        <v>1964</v>
      </c>
      <c r="C904">
        <v>1222.9424591064451</v>
      </c>
      <c r="D904">
        <v>4.9855004153832692</v>
      </c>
      <c r="E904">
        <v>5.669722685184901</v>
      </c>
      <c r="F904">
        <v>95.772594451904297</v>
      </c>
      <c r="G904">
        <v>0</v>
      </c>
      <c r="H904">
        <v>3.27284303660818E-2</v>
      </c>
      <c r="I904">
        <v>0.8</v>
      </c>
      <c r="J904" t="s">
        <v>29</v>
      </c>
    </row>
    <row r="905" spans="1:10" x14ac:dyDescent="0.2">
      <c r="A905" s="1">
        <v>15</v>
      </c>
      <c r="B905">
        <v>1965</v>
      </c>
      <c r="C905">
        <v>1230.3096084594731</v>
      </c>
      <c r="D905">
        <v>4.900458639856037</v>
      </c>
      <c r="E905">
        <v>5.6728172731292297</v>
      </c>
      <c r="F905">
        <v>110.50683975219729</v>
      </c>
      <c r="G905">
        <v>0</v>
      </c>
      <c r="H905">
        <v>3.2395076854839971E-2</v>
      </c>
      <c r="I905">
        <v>0.8</v>
      </c>
      <c r="J905" t="s">
        <v>29</v>
      </c>
    </row>
    <row r="906" spans="1:10" x14ac:dyDescent="0.2">
      <c r="A906" s="1">
        <v>16</v>
      </c>
      <c r="B906">
        <v>1966</v>
      </c>
      <c r="C906">
        <v>1591.298580169678</v>
      </c>
      <c r="D906">
        <v>6.2066090090191421</v>
      </c>
      <c r="E906">
        <v>7.3109555564716029</v>
      </c>
      <c r="F906">
        <v>176.81094741821289</v>
      </c>
      <c r="G906">
        <v>0</v>
      </c>
      <c r="H906">
        <v>3.2384010415242678E-2</v>
      </c>
      <c r="I906">
        <v>0.8</v>
      </c>
      <c r="J906" t="s">
        <v>29</v>
      </c>
    </row>
    <row r="907" spans="1:10" x14ac:dyDescent="0.2">
      <c r="A907" s="1">
        <v>17</v>
      </c>
      <c r="B907">
        <v>1967</v>
      </c>
      <c r="C907">
        <v>1841.7807312011721</v>
      </c>
      <c r="D907">
        <v>7.0272948840263858</v>
      </c>
      <c r="E907">
        <v>8.5975649139645292</v>
      </c>
      <c r="F907">
        <v>198.91231155395511</v>
      </c>
      <c r="G907">
        <v>0</v>
      </c>
      <c r="H907">
        <v>3.3040242015764568E-2</v>
      </c>
      <c r="I907">
        <v>0.8</v>
      </c>
      <c r="J907" t="s">
        <v>29</v>
      </c>
    </row>
    <row r="908" spans="1:10" x14ac:dyDescent="0.2">
      <c r="A908" s="1">
        <v>18</v>
      </c>
      <c r="B908">
        <v>1968</v>
      </c>
      <c r="C908">
        <v>1591.2985992431641</v>
      </c>
      <c r="D908">
        <v>5.9550317531256551</v>
      </c>
      <c r="E908">
        <v>7.2445115007491214</v>
      </c>
      <c r="F908">
        <v>184.1780700683594</v>
      </c>
      <c r="G908">
        <v>0</v>
      </c>
      <c r="H908">
        <v>3.2966002308029263E-2</v>
      </c>
      <c r="I908">
        <v>0.8</v>
      </c>
      <c r="J908" t="s">
        <v>29</v>
      </c>
    </row>
    <row r="909" spans="1:10" x14ac:dyDescent="0.2">
      <c r="A909" s="1">
        <v>19</v>
      </c>
      <c r="B909">
        <v>1969</v>
      </c>
      <c r="C909">
        <v>1856.5150604248049</v>
      </c>
      <c r="D909">
        <v>6.7893351807894318</v>
      </c>
      <c r="E909">
        <v>8.3799812839797916</v>
      </c>
      <c r="F909">
        <v>294.6849365234375</v>
      </c>
      <c r="G909">
        <v>0</v>
      </c>
      <c r="H909">
        <v>3.3071819958233259E-2</v>
      </c>
      <c r="I909">
        <v>0.8</v>
      </c>
      <c r="J909" t="s">
        <v>29</v>
      </c>
    </row>
    <row r="910" spans="1:10" x14ac:dyDescent="0.2">
      <c r="A910" s="1">
        <v>20</v>
      </c>
      <c r="B910">
        <v>1970</v>
      </c>
      <c r="C910">
        <v>2092.2629699707031</v>
      </c>
      <c r="D910">
        <v>7.489652538352483</v>
      </c>
      <c r="E910">
        <v>9.3807483944784966</v>
      </c>
      <c r="F910">
        <v>427.29315185546881</v>
      </c>
      <c r="G910">
        <v>0</v>
      </c>
      <c r="H910">
        <v>3.3029017390131053E-2</v>
      </c>
      <c r="I910">
        <v>0.8</v>
      </c>
      <c r="J910" t="s">
        <v>29</v>
      </c>
    </row>
    <row r="911" spans="1:10" x14ac:dyDescent="0.2">
      <c r="A911" s="1">
        <v>21</v>
      </c>
      <c r="B911">
        <v>1971</v>
      </c>
      <c r="C911">
        <v>2372.2136840820308</v>
      </c>
      <c r="D911">
        <v>8.3180153730925532</v>
      </c>
      <c r="E911">
        <v>10.663658995379709</v>
      </c>
      <c r="F911">
        <v>434.66030883789062</v>
      </c>
      <c r="G911">
        <v>0</v>
      </c>
      <c r="H911">
        <v>3.3224317950074189E-2</v>
      </c>
      <c r="I911">
        <v>0.8</v>
      </c>
      <c r="J911" t="s">
        <v>29</v>
      </c>
    </row>
    <row r="912" spans="1:10" x14ac:dyDescent="0.2">
      <c r="A912" s="1">
        <v>22</v>
      </c>
      <c r="B912">
        <v>1972</v>
      </c>
      <c r="C912">
        <v>2438.5177307128911</v>
      </c>
      <c r="D912">
        <v>8.3537878986947121</v>
      </c>
      <c r="E912">
        <v>10.54942251948987</v>
      </c>
      <c r="F912">
        <v>552.53427124023438</v>
      </c>
      <c r="G912">
        <v>0</v>
      </c>
      <c r="H912">
        <v>3.3269566615187547E-2</v>
      </c>
      <c r="I912">
        <v>0.8</v>
      </c>
      <c r="J912" t="s">
        <v>29</v>
      </c>
    </row>
    <row r="913" spans="1:10" x14ac:dyDescent="0.2">
      <c r="A913" s="1">
        <v>23</v>
      </c>
      <c r="B913">
        <v>1973</v>
      </c>
      <c r="C913">
        <v>2733.2026672363281</v>
      </c>
      <c r="D913">
        <v>9.145685027770428</v>
      </c>
      <c r="E913">
        <v>11.855503642953201</v>
      </c>
      <c r="F913">
        <v>714.6109619140625</v>
      </c>
      <c r="G913">
        <v>0</v>
      </c>
      <c r="H913">
        <v>3.2921373578385371E-2</v>
      </c>
      <c r="I913">
        <v>0.8</v>
      </c>
      <c r="J913" t="s">
        <v>29</v>
      </c>
    </row>
    <row r="914" spans="1:10" x14ac:dyDescent="0.2">
      <c r="A914" s="1">
        <v>24</v>
      </c>
      <c r="B914">
        <v>1974</v>
      </c>
      <c r="C914">
        <v>2865.8108215332031</v>
      </c>
      <c r="D914">
        <v>9.3492416683141055</v>
      </c>
      <c r="E914">
        <v>12.47489183140503</v>
      </c>
      <c r="F914">
        <v>685.1424560546875</v>
      </c>
      <c r="G914">
        <v>0</v>
      </c>
      <c r="H914">
        <v>3.2626463324134998E-2</v>
      </c>
      <c r="I914">
        <v>0.8</v>
      </c>
      <c r="J914" t="s">
        <v>29</v>
      </c>
    </row>
    <row r="915" spans="1:10" x14ac:dyDescent="0.2">
      <c r="A915" s="1">
        <v>25</v>
      </c>
      <c r="B915">
        <v>1975</v>
      </c>
      <c r="C915">
        <v>3123.6601867675781</v>
      </c>
      <c r="D915">
        <v>9.9250415600600181</v>
      </c>
      <c r="E915">
        <v>13.45126567420815</v>
      </c>
      <c r="F915">
        <v>854.5863037109375</v>
      </c>
      <c r="G915">
        <v>0</v>
      </c>
      <c r="H915">
        <v>3.2454514118348578E-2</v>
      </c>
      <c r="I915">
        <v>0.8</v>
      </c>
      <c r="J915" t="s">
        <v>29</v>
      </c>
    </row>
    <row r="916" spans="1:10" x14ac:dyDescent="0.2">
      <c r="A916" s="1">
        <v>26</v>
      </c>
      <c r="B916">
        <v>1976</v>
      </c>
      <c r="C916">
        <v>2924.7478332519531</v>
      </c>
      <c r="D916">
        <v>9.0451050224727396</v>
      </c>
      <c r="E916">
        <v>12.18397159613175</v>
      </c>
      <c r="F916">
        <v>950.35885620117188</v>
      </c>
      <c r="G916">
        <v>0</v>
      </c>
      <c r="H916">
        <v>3.2359481685019613E-2</v>
      </c>
      <c r="I916">
        <v>0.8</v>
      </c>
      <c r="J916" t="s">
        <v>29</v>
      </c>
    </row>
    <row r="917" spans="1:10" x14ac:dyDescent="0.2">
      <c r="A917" s="1">
        <v>27</v>
      </c>
      <c r="B917">
        <v>1977</v>
      </c>
      <c r="C917">
        <v>3116.2930603027339</v>
      </c>
      <c r="D917">
        <v>9.3587768445317199</v>
      </c>
      <c r="E917">
        <v>12.8922411339209</v>
      </c>
      <c r="F917">
        <v>1134.536926269531</v>
      </c>
      <c r="G917">
        <v>0</v>
      </c>
      <c r="H917">
        <v>3.196541989064644E-2</v>
      </c>
      <c r="I917">
        <v>0.8</v>
      </c>
      <c r="J917" t="s">
        <v>29</v>
      </c>
    </row>
    <row r="918" spans="1:10" x14ac:dyDescent="0.2">
      <c r="A918" s="1">
        <v>28</v>
      </c>
      <c r="B918">
        <v>1978</v>
      </c>
      <c r="C918">
        <v>3204.6985168457031</v>
      </c>
      <c r="D918">
        <v>9.3449540660377277</v>
      </c>
      <c r="E918">
        <v>12.95396849814807</v>
      </c>
      <c r="F918">
        <v>1355.550598144531</v>
      </c>
      <c r="G918">
        <v>0</v>
      </c>
      <c r="H918">
        <v>3.175071680817905E-2</v>
      </c>
      <c r="I918">
        <v>0.8</v>
      </c>
      <c r="J918" t="s">
        <v>29</v>
      </c>
    </row>
    <row r="919" spans="1:10" x14ac:dyDescent="0.2">
      <c r="A919" s="1">
        <v>29</v>
      </c>
      <c r="B919">
        <v>1979</v>
      </c>
      <c r="C919">
        <v>3241.5341796875</v>
      </c>
      <c r="D919">
        <v>9.1679360797091451</v>
      </c>
      <c r="E919">
        <v>12.62858235030067</v>
      </c>
      <c r="F919">
        <v>1303.980773925781</v>
      </c>
      <c r="G919">
        <v>0</v>
      </c>
      <c r="H919">
        <v>3.1658783655394727E-2</v>
      </c>
      <c r="I919">
        <v>0.8</v>
      </c>
      <c r="J919" t="s">
        <v>29</v>
      </c>
    </row>
    <row r="920" spans="1:10" x14ac:dyDescent="0.2">
      <c r="A920" s="1">
        <v>30</v>
      </c>
      <c r="B920">
        <v>1980</v>
      </c>
      <c r="C920">
        <v>3779.3340759277339</v>
      </c>
      <c r="D920">
        <v>10.365487352322569</v>
      </c>
      <c r="E920">
        <v>14.56347570151976</v>
      </c>
      <c r="F920">
        <v>1591.2985534667971</v>
      </c>
      <c r="G920">
        <v>0</v>
      </c>
      <c r="H920">
        <v>3.1338064461749873E-2</v>
      </c>
      <c r="I920">
        <v>0.8</v>
      </c>
      <c r="J920" t="s">
        <v>29</v>
      </c>
    </row>
    <row r="921" spans="1:10" x14ac:dyDescent="0.2">
      <c r="A921" s="1">
        <v>31</v>
      </c>
      <c r="B921">
        <v>1981</v>
      </c>
      <c r="C921">
        <v>3433.079345703125</v>
      </c>
      <c r="D921">
        <v>9.1373036766775009</v>
      </c>
      <c r="E921">
        <v>12.97398544317851</v>
      </c>
      <c r="F921">
        <v>1576.5643005371089</v>
      </c>
      <c r="G921">
        <v>0</v>
      </c>
      <c r="H921">
        <v>3.1235965519782621E-2</v>
      </c>
      <c r="I921">
        <v>0.8</v>
      </c>
      <c r="J921" t="s">
        <v>29</v>
      </c>
    </row>
    <row r="922" spans="1:10" x14ac:dyDescent="0.2">
      <c r="A922" s="1">
        <v>32</v>
      </c>
      <c r="B922">
        <v>1982</v>
      </c>
      <c r="C922">
        <v>3801.435546875</v>
      </c>
      <c r="D922">
        <v>9.8408264415007309</v>
      </c>
      <c r="E922">
        <v>14.074924476479829</v>
      </c>
      <c r="F922">
        <v>1679.7040100097661</v>
      </c>
      <c r="G922">
        <v>0</v>
      </c>
      <c r="H922">
        <v>3.0804496003704211E-2</v>
      </c>
      <c r="I922">
        <v>0.8</v>
      </c>
      <c r="J922" t="s">
        <v>29</v>
      </c>
    </row>
    <row r="923" spans="1:10" x14ac:dyDescent="0.2">
      <c r="A923" s="1">
        <v>33</v>
      </c>
      <c r="B923">
        <v>1983</v>
      </c>
      <c r="C923">
        <v>3897.2081604003911</v>
      </c>
      <c r="D923">
        <v>9.7958933277128377</v>
      </c>
      <c r="E923">
        <v>13.997035661549599</v>
      </c>
      <c r="F923">
        <v>1871.2492980957029</v>
      </c>
      <c r="G923">
        <v>0</v>
      </c>
      <c r="H923">
        <v>3.0956773605583309E-2</v>
      </c>
      <c r="I923">
        <v>0.8</v>
      </c>
      <c r="J923" t="s">
        <v>29</v>
      </c>
    </row>
    <row r="924" spans="1:10" x14ac:dyDescent="0.2">
      <c r="A924" s="1">
        <v>34</v>
      </c>
      <c r="B924">
        <v>1984</v>
      </c>
      <c r="C924">
        <v>4088.7533264160161</v>
      </c>
      <c r="D924">
        <v>10.05848913038038</v>
      </c>
      <c r="E924">
        <v>14.6418847595121</v>
      </c>
      <c r="F924">
        <v>1790.2108459472661</v>
      </c>
      <c r="G924">
        <v>0</v>
      </c>
      <c r="H924">
        <v>3.0934921588308441E-2</v>
      </c>
      <c r="I924">
        <v>0.8</v>
      </c>
      <c r="J924" t="s">
        <v>29</v>
      </c>
    </row>
    <row r="925" spans="1:10" x14ac:dyDescent="0.2">
      <c r="A925" s="1">
        <v>35</v>
      </c>
      <c r="B925">
        <v>1985</v>
      </c>
      <c r="C925">
        <v>4280.2985229492188</v>
      </c>
      <c r="D925">
        <v>10.25068685195887</v>
      </c>
      <c r="E925">
        <v>15.172334243549781</v>
      </c>
      <c r="F925">
        <v>2025.9588317871089</v>
      </c>
      <c r="G925">
        <v>0</v>
      </c>
      <c r="H925">
        <v>3.056763216130421E-2</v>
      </c>
      <c r="I925">
        <v>0.8</v>
      </c>
      <c r="J925" t="s">
        <v>29</v>
      </c>
    </row>
    <row r="926" spans="1:10" x14ac:dyDescent="0.2">
      <c r="A926" s="1">
        <v>36</v>
      </c>
      <c r="B926">
        <v>1986</v>
      </c>
      <c r="C926">
        <v>4059.284912109375</v>
      </c>
      <c r="D926">
        <v>9.4583928573769693</v>
      </c>
      <c r="E926">
        <v>13.8962695190429</v>
      </c>
      <c r="F926">
        <v>2320.6438598632808</v>
      </c>
      <c r="G926">
        <v>0</v>
      </c>
      <c r="H926">
        <v>3.0542866356187821E-2</v>
      </c>
      <c r="I926">
        <v>0.8</v>
      </c>
      <c r="J926" t="s">
        <v>29</v>
      </c>
    </row>
    <row r="927" spans="1:10" x14ac:dyDescent="0.2">
      <c r="A927" s="1">
        <v>37</v>
      </c>
      <c r="B927">
        <v>1987</v>
      </c>
      <c r="C927">
        <v>4169.7917175292969</v>
      </c>
      <c r="D927">
        <v>9.476170067642105</v>
      </c>
      <c r="E927">
        <v>13.92149334020012</v>
      </c>
      <c r="F927">
        <v>2239.60546875</v>
      </c>
      <c r="G927">
        <v>0</v>
      </c>
      <c r="H927">
        <v>3.037058599517271E-2</v>
      </c>
      <c r="I927">
        <v>0.8</v>
      </c>
      <c r="J927" t="s">
        <v>29</v>
      </c>
    </row>
    <row r="928" spans="1:10" x14ac:dyDescent="0.2">
      <c r="A928" s="1">
        <v>38</v>
      </c>
      <c r="B928">
        <v>1988</v>
      </c>
      <c r="C928">
        <v>4619.1863403320312</v>
      </c>
      <c r="D928">
        <v>10.233089221048751</v>
      </c>
      <c r="E928">
        <v>15.109241878862051</v>
      </c>
      <c r="F928">
        <v>2460.619262695312</v>
      </c>
      <c r="G928">
        <v>0</v>
      </c>
      <c r="H928">
        <v>3.0297661147537892E-2</v>
      </c>
      <c r="I928">
        <v>0.8</v>
      </c>
      <c r="J928" t="s">
        <v>29</v>
      </c>
    </row>
    <row r="929" spans="1:10" x14ac:dyDescent="0.2">
      <c r="A929" s="1">
        <v>39</v>
      </c>
      <c r="B929">
        <v>1989</v>
      </c>
      <c r="C929">
        <v>4714.9589538574219</v>
      </c>
      <c r="D929">
        <v>10.187191126320601</v>
      </c>
      <c r="E929">
        <v>15.4178720184021</v>
      </c>
      <c r="F929">
        <v>2298.54248046875</v>
      </c>
      <c r="G929">
        <v>0</v>
      </c>
      <c r="H929">
        <v>3.0077231542404791E-2</v>
      </c>
      <c r="I929">
        <v>0.8</v>
      </c>
      <c r="J929" t="s">
        <v>29</v>
      </c>
    </row>
    <row r="930" spans="1:10" x14ac:dyDescent="0.2">
      <c r="A930" s="1">
        <v>40</v>
      </c>
      <c r="B930">
        <v>1990</v>
      </c>
      <c r="C930">
        <v>4685.4903564453116</v>
      </c>
      <c r="D930">
        <v>9.8760802043620206</v>
      </c>
      <c r="E930">
        <v>14.611952194753121</v>
      </c>
      <c r="F930">
        <v>2571.1261596679692</v>
      </c>
      <c r="G930">
        <v>0</v>
      </c>
      <c r="H930">
        <v>2.9857437919945839E-2</v>
      </c>
      <c r="I930">
        <v>0.8</v>
      </c>
      <c r="J930" t="s">
        <v>29</v>
      </c>
    </row>
    <row r="931" spans="1:10" x14ac:dyDescent="0.2">
      <c r="A931" s="1">
        <v>41</v>
      </c>
      <c r="B931">
        <v>1991</v>
      </c>
      <c r="C931">
        <v>4773.8958435058594</v>
      </c>
      <c r="D931">
        <v>9.8126142741951181</v>
      </c>
      <c r="E931">
        <v>14.59984771889674</v>
      </c>
      <c r="F931">
        <v>2762.6714477539058</v>
      </c>
      <c r="G931">
        <v>0</v>
      </c>
      <c r="H931">
        <v>3.0147800395926679E-2</v>
      </c>
      <c r="I931">
        <v>0.8</v>
      </c>
      <c r="J931" t="s">
        <v>29</v>
      </c>
    </row>
    <row r="932" spans="1:10" x14ac:dyDescent="0.2">
      <c r="A932" s="1">
        <v>42</v>
      </c>
      <c r="B932">
        <v>1992</v>
      </c>
      <c r="C932">
        <v>5260.1261291503906</v>
      </c>
      <c r="D932">
        <v>10.540733895748</v>
      </c>
      <c r="E932">
        <v>15.632821402039861</v>
      </c>
      <c r="F932">
        <v>2644.7974243164058</v>
      </c>
      <c r="G932">
        <v>0</v>
      </c>
      <c r="H932">
        <v>3.0085285586693499E-2</v>
      </c>
      <c r="I932">
        <v>0.8</v>
      </c>
      <c r="J932" t="s">
        <v>29</v>
      </c>
    </row>
    <row r="933" spans="1:10" x14ac:dyDescent="0.2">
      <c r="A933" s="1">
        <v>43</v>
      </c>
      <c r="B933">
        <v>1993</v>
      </c>
      <c r="C933">
        <v>5017.010986328125</v>
      </c>
      <c r="D933">
        <v>9.7985281163126778</v>
      </c>
      <c r="E933">
        <v>14.56700849535048</v>
      </c>
      <c r="F933">
        <v>3042.6222534179692</v>
      </c>
      <c r="G933">
        <v>0</v>
      </c>
      <c r="H933">
        <v>3.0318005995084201E-2</v>
      </c>
      <c r="I933">
        <v>0.8</v>
      </c>
      <c r="J933" t="s">
        <v>29</v>
      </c>
    </row>
    <row r="934" spans="1:10" x14ac:dyDescent="0.2">
      <c r="A934" s="1">
        <v>44</v>
      </c>
      <c r="B934">
        <v>1994</v>
      </c>
      <c r="C934">
        <v>5223.2904968261719</v>
      </c>
      <c r="D934">
        <v>9.9418777010403971</v>
      </c>
      <c r="E934">
        <v>14.775437234253619</v>
      </c>
      <c r="F934">
        <v>2593.2275390625</v>
      </c>
      <c r="G934">
        <v>0</v>
      </c>
      <c r="H934">
        <v>3.0745936663001992E-2</v>
      </c>
      <c r="I934">
        <v>0.8</v>
      </c>
      <c r="J934" t="s">
        <v>29</v>
      </c>
    </row>
    <row r="935" spans="1:10" x14ac:dyDescent="0.2">
      <c r="A935" s="1">
        <v>45</v>
      </c>
      <c r="B935">
        <v>1995</v>
      </c>
      <c r="C935">
        <v>5186.4548034667969</v>
      </c>
      <c r="D935">
        <v>9.6239723661212118</v>
      </c>
      <c r="E935">
        <v>14.530458393957</v>
      </c>
      <c r="F935">
        <v>2887.91259765625</v>
      </c>
      <c r="G935">
        <v>0</v>
      </c>
      <c r="H935">
        <v>3.111436811587277E-2</v>
      </c>
      <c r="I935">
        <v>0.8</v>
      </c>
      <c r="J935" t="s">
        <v>29</v>
      </c>
    </row>
    <row r="936" spans="1:10" x14ac:dyDescent="0.2">
      <c r="A936" s="1">
        <v>46</v>
      </c>
      <c r="B936">
        <v>1996</v>
      </c>
      <c r="C936">
        <v>5473.772705078125</v>
      </c>
      <c r="D936">
        <v>9.8950927288449186</v>
      </c>
      <c r="E936">
        <v>14.79051878728905</v>
      </c>
      <c r="F936">
        <v>2924.7482299804692</v>
      </c>
      <c r="G936">
        <v>0</v>
      </c>
      <c r="H936">
        <v>3.130910305812093E-2</v>
      </c>
      <c r="I936">
        <v>0.8</v>
      </c>
      <c r="J936" t="s">
        <v>29</v>
      </c>
    </row>
    <row r="937" spans="1:10" x14ac:dyDescent="0.2">
      <c r="A937" s="1">
        <v>47</v>
      </c>
      <c r="B937">
        <v>1997</v>
      </c>
      <c r="C937">
        <v>5672.6851501464844</v>
      </c>
      <c r="D937">
        <v>10.000813933722871</v>
      </c>
      <c r="E937">
        <v>15.217043730474851</v>
      </c>
      <c r="F937">
        <v>3182.59765625</v>
      </c>
      <c r="G937">
        <v>0</v>
      </c>
      <c r="H937">
        <v>3.1331870975925623E-2</v>
      </c>
      <c r="I937">
        <v>0.8</v>
      </c>
      <c r="J937" t="s">
        <v>29</v>
      </c>
    </row>
    <row r="938" spans="1:10" x14ac:dyDescent="0.2">
      <c r="A938" s="1">
        <v>48</v>
      </c>
      <c r="B938">
        <v>1998</v>
      </c>
      <c r="C938">
        <v>5532.7096252441406</v>
      </c>
      <c r="D938">
        <v>9.5126932990000572</v>
      </c>
      <c r="E938">
        <v>14.28375066640926</v>
      </c>
      <c r="F938">
        <v>3013.1537475585942</v>
      </c>
      <c r="G938">
        <v>0</v>
      </c>
      <c r="H938">
        <v>3.1373210374743637E-2</v>
      </c>
      <c r="I938">
        <v>0.8</v>
      </c>
      <c r="J938" t="s">
        <v>29</v>
      </c>
    </row>
    <row r="939" spans="1:10" x14ac:dyDescent="0.2">
      <c r="A939" s="1">
        <v>49</v>
      </c>
      <c r="B939">
        <v>1999</v>
      </c>
      <c r="C939">
        <v>5952.6357727050781</v>
      </c>
      <c r="D939">
        <v>9.9807725168114025</v>
      </c>
      <c r="E939">
        <v>15.157661857085801</v>
      </c>
      <c r="F939">
        <v>3057.3565063476558</v>
      </c>
      <c r="G939">
        <v>0</v>
      </c>
      <c r="H939">
        <v>3.1809472012315182E-2</v>
      </c>
      <c r="I939">
        <v>0.8</v>
      </c>
      <c r="J939" t="s">
        <v>29</v>
      </c>
    </row>
    <row r="940" spans="1:10" x14ac:dyDescent="0.2">
      <c r="A940" s="1">
        <v>50</v>
      </c>
      <c r="B940">
        <v>2000</v>
      </c>
      <c r="C940">
        <v>6166.2823791503906</v>
      </c>
      <c r="D940">
        <v>10.077166085635699</v>
      </c>
      <c r="E940">
        <v>15.19245876674062</v>
      </c>
      <c r="F940">
        <v>3329.93994140625</v>
      </c>
      <c r="G940">
        <v>0</v>
      </c>
      <c r="H940">
        <v>3.2209535064468567E-2</v>
      </c>
      <c r="I940">
        <v>0.8</v>
      </c>
      <c r="J940" t="s">
        <v>29</v>
      </c>
    </row>
    <row r="941" spans="1:10" x14ac:dyDescent="0.2">
      <c r="A941" s="1">
        <v>51</v>
      </c>
      <c r="B941">
        <v>2001</v>
      </c>
      <c r="C941">
        <v>6041.0412902832031</v>
      </c>
      <c r="D941">
        <v>9.6147582212045961</v>
      </c>
      <c r="E941">
        <v>14.53041969890111</v>
      </c>
      <c r="F941">
        <v>3329.940185546875</v>
      </c>
      <c r="G941">
        <v>0</v>
      </c>
      <c r="H941">
        <v>3.236296505948219E-2</v>
      </c>
      <c r="I941">
        <v>0.8</v>
      </c>
      <c r="J941" t="s">
        <v>29</v>
      </c>
    </row>
    <row r="942" spans="1:10" x14ac:dyDescent="0.2">
      <c r="A942" s="1">
        <v>52</v>
      </c>
      <c r="B942">
        <v>2002</v>
      </c>
      <c r="C942">
        <v>6416.7646789550781</v>
      </c>
      <c r="D942">
        <v>9.9497984173233966</v>
      </c>
      <c r="E942">
        <v>15.254127262540869</v>
      </c>
      <c r="F942">
        <v>3477.282470703125</v>
      </c>
      <c r="G942">
        <v>0</v>
      </c>
      <c r="H942">
        <v>3.2354648295672028E-2</v>
      </c>
      <c r="I942">
        <v>0.8</v>
      </c>
      <c r="J942" t="s">
        <v>29</v>
      </c>
    </row>
    <row r="943" spans="1:10" x14ac:dyDescent="0.2">
      <c r="A943" s="1">
        <v>53</v>
      </c>
      <c r="B943">
        <v>2003</v>
      </c>
      <c r="C943">
        <v>6394.6630859375</v>
      </c>
      <c r="D943">
        <v>9.6491852215612024</v>
      </c>
      <c r="E943">
        <v>14.52768708018132</v>
      </c>
      <c r="F943">
        <v>3337.3073120117192</v>
      </c>
      <c r="G943">
        <v>0</v>
      </c>
      <c r="H943">
        <v>3.2335559182122789E-2</v>
      </c>
      <c r="I943">
        <v>0.8</v>
      </c>
      <c r="J943" t="s">
        <v>29</v>
      </c>
    </row>
    <row r="944" spans="1:10" x14ac:dyDescent="0.2">
      <c r="A944" s="1">
        <v>54</v>
      </c>
      <c r="B944">
        <v>2004</v>
      </c>
      <c r="C944">
        <v>7079.8057250976562</v>
      </c>
      <c r="D944">
        <v>10.4091182603749</v>
      </c>
      <c r="E944">
        <v>15.78243459313868</v>
      </c>
      <c r="F944">
        <v>3609.890502929688</v>
      </c>
      <c r="G944">
        <v>0</v>
      </c>
      <c r="H944">
        <v>3.2467861122219187E-2</v>
      </c>
      <c r="I944">
        <v>0.8</v>
      </c>
      <c r="J944" t="s">
        <v>29</v>
      </c>
    </row>
    <row r="945" spans="1:10" x14ac:dyDescent="0.2">
      <c r="A945" s="1">
        <v>55</v>
      </c>
      <c r="B945">
        <v>2005</v>
      </c>
      <c r="C945">
        <v>6932.4632873535156</v>
      </c>
      <c r="D945">
        <v>9.9166075381368692</v>
      </c>
      <c r="E945">
        <v>15.03156370292947</v>
      </c>
      <c r="F945">
        <v>3536.2197265625</v>
      </c>
      <c r="G945">
        <v>0</v>
      </c>
      <c r="H945">
        <v>3.2484660892669111E-2</v>
      </c>
      <c r="I945">
        <v>0.8</v>
      </c>
      <c r="J945" t="s">
        <v>29</v>
      </c>
    </row>
    <row r="946" spans="1:10" x14ac:dyDescent="0.2">
      <c r="A946" s="1">
        <v>56</v>
      </c>
      <c r="B946">
        <v>2006</v>
      </c>
      <c r="C946">
        <v>6740.9179077148438</v>
      </c>
      <c r="D946">
        <v>9.3950825164768137</v>
      </c>
      <c r="E946">
        <v>14.28350855014919</v>
      </c>
      <c r="F946">
        <v>3860.37255859375</v>
      </c>
      <c r="G946">
        <v>0</v>
      </c>
      <c r="H946">
        <v>3.2046681141392759E-2</v>
      </c>
      <c r="I946">
        <v>0.8</v>
      </c>
      <c r="J946" t="s">
        <v>29</v>
      </c>
    </row>
    <row r="947" spans="1:10" x14ac:dyDescent="0.2">
      <c r="A947" s="1">
        <v>57</v>
      </c>
      <c r="B947">
        <v>2007</v>
      </c>
      <c r="C947">
        <v>6763.0196228027344</v>
      </c>
      <c r="D947">
        <v>9.1822010123970941</v>
      </c>
      <c r="E947">
        <v>13.771513808761471</v>
      </c>
      <c r="F947">
        <v>3639.359252929688</v>
      </c>
      <c r="G947">
        <v>0</v>
      </c>
      <c r="H947">
        <v>3.2097225115771538E-2</v>
      </c>
      <c r="I947">
        <v>0.8</v>
      </c>
      <c r="J947" t="s">
        <v>29</v>
      </c>
    </row>
    <row r="948" spans="1:10" x14ac:dyDescent="0.2">
      <c r="A948" s="1">
        <v>58</v>
      </c>
      <c r="B948">
        <v>2008</v>
      </c>
      <c r="C948">
        <v>7713.3777770996094</v>
      </c>
      <c r="D948">
        <v>10.201038670508741</v>
      </c>
      <c r="E948">
        <v>15.558816862958849</v>
      </c>
      <c r="F948">
        <v>4147.6902465820312</v>
      </c>
      <c r="G948">
        <v>0</v>
      </c>
      <c r="H948">
        <v>3.228709333834346E-2</v>
      </c>
      <c r="I948">
        <v>0.8</v>
      </c>
      <c r="J948" t="s">
        <v>29</v>
      </c>
    </row>
    <row r="949" spans="1:10" x14ac:dyDescent="0.2">
      <c r="A949" s="1">
        <v>59</v>
      </c>
      <c r="B949">
        <v>2009</v>
      </c>
      <c r="C949">
        <v>7543.9341430664062</v>
      </c>
      <c r="D949">
        <v>9.7056033594332725</v>
      </c>
      <c r="E949">
        <v>14.782945955314551</v>
      </c>
      <c r="F949">
        <v>4191.8931274414062</v>
      </c>
      <c r="G949">
        <v>0</v>
      </c>
      <c r="H949">
        <v>3.2360538869092202E-2</v>
      </c>
      <c r="I949">
        <v>0.8</v>
      </c>
      <c r="J949" t="s">
        <v>29</v>
      </c>
    </row>
    <row r="950" spans="1:10" x14ac:dyDescent="0.2">
      <c r="A950" s="1">
        <v>60</v>
      </c>
      <c r="B950">
        <v>2010</v>
      </c>
      <c r="C950">
        <v>7691.2764892578116</v>
      </c>
      <c r="D950">
        <v>9.6361948420626309</v>
      </c>
      <c r="E950">
        <v>14.59232210532319</v>
      </c>
      <c r="F950">
        <v>4795.997314453125</v>
      </c>
      <c r="G950">
        <v>0</v>
      </c>
      <c r="H950">
        <v>3.2049774688064088E-2</v>
      </c>
      <c r="I950">
        <v>0.8</v>
      </c>
      <c r="J950" t="s">
        <v>29</v>
      </c>
    </row>
    <row r="951" spans="1:10" x14ac:dyDescent="0.2">
      <c r="A951" s="1">
        <v>61</v>
      </c>
      <c r="B951">
        <v>2011</v>
      </c>
      <c r="C951">
        <v>7632.339599609375</v>
      </c>
      <c r="D951">
        <v>9.3099588431171973</v>
      </c>
      <c r="E951">
        <v>14.387339605757131</v>
      </c>
      <c r="F951">
        <v>4243.462890625</v>
      </c>
      <c r="G951">
        <v>0</v>
      </c>
      <c r="H951">
        <v>3.2118639784652223E-2</v>
      </c>
      <c r="I951">
        <v>0.8</v>
      </c>
      <c r="J951" t="s">
        <v>29</v>
      </c>
    </row>
    <row r="952" spans="1:10" x14ac:dyDescent="0.2">
      <c r="A952" s="1">
        <v>62</v>
      </c>
      <c r="B952">
        <v>2012</v>
      </c>
      <c r="C952">
        <v>8442.7232055664062</v>
      </c>
      <c r="D952">
        <v>10.01161550630095</v>
      </c>
      <c r="E952">
        <v>15.10130454459695</v>
      </c>
      <c r="F952">
        <v>4493.9451904296884</v>
      </c>
      <c r="G952">
        <v>0</v>
      </c>
      <c r="H952">
        <v>3.1781275192279669E-2</v>
      </c>
      <c r="I952">
        <v>0.8</v>
      </c>
      <c r="J952" t="s">
        <v>29</v>
      </c>
    </row>
    <row r="953" spans="1:10" x14ac:dyDescent="0.2">
      <c r="A953" s="1">
        <v>63</v>
      </c>
      <c r="B953">
        <v>2013</v>
      </c>
      <c r="C953">
        <v>8457.4573974609375</v>
      </c>
      <c r="D953">
        <v>9.7642634406271771</v>
      </c>
      <c r="E953">
        <v>14.9904633386885</v>
      </c>
      <c r="F953">
        <v>4597.0849609375</v>
      </c>
      <c r="G953">
        <v>0</v>
      </c>
      <c r="H953">
        <v>3.1661729769640302E-2</v>
      </c>
      <c r="I953">
        <v>0.8</v>
      </c>
      <c r="J953" t="s">
        <v>29</v>
      </c>
    </row>
    <row r="954" spans="1:10" x14ac:dyDescent="0.2">
      <c r="A954" s="1">
        <v>64</v>
      </c>
      <c r="B954">
        <v>2014</v>
      </c>
      <c r="C954">
        <v>8619.5344848632812</v>
      </c>
      <c r="D954">
        <v>9.6859896690284319</v>
      </c>
      <c r="E954">
        <v>14.63860235872327</v>
      </c>
      <c r="F954">
        <v>4582.350830078125</v>
      </c>
      <c r="G954">
        <v>0</v>
      </c>
      <c r="H954">
        <v>3.1544416282144598E-2</v>
      </c>
      <c r="I954">
        <v>0.8</v>
      </c>
      <c r="J954" t="s">
        <v>29</v>
      </c>
    </row>
    <row r="955" spans="1:10" x14ac:dyDescent="0.2">
      <c r="A955" s="1">
        <v>65</v>
      </c>
      <c r="B955">
        <v>2015</v>
      </c>
      <c r="C955">
        <v>8626.901611328125</v>
      </c>
      <c r="D955">
        <v>9.4518654546855956</v>
      </c>
      <c r="E955">
        <v>14.15031768938276</v>
      </c>
      <c r="F955">
        <v>4493.945068359375</v>
      </c>
      <c r="G955">
        <v>0</v>
      </c>
      <c r="H955">
        <v>3.1564148342558128E-2</v>
      </c>
      <c r="I955">
        <v>0.8</v>
      </c>
      <c r="J955" t="s">
        <v>29</v>
      </c>
    </row>
    <row r="956" spans="1:10" x14ac:dyDescent="0.2">
      <c r="A956" s="1">
        <v>66</v>
      </c>
      <c r="B956">
        <v>2016</v>
      </c>
      <c r="C956">
        <v>9393.0824890136719</v>
      </c>
      <c r="D956">
        <v>10.039363028218229</v>
      </c>
      <c r="E956">
        <v>15.23953380643821</v>
      </c>
      <c r="F956">
        <v>5039.112548828125</v>
      </c>
      <c r="G956">
        <v>0</v>
      </c>
      <c r="H956">
        <v>3.1599498968453432E-2</v>
      </c>
      <c r="I956">
        <v>0.8</v>
      </c>
      <c r="J956" t="s">
        <v>29</v>
      </c>
    </row>
    <row r="957" spans="1:10" x14ac:dyDescent="0.2">
      <c r="A957" s="1">
        <v>67</v>
      </c>
      <c r="B957">
        <v>2017</v>
      </c>
      <c r="C957">
        <v>10159.26342773438</v>
      </c>
      <c r="D957">
        <v>10.59310104920522</v>
      </c>
      <c r="E957">
        <v>16.132643030962718</v>
      </c>
      <c r="F957">
        <v>5304.3291015625</v>
      </c>
      <c r="G957">
        <v>0</v>
      </c>
      <c r="H957">
        <v>3.1642185829609148E-2</v>
      </c>
      <c r="I957">
        <v>0.8</v>
      </c>
      <c r="J957" t="s">
        <v>29</v>
      </c>
    </row>
    <row r="958" spans="1:10" x14ac:dyDescent="0.2">
      <c r="A958" s="1">
        <v>68</v>
      </c>
      <c r="B958">
        <v>2018</v>
      </c>
      <c r="C958">
        <v>10122.42779541016</v>
      </c>
      <c r="D958">
        <v>10.29351643174056</v>
      </c>
      <c r="E958">
        <v>15.58634703324571</v>
      </c>
      <c r="F958">
        <v>5068.5810546875</v>
      </c>
      <c r="G958">
        <v>0</v>
      </c>
      <c r="H958">
        <v>3.1441850461826022E-2</v>
      </c>
      <c r="I958">
        <v>0.8</v>
      </c>
      <c r="J958" t="s">
        <v>29</v>
      </c>
    </row>
    <row r="959" spans="1:10" x14ac:dyDescent="0.2">
      <c r="A959" s="1">
        <v>69</v>
      </c>
      <c r="B959">
        <v>2019</v>
      </c>
      <c r="C959">
        <v>10417.112884521481</v>
      </c>
      <c r="D959">
        <v>10.339604766880671</v>
      </c>
      <c r="E959">
        <v>15.50912470362843</v>
      </c>
      <c r="F959">
        <v>5296.9619140625</v>
      </c>
      <c r="G959">
        <v>0</v>
      </c>
      <c r="H959">
        <v>3.1664655043630287E-2</v>
      </c>
      <c r="I959">
        <v>0.8</v>
      </c>
      <c r="J959" t="s">
        <v>29</v>
      </c>
    </row>
    <row r="960" spans="1:10" x14ac:dyDescent="0.2">
      <c r="A960" s="1">
        <v>70</v>
      </c>
      <c r="B960">
        <v>2020</v>
      </c>
      <c r="C960">
        <v>10498.15130615234</v>
      </c>
      <c r="D960">
        <v>10.166753101650221</v>
      </c>
      <c r="E960">
        <v>15.184128696026701</v>
      </c>
      <c r="F960">
        <v>5812.6607666015616</v>
      </c>
      <c r="G960">
        <v>0</v>
      </c>
      <c r="H960">
        <v>3.1693242349988722E-2</v>
      </c>
      <c r="I960">
        <v>0.8</v>
      </c>
      <c r="J960" t="s">
        <v>29</v>
      </c>
    </row>
    <row r="961" spans="1:10" x14ac:dyDescent="0.2">
      <c r="A961" s="1">
        <v>71</v>
      </c>
      <c r="B961">
        <v>2021</v>
      </c>
      <c r="C961">
        <v>10549.72122192383</v>
      </c>
      <c r="D961">
        <v>9.9674047464824405</v>
      </c>
      <c r="E961">
        <v>14.97153512319608</v>
      </c>
      <c r="F961">
        <v>5842.12939453125</v>
      </c>
      <c r="G961">
        <v>0</v>
      </c>
      <c r="H961">
        <v>3.138978871916745E-2</v>
      </c>
      <c r="I961">
        <v>0.8</v>
      </c>
      <c r="J961" t="s">
        <v>29</v>
      </c>
    </row>
    <row r="962" spans="1:10" x14ac:dyDescent="0.2">
      <c r="A962" s="1">
        <v>72</v>
      </c>
      <c r="B962">
        <v>2022</v>
      </c>
      <c r="C962">
        <v>10881.24163818359</v>
      </c>
      <c r="D962">
        <v>10.044798297154029</v>
      </c>
      <c r="E962">
        <v>14.949195982874301</v>
      </c>
      <c r="F962">
        <v>6018.9403076171884</v>
      </c>
      <c r="G962">
        <v>0</v>
      </c>
      <c r="H962">
        <v>3.1712114217740693E-2</v>
      </c>
      <c r="I962">
        <v>0.8</v>
      </c>
      <c r="J962" t="s">
        <v>29</v>
      </c>
    </row>
    <row r="963" spans="1:10" x14ac:dyDescent="0.2">
      <c r="A963" s="1">
        <v>73</v>
      </c>
      <c r="B963">
        <v>2023</v>
      </c>
      <c r="C963">
        <v>10881.241851806641</v>
      </c>
      <c r="D963">
        <v>9.8070548648063998</v>
      </c>
      <c r="E963">
        <v>14.521295323825919</v>
      </c>
      <c r="F963">
        <v>5945.2691650390616</v>
      </c>
      <c r="G963">
        <v>0</v>
      </c>
      <c r="H963">
        <v>3.1737264722887758E-2</v>
      </c>
      <c r="I963">
        <v>0.8</v>
      </c>
      <c r="J963" t="s">
        <v>29</v>
      </c>
    </row>
    <row r="964" spans="1:10" x14ac:dyDescent="0.2">
      <c r="A964" s="1">
        <v>74</v>
      </c>
      <c r="B964">
        <v>2024</v>
      </c>
      <c r="C964">
        <v>11352.73803710938</v>
      </c>
      <c r="D964">
        <v>9.9941147819043277</v>
      </c>
      <c r="E964">
        <v>14.959297920495979</v>
      </c>
      <c r="F964">
        <v>6247.321533203125</v>
      </c>
      <c r="G964">
        <v>0</v>
      </c>
      <c r="H964">
        <v>3.1800520253026522E-2</v>
      </c>
      <c r="I964">
        <v>0.8</v>
      </c>
      <c r="J964" t="s">
        <v>29</v>
      </c>
    </row>
    <row r="965" spans="1:10" x14ac:dyDescent="0.2">
      <c r="A965" s="1">
        <v>75</v>
      </c>
      <c r="B965">
        <v>2025</v>
      </c>
      <c r="C965">
        <v>12222.058471679689</v>
      </c>
      <c r="D965">
        <v>10.510110975621069</v>
      </c>
      <c r="E965">
        <v>15.44590672614005</v>
      </c>
      <c r="F965">
        <v>6438.866455078125</v>
      </c>
      <c r="G965">
        <v>12474173</v>
      </c>
      <c r="H965">
        <v>3.1661028551447028E-2</v>
      </c>
      <c r="I965">
        <v>0.8</v>
      </c>
      <c r="J965" t="s">
        <v>29</v>
      </c>
    </row>
    <row r="966" spans="1:10" x14ac:dyDescent="0.2">
      <c r="A966" s="1">
        <v>76</v>
      </c>
      <c r="B966">
        <v>2026</v>
      </c>
      <c r="C966">
        <v>12244.15972900391</v>
      </c>
      <c r="D966">
        <v>10.294697896764429</v>
      </c>
      <c r="E966">
        <v>15.38498100224469</v>
      </c>
      <c r="F966">
        <v>6409.39794921875</v>
      </c>
      <c r="G966">
        <v>14881130</v>
      </c>
      <c r="H966">
        <v>3.1762570413206598E-2</v>
      </c>
      <c r="I966">
        <v>0.8</v>
      </c>
      <c r="J966" t="s">
        <v>29</v>
      </c>
    </row>
    <row r="967" spans="1:10" x14ac:dyDescent="0.2">
      <c r="A967" s="1">
        <v>77</v>
      </c>
      <c r="B967">
        <v>2027</v>
      </c>
      <c r="C967">
        <v>12059.98196411133</v>
      </c>
      <c r="D967">
        <v>9.9095268316276695</v>
      </c>
      <c r="E967">
        <v>14.550813697416819</v>
      </c>
      <c r="F967">
        <v>6844.0584716796884</v>
      </c>
      <c r="G967">
        <v>17420400</v>
      </c>
      <c r="H967">
        <v>3.1499552459231583E-2</v>
      </c>
      <c r="I967">
        <v>0.8</v>
      </c>
      <c r="J967" t="s">
        <v>29</v>
      </c>
    </row>
    <row r="968" spans="1:10" x14ac:dyDescent="0.2">
      <c r="A968" s="1">
        <v>78</v>
      </c>
      <c r="B968">
        <v>2028</v>
      </c>
      <c r="C968">
        <v>13533.40618896484</v>
      </c>
      <c r="D968">
        <v>10.878561372260631</v>
      </c>
      <c r="E968">
        <v>16.04928072146437</v>
      </c>
      <c r="F968">
        <v>7124.009521484375</v>
      </c>
      <c r="G968">
        <v>19946750</v>
      </c>
      <c r="H968">
        <v>3.1175128547470829E-2</v>
      </c>
      <c r="I968">
        <v>0.8</v>
      </c>
      <c r="J968" t="s">
        <v>29</v>
      </c>
    </row>
    <row r="969" spans="1:10" x14ac:dyDescent="0.2">
      <c r="A969" s="1">
        <v>79</v>
      </c>
      <c r="B969">
        <v>2029</v>
      </c>
      <c r="C969">
        <v>13474.46948242188</v>
      </c>
      <c r="D969">
        <v>10.58631707263311</v>
      </c>
      <c r="E969">
        <v>15.56825207552833</v>
      </c>
      <c r="F969">
        <v>7241.8831787109384</v>
      </c>
      <c r="G969">
        <v>22557156</v>
      </c>
      <c r="H969">
        <v>3.074726771715338E-2</v>
      </c>
      <c r="I969">
        <v>0.8</v>
      </c>
      <c r="J969" t="s">
        <v>29</v>
      </c>
    </row>
    <row r="970" spans="1:10" x14ac:dyDescent="0.2">
      <c r="A970" s="1">
        <v>80</v>
      </c>
      <c r="B970">
        <v>2030</v>
      </c>
      <c r="C970">
        <v>14041.73779296875</v>
      </c>
      <c r="D970">
        <v>10.78965641219526</v>
      </c>
      <c r="E970">
        <v>15.364432255665861</v>
      </c>
      <c r="F970">
        <v>8030.16455078125</v>
      </c>
      <c r="G970">
        <v>25141048</v>
      </c>
      <c r="H970">
        <v>3.027528446077999E-2</v>
      </c>
      <c r="I970">
        <v>0.8</v>
      </c>
      <c r="J970" t="s">
        <v>29</v>
      </c>
    </row>
    <row r="971" spans="1:10" x14ac:dyDescent="0.2">
      <c r="A971" s="1">
        <v>81</v>
      </c>
      <c r="B971">
        <v>2031</v>
      </c>
      <c r="C971">
        <v>14292.22027587891</v>
      </c>
      <c r="D971">
        <v>10.74446849484924</v>
      </c>
      <c r="E971">
        <v>15.54546563548794</v>
      </c>
      <c r="F971">
        <v>7654.4412841796884</v>
      </c>
      <c r="G971">
        <v>27747248</v>
      </c>
      <c r="H971">
        <v>2.9492108340401391E-2</v>
      </c>
      <c r="I971">
        <v>0.8</v>
      </c>
      <c r="J971" t="s">
        <v>29</v>
      </c>
    </row>
    <row r="972" spans="1:10" x14ac:dyDescent="0.2">
      <c r="A972" s="1">
        <v>82</v>
      </c>
      <c r="B972">
        <v>2032</v>
      </c>
      <c r="C972">
        <v>14837.387084960939</v>
      </c>
      <c r="D972">
        <v>10.919288863030321</v>
      </c>
      <c r="E972">
        <v>15.49698638127078</v>
      </c>
      <c r="F972">
        <v>7772.3154296875</v>
      </c>
      <c r="G972">
        <v>30373120</v>
      </c>
      <c r="H972">
        <v>2.8557277787551159E-2</v>
      </c>
      <c r="I972">
        <v>0.8</v>
      </c>
      <c r="J972" t="s">
        <v>29</v>
      </c>
    </row>
    <row r="973" spans="1:10" x14ac:dyDescent="0.2">
      <c r="A973" s="1">
        <v>83</v>
      </c>
      <c r="B973">
        <v>2033</v>
      </c>
      <c r="C973">
        <v>14896.32427978516</v>
      </c>
      <c r="D973">
        <v>10.73430554394074</v>
      </c>
      <c r="E973">
        <v>15.382624742267661</v>
      </c>
      <c r="F973">
        <v>8133.30419921875</v>
      </c>
      <c r="G973">
        <v>33025852</v>
      </c>
      <c r="H973">
        <v>2.7656541985052789E-2</v>
      </c>
      <c r="I973">
        <v>0.8</v>
      </c>
      <c r="J973" t="s">
        <v>29</v>
      </c>
    </row>
    <row r="974" spans="1:10" x14ac:dyDescent="0.2">
      <c r="A974" s="1">
        <v>84</v>
      </c>
      <c r="B974">
        <v>2034</v>
      </c>
      <c r="C974">
        <v>14896.32397460938</v>
      </c>
      <c r="D974">
        <v>10.512563697206611</v>
      </c>
      <c r="E974">
        <v>14.89322212814638</v>
      </c>
      <c r="F974">
        <v>8494.293212890625</v>
      </c>
      <c r="G974">
        <v>35722984</v>
      </c>
      <c r="H974">
        <v>2.676225625801296E-2</v>
      </c>
      <c r="I974">
        <v>0.8</v>
      </c>
      <c r="J974" t="s">
        <v>29</v>
      </c>
    </row>
    <row r="975" spans="1:10" x14ac:dyDescent="0.2">
      <c r="A975" s="1">
        <v>85</v>
      </c>
      <c r="B975">
        <v>2035</v>
      </c>
      <c r="C975">
        <v>15183.64184570312</v>
      </c>
      <c r="D975">
        <v>10.49727337209832</v>
      </c>
      <c r="E975">
        <v>14.908220598910701</v>
      </c>
      <c r="F975">
        <v>8965.7890625</v>
      </c>
      <c r="G975">
        <v>38457852</v>
      </c>
      <c r="H975">
        <v>2.5822742607420839E-2</v>
      </c>
      <c r="I975">
        <v>0.8</v>
      </c>
      <c r="J975" t="s">
        <v>29</v>
      </c>
    </row>
    <row r="976" spans="1:10" x14ac:dyDescent="0.2">
      <c r="A976" s="1">
        <v>86</v>
      </c>
      <c r="B976">
        <v>2036</v>
      </c>
      <c r="C976">
        <v>15610.935180664061</v>
      </c>
      <c r="D976">
        <v>10.57426548729496</v>
      </c>
      <c r="E976">
        <v>14.76759012255882</v>
      </c>
      <c r="F976">
        <v>8870.016357421875</v>
      </c>
      <c r="G976">
        <v>41242068</v>
      </c>
      <c r="H976">
        <v>2.5001986851299479E-2</v>
      </c>
      <c r="I976">
        <v>0.8</v>
      </c>
      <c r="J976" t="s">
        <v>29</v>
      </c>
    </row>
    <row r="977" spans="1:10" x14ac:dyDescent="0.2">
      <c r="A977" s="1">
        <v>87</v>
      </c>
      <c r="B977">
        <v>2037</v>
      </c>
      <c r="C977">
        <v>15581.465942382811</v>
      </c>
      <c r="D977">
        <v>10.352795759796271</v>
      </c>
      <c r="E977">
        <v>14.234855231208851</v>
      </c>
      <c r="F977">
        <v>9466.753662109375</v>
      </c>
      <c r="G977">
        <v>44070680</v>
      </c>
      <c r="H977">
        <v>2.410648746872255E-2</v>
      </c>
      <c r="I977">
        <v>0.8</v>
      </c>
      <c r="J977" t="s">
        <v>29</v>
      </c>
    </row>
    <row r="978" spans="1:10" x14ac:dyDescent="0.2">
      <c r="A978" s="1">
        <v>88</v>
      </c>
      <c r="B978">
        <v>2038</v>
      </c>
      <c r="C978">
        <v>16399.216613769531</v>
      </c>
      <c r="D978">
        <v>10.68896368059492</v>
      </c>
      <c r="E978">
        <v>14.800173490871691</v>
      </c>
      <c r="F978">
        <v>9429.91796875</v>
      </c>
      <c r="G978">
        <v>46930996</v>
      </c>
      <c r="H978">
        <v>2.3450119581356729E-2</v>
      </c>
      <c r="I978">
        <v>0.8</v>
      </c>
      <c r="J978" t="s">
        <v>29</v>
      </c>
    </row>
    <row r="979" spans="1:10" x14ac:dyDescent="0.2">
      <c r="A979" s="1">
        <v>89</v>
      </c>
      <c r="B979">
        <v>2039</v>
      </c>
      <c r="C979">
        <v>16730.737426757809</v>
      </c>
      <c r="D979">
        <v>10.70374929018163</v>
      </c>
      <c r="E979">
        <v>14.64253166077615</v>
      </c>
      <c r="F979">
        <v>10232.9345703125</v>
      </c>
      <c r="G979">
        <v>49813256</v>
      </c>
      <c r="H979">
        <v>2.2883438925337219E-2</v>
      </c>
      <c r="I979">
        <v>0.8</v>
      </c>
      <c r="J979" t="s">
        <v>29</v>
      </c>
    </row>
    <row r="980" spans="1:10" x14ac:dyDescent="0.2">
      <c r="A980" s="1">
        <v>90</v>
      </c>
      <c r="B980">
        <v>2040</v>
      </c>
      <c r="C980">
        <v>17452.7158203125</v>
      </c>
      <c r="D980">
        <v>10.95734855513421</v>
      </c>
      <c r="E980">
        <v>14.952450882259839</v>
      </c>
      <c r="F980">
        <v>10409.74560546875</v>
      </c>
      <c r="G980">
        <v>52724384</v>
      </c>
      <c r="H980">
        <v>2.2318078257492938E-2</v>
      </c>
      <c r="I980">
        <v>0.8</v>
      </c>
      <c r="J980" t="s">
        <v>29</v>
      </c>
    </row>
    <row r="981" spans="1:10" x14ac:dyDescent="0.2">
      <c r="A981" s="1">
        <v>91</v>
      </c>
      <c r="B981">
        <v>2041</v>
      </c>
      <c r="C981">
        <v>16804.40924072266</v>
      </c>
      <c r="D981">
        <v>10.361412092204541</v>
      </c>
      <c r="E981">
        <v>14.044333873735759</v>
      </c>
      <c r="F981">
        <v>10085.59228515625</v>
      </c>
      <c r="G981">
        <v>55616780</v>
      </c>
      <c r="H981">
        <v>2.1707008796080899E-2</v>
      </c>
      <c r="I981">
        <v>0.8</v>
      </c>
      <c r="J981" t="s">
        <v>29</v>
      </c>
    </row>
    <row r="982" spans="1:10" x14ac:dyDescent="0.2">
      <c r="A982" s="1">
        <v>92</v>
      </c>
      <c r="B982">
        <v>2042</v>
      </c>
      <c r="C982">
        <v>17231.702819824219</v>
      </c>
      <c r="D982">
        <v>10.433675150339139</v>
      </c>
      <c r="E982">
        <v>14.046497637236291</v>
      </c>
      <c r="F982">
        <v>11389.57348632812</v>
      </c>
      <c r="G982">
        <v>58531904</v>
      </c>
      <c r="H982">
        <v>2.1261346485684882E-2</v>
      </c>
      <c r="I982">
        <v>0.8</v>
      </c>
      <c r="J982" t="s">
        <v>29</v>
      </c>
    </row>
    <row r="983" spans="1:10" x14ac:dyDescent="0.2">
      <c r="A983" s="1">
        <v>93</v>
      </c>
      <c r="B983">
        <v>2043</v>
      </c>
      <c r="C983">
        <v>17445.348449707031</v>
      </c>
      <c r="D983">
        <v>10.383835561535451</v>
      </c>
      <c r="E983">
        <v>13.942174112934961</v>
      </c>
      <c r="F983">
        <v>10608.658203125</v>
      </c>
      <c r="G983">
        <v>61443520</v>
      </c>
      <c r="H983">
        <v>2.0778129910255572E-2</v>
      </c>
      <c r="I983">
        <v>0.8</v>
      </c>
      <c r="J983" t="s">
        <v>29</v>
      </c>
    </row>
    <row r="984" spans="1:10" x14ac:dyDescent="0.2">
      <c r="A984" s="1">
        <v>94</v>
      </c>
      <c r="B984">
        <v>2044</v>
      </c>
      <c r="C984">
        <v>16973.85308837891</v>
      </c>
      <c r="D984">
        <v>9.9315766109347372</v>
      </c>
      <c r="E984">
        <v>13.221325020943461</v>
      </c>
      <c r="F984">
        <v>11021.21728515625</v>
      </c>
      <c r="G984">
        <v>64382984</v>
      </c>
      <c r="H984">
        <v>2.0318569995423679E-2</v>
      </c>
      <c r="I984">
        <v>0.8</v>
      </c>
      <c r="J984" t="s">
        <v>29</v>
      </c>
    </row>
    <row r="985" spans="1:10" x14ac:dyDescent="0.2">
      <c r="A985" s="1">
        <v>95</v>
      </c>
      <c r="B985">
        <v>2045</v>
      </c>
      <c r="C985">
        <v>17894.74365234375</v>
      </c>
      <c r="D985">
        <v>10.295585050942639</v>
      </c>
      <c r="E985">
        <v>13.72601997226919</v>
      </c>
      <c r="F985">
        <v>11315.90234375</v>
      </c>
      <c r="G985">
        <v>67274856</v>
      </c>
      <c r="H985">
        <v>1.984832878014035E-2</v>
      </c>
      <c r="I985">
        <v>0.8</v>
      </c>
      <c r="J985" t="s">
        <v>29</v>
      </c>
    </row>
    <row r="986" spans="1:10" x14ac:dyDescent="0.2">
      <c r="A986" s="1">
        <v>96</v>
      </c>
      <c r="B986">
        <v>2046</v>
      </c>
      <c r="C986">
        <v>17216.968078613281</v>
      </c>
      <c r="D986">
        <v>9.7421662967989597</v>
      </c>
      <c r="E986">
        <v>12.77704928913548</v>
      </c>
      <c r="F986">
        <v>11360.10522460938</v>
      </c>
      <c r="G986">
        <v>70214152</v>
      </c>
      <c r="H986">
        <v>1.9491710308505789E-2</v>
      </c>
      <c r="I986">
        <v>0.8</v>
      </c>
      <c r="J986" t="s">
        <v>29</v>
      </c>
    </row>
    <row r="987" spans="1:10" x14ac:dyDescent="0.2">
      <c r="A987" s="1">
        <v>97</v>
      </c>
      <c r="B987">
        <v>2047</v>
      </c>
      <c r="C987">
        <v>17798.97076416016</v>
      </c>
      <c r="D987">
        <v>9.9131415553279822</v>
      </c>
      <c r="E987">
        <v>13.058715866740069</v>
      </c>
      <c r="F987">
        <v>12015.77954101562</v>
      </c>
      <c r="G987">
        <v>73084392</v>
      </c>
      <c r="H987">
        <v>1.9054831832511419E-2</v>
      </c>
      <c r="I987">
        <v>0.8</v>
      </c>
      <c r="J987" t="s">
        <v>29</v>
      </c>
    </row>
    <row r="988" spans="1:10" x14ac:dyDescent="0.2">
      <c r="A988" s="1">
        <v>98</v>
      </c>
      <c r="B988">
        <v>2048</v>
      </c>
      <c r="C988">
        <v>17961.04791259766</v>
      </c>
      <c r="D988">
        <v>9.8504613855231806</v>
      </c>
      <c r="E988">
        <v>12.717509299535999</v>
      </c>
      <c r="F988">
        <v>12671.45361328125</v>
      </c>
      <c r="G988">
        <v>76055720</v>
      </c>
      <c r="H988">
        <v>1.875811530242252E-2</v>
      </c>
      <c r="I988">
        <v>0.8</v>
      </c>
      <c r="J988" t="s">
        <v>29</v>
      </c>
    </row>
    <row r="989" spans="1:10" x14ac:dyDescent="0.2">
      <c r="A989" s="1">
        <v>99</v>
      </c>
      <c r="B989">
        <v>2049</v>
      </c>
      <c r="C989">
        <v>17202.234252929691</v>
      </c>
      <c r="D989">
        <v>9.2916139098722397</v>
      </c>
      <c r="E989">
        <v>12.070856793372849</v>
      </c>
      <c r="F989">
        <v>12546.21240234375</v>
      </c>
      <c r="G989">
        <v>79022312</v>
      </c>
      <c r="H989">
        <v>1.8353364322554869E-2</v>
      </c>
      <c r="I989">
        <v>0.8</v>
      </c>
      <c r="J989" t="s">
        <v>29</v>
      </c>
    </row>
    <row r="990" spans="1:10" x14ac:dyDescent="0.2">
      <c r="A990" s="1">
        <v>100</v>
      </c>
      <c r="B990">
        <v>2050</v>
      </c>
      <c r="C990">
        <v>17526.387512207031</v>
      </c>
      <c r="D990">
        <v>9.3258115596981188</v>
      </c>
      <c r="E990">
        <v>11.84896262405937</v>
      </c>
      <c r="F990">
        <v>12612.51635742188</v>
      </c>
      <c r="G990">
        <v>81934632</v>
      </c>
      <c r="H990">
        <v>1.8035764011539428E-2</v>
      </c>
      <c r="I990">
        <v>0.8</v>
      </c>
      <c r="J990" t="s">
        <v>29</v>
      </c>
    </row>
    <row r="991" spans="1:10" x14ac:dyDescent="0.2">
      <c r="A991" s="1">
        <v>101</v>
      </c>
      <c r="B991">
        <v>2051</v>
      </c>
      <c r="C991">
        <v>16458.154541015621</v>
      </c>
      <c r="D991">
        <v>8.630413322240706</v>
      </c>
      <c r="E991">
        <v>10.97266406063779</v>
      </c>
      <c r="F991">
        <v>13120.84814453125</v>
      </c>
      <c r="G991">
        <v>84887248</v>
      </c>
      <c r="H991">
        <v>1.7844764338796781E-2</v>
      </c>
      <c r="I991">
        <v>0.8</v>
      </c>
      <c r="J991" t="s">
        <v>29</v>
      </c>
    </row>
    <row r="992" spans="1:10" x14ac:dyDescent="0.2">
      <c r="A992" s="1">
        <v>102</v>
      </c>
      <c r="B992">
        <v>2052</v>
      </c>
      <c r="C992">
        <v>17290.64007568359</v>
      </c>
      <c r="D992">
        <v>8.938347839865056</v>
      </c>
      <c r="E992">
        <v>11.27454380761338</v>
      </c>
      <c r="F992">
        <v>12789.32739257812</v>
      </c>
      <c r="G992">
        <v>87814256</v>
      </c>
      <c r="H992">
        <v>1.7659956872659099E-2</v>
      </c>
      <c r="I992">
        <v>0.8</v>
      </c>
      <c r="J992" t="s">
        <v>29</v>
      </c>
    </row>
    <row r="993" spans="1:10" x14ac:dyDescent="0.2">
      <c r="A993" s="1">
        <v>103</v>
      </c>
      <c r="B993">
        <v>2053</v>
      </c>
      <c r="C993">
        <v>16959.118774414059</v>
      </c>
      <c r="D993">
        <v>8.6467142805994719</v>
      </c>
      <c r="E993">
        <v>10.82011429279807</v>
      </c>
      <c r="F993">
        <v>12966.138671875</v>
      </c>
      <c r="G993">
        <v>90785248</v>
      </c>
      <c r="H993">
        <v>1.7383144897053299E-2</v>
      </c>
      <c r="I993">
        <v>0.8</v>
      </c>
      <c r="J993" t="s">
        <v>29</v>
      </c>
    </row>
    <row r="994" spans="1:10" x14ac:dyDescent="0.2">
      <c r="A994" s="1">
        <v>104</v>
      </c>
      <c r="B994">
        <v>2054</v>
      </c>
      <c r="C994">
        <v>16089.79888916016</v>
      </c>
      <c r="D994">
        <v>8.0940369950137701</v>
      </c>
      <c r="E994">
        <v>10.02318517164947</v>
      </c>
      <c r="F994">
        <v>13032.44262695312</v>
      </c>
      <c r="G994">
        <v>93788120</v>
      </c>
      <c r="H994">
        <v>1.711257491283873E-2</v>
      </c>
      <c r="I994">
        <v>0.8</v>
      </c>
      <c r="J994" t="s">
        <v>29</v>
      </c>
    </row>
    <row r="995" spans="1:10" x14ac:dyDescent="0.2">
      <c r="A995" s="1">
        <v>105</v>
      </c>
      <c r="B995">
        <v>2055</v>
      </c>
      <c r="C995">
        <v>16531.825805664059</v>
      </c>
      <c r="D995">
        <v>8.2068337550902086</v>
      </c>
      <c r="E995">
        <v>10.11351159070448</v>
      </c>
      <c r="F995">
        <v>13415.533203125</v>
      </c>
      <c r="G995">
        <v>96717424</v>
      </c>
      <c r="H995">
        <v>1.6872750111423109E-2</v>
      </c>
      <c r="I995">
        <v>0.8</v>
      </c>
      <c r="J995" t="s">
        <v>29</v>
      </c>
    </row>
    <row r="996" spans="1:10" x14ac:dyDescent="0.2">
      <c r="A996" s="1">
        <v>106</v>
      </c>
      <c r="B996">
        <v>2056</v>
      </c>
      <c r="C996">
        <v>15581.466583251949</v>
      </c>
      <c r="D996">
        <v>7.6340503040534973</v>
      </c>
      <c r="E996">
        <v>9.2270630331074237</v>
      </c>
      <c r="F996">
        <v>13216.62084960938</v>
      </c>
      <c r="G996">
        <v>99626640</v>
      </c>
      <c r="H996">
        <v>1.6814447203148081E-2</v>
      </c>
      <c r="I996">
        <v>0.8</v>
      </c>
      <c r="J996" t="s">
        <v>29</v>
      </c>
    </row>
    <row r="997" spans="1:10" x14ac:dyDescent="0.2">
      <c r="A997" s="1">
        <v>107</v>
      </c>
      <c r="B997">
        <v>2057</v>
      </c>
      <c r="C997">
        <v>15323.61770629883</v>
      </c>
      <c r="D997">
        <v>7.4153682491080719</v>
      </c>
      <c r="E997">
        <v>8.9174070344471001</v>
      </c>
      <c r="F997">
        <v>13010.34130859375</v>
      </c>
      <c r="G997">
        <v>102551808</v>
      </c>
      <c r="H997">
        <v>1.6670447182172358E-2</v>
      </c>
      <c r="I997">
        <v>0.8</v>
      </c>
      <c r="J997" t="s">
        <v>29</v>
      </c>
    </row>
    <row r="998" spans="1:10" x14ac:dyDescent="0.2">
      <c r="A998" s="1">
        <v>108</v>
      </c>
      <c r="B998">
        <v>2058</v>
      </c>
      <c r="C998">
        <v>15957.189361572269</v>
      </c>
      <c r="D998">
        <v>7.6237511155155264</v>
      </c>
      <c r="E998">
        <v>8.9701567746250781</v>
      </c>
      <c r="F998">
        <v>13157.68408203125</v>
      </c>
      <c r="G998">
        <v>105452904</v>
      </c>
      <c r="H998">
        <v>1.652503671010469E-2</v>
      </c>
      <c r="I998">
        <v>0.8</v>
      </c>
      <c r="J998" t="s">
        <v>29</v>
      </c>
    </row>
    <row r="999" spans="1:10" x14ac:dyDescent="0.2">
      <c r="A999" s="1">
        <v>109</v>
      </c>
      <c r="B999">
        <v>2059</v>
      </c>
      <c r="C999">
        <v>15640.403228759769</v>
      </c>
      <c r="D999">
        <v>7.3820442293445794</v>
      </c>
      <c r="E999">
        <v>8.6728275515309612</v>
      </c>
      <c r="F999">
        <v>13231.35522460938</v>
      </c>
      <c r="G999">
        <v>108319312</v>
      </c>
      <c r="H999">
        <v>1.6373565856257901E-2</v>
      </c>
      <c r="I999">
        <v>0.8</v>
      </c>
      <c r="J999" t="s">
        <v>29</v>
      </c>
    </row>
    <row r="1000" spans="1:10" x14ac:dyDescent="0.2">
      <c r="A1000" s="1">
        <v>110</v>
      </c>
      <c r="B1000">
        <v>2060</v>
      </c>
      <c r="C1000">
        <v>15750.90972900391</v>
      </c>
      <c r="D1000">
        <v>7.3450929291351157</v>
      </c>
      <c r="E1000">
        <v>8.4808457645198096</v>
      </c>
      <c r="F1000">
        <v>13282.92529296875</v>
      </c>
      <c r="G1000">
        <v>111163520</v>
      </c>
      <c r="H1000">
        <v>1.625179052570374E-2</v>
      </c>
      <c r="I1000">
        <v>0.8</v>
      </c>
      <c r="J1000" t="s">
        <v>29</v>
      </c>
    </row>
    <row r="1001" spans="1:10" x14ac:dyDescent="0.2">
      <c r="A1001" s="1">
        <v>0</v>
      </c>
      <c r="B1001">
        <v>1950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2.6861797583079279E-2</v>
      </c>
      <c r="I1001">
        <v>0.9</v>
      </c>
      <c r="J1001" t="s">
        <v>29</v>
      </c>
    </row>
    <row r="1002" spans="1:10" x14ac:dyDescent="0.2">
      <c r="A1002" s="1">
        <v>1</v>
      </c>
      <c r="B1002">
        <v>1951</v>
      </c>
      <c r="C1002">
        <v>14.734245300292971</v>
      </c>
      <c r="D1002">
        <v>7.7986363003599748E-2</v>
      </c>
      <c r="E1002">
        <v>6.9872690392186881E-2</v>
      </c>
      <c r="F1002">
        <v>0</v>
      </c>
      <c r="G1002">
        <v>0</v>
      </c>
      <c r="H1002">
        <v>2.2336010118080951E-2</v>
      </c>
      <c r="I1002">
        <v>0.9</v>
      </c>
      <c r="J1002" t="s">
        <v>29</v>
      </c>
    </row>
    <row r="1003" spans="1:10" x14ac:dyDescent="0.2">
      <c r="A1003" s="1">
        <v>2</v>
      </c>
      <c r="B1003">
        <v>1952</v>
      </c>
      <c r="C1003">
        <v>29.468490600585941</v>
      </c>
      <c r="D1003">
        <v>0.1528826464720533</v>
      </c>
      <c r="E1003">
        <v>0.15229686987177571</v>
      </c>
      <c r="F1003">
        <v>0</v>
      </c>
      <c r="G1003">
        <v>0</v>
      </c>
      <c r="H1003">
        <v>2.441513171947798E-2</v>
      </c>
      <c r="I1003">
        <v>0.9</v>
      </c>
      <c r="J1003" t="s">
        <v>29</v>
      </c>
    </row>
    <row r="1004" spans="1:10" x14ac:dyDescent="0.2">
      <c r="A1004" s="1">
        <v>3</v>
      </c>
      <c r="B1004">
        <v>1953</v>
      </c>
      <c r="C1004">
        <v>139.9753303527832</v>
      </c>
      <c r="D1004">
        <v>0.71186242817769918</v>
      </c>
      <c r="E1004">
        <v>0.70842898907524021</v>
      </c>
      <c r="F1004">
        <v>0</v>
      </c>
      <c r="G1004">
        <v>0</v>
      </c>
      <c r="H1004">
        <v>2.5590883280203629E-2</v>
      </c>
      <c r="I1004">
        <v>0.9</v>
      </c>
      <c r="J1004" t="s">
        <v>29</v>
      </c>
    </row>
    <row r="1005" spans="1:10" x14ac:dyDescent="0.2">
      <c r="A1005" s="1">
        <v>4</v>
      </c>
      <c r="B1005">
        <v>1954</v>
      </c>
      <c r="C1005">
        <v>125.24108505249021</v>
      </c>
      <c r="D1005">
        <v>0.62423556937066249</v>
      </c>
      <c r="E1005">
        <v>0.64620127355454238</v>
      </c>
      <c r="F1005">
        <v>0</v>
      </c>
      <c r="G1005">
        <v>0</v>
      </c>
      <c r="H1005">
        <v>2.6439174341541059E-2</v>
      </c>
      <c r="I1005">
        <v>0.9</v>
      </c>
      <c r="J1005" t="s">
        <v>29</v>
      </c>
    </row>
    <row r="1006" spans="1:10" x14ac:dyDescent="0.2">
      <c r="A1006" s="1">
        <v>5</v>
      </c>
      <c r="B1006">
        <v>1955</v>
      </c>
      <c r="C1006">
        <v>139.9753303527832</v>
      </c>
      <c r="D1006">
        <v>0.6845192366109828</v>
      </c>
      <c r="E1006">
        <v>0.74434011651273779</v>
      </c>
      <c r="F1006">
        <v>0</v>
      </c>
      <c r="G1006">
        <v>0</v>
      </c>
      <c r="H1006">
        <v>2.7577266359235599E-2</v>
      </c>
      <c r="I1006">
        <v>0.9</v>
      </c>
      <c r="J1006" t="s">
        <v>29</v>
      </c>
    </row>
    <row r="1007" spans="1:10" x14ac:dyDescent="0.2">
      <c r="A1007" s="1">
        <v>6</v>
      </c>
      <c r="B1007">
        <v>1956</v>
      </c>
      <c r="C1007">
        <v>279.95066070556641</v>
      </c>
      <c r="D1007">
        <v>1.3414475118029181</v>
      </c>
      <c r="E1007">
        <v>1.4849004419559479</v>
      </c>
      <c r="F1007">
        <v>0</v>
      </c>
      <c r="G1007">
        <v>0</v>
      </c>
      <c r="H1007">
        <v>2.892459281401441E-2</v>
      </c>
      <c r="I1007">
        <v>0.9</v>
      </c>
      <c r="J1007" t="s">
        <v>29</v>
      </c>
    </row>
    <row r="1008" spans="1:10" x14ac:dyDescent="0.2">
      <c r="A1008" s="1">
        <v>7</v>
      </c>
      <c r="B1008">
        <v>1957</v>
      </c>
      <c r="C1008">
        <v>412.55889129638672</v>
      </c>
      <c r="D1008">
        <v>1.9404687188726579</v>
      </c>
      <c r="E1008">
        <v>2.0936166746229219</v>
      </c>
      <c r="F1008">
        <v>0</v>
      </c>
      <c r="G1008">
        <v>0</v>
      </c>
      <c r="H1008">
        <v>3.0008074458116641E-2</v>
      </c>
      <c r="I1008">
        <v>0.9</v>
      </c>
      <c r="J1008" t="s">
        <v>29</v>
      </c>
    </row>
    <row r="1009" spans="1:10" x14ac:dyDescent="0.2">
      <c r="A1009" s="1">
        <v>8</v>
      </c>
      <c r="B1009">
        <v>1958</v>
      </c>
      <c r="C1009">
        <v>397.82463455200201</v>
      </c>
      <c r="D1009">
        <v>1.834327770605841</v>
      </c>
      <c r="E1009">
        <v>1.856489424718925</v>
      </c>
      <c r="F1009">
        <v>0</v>
      </c>
      <c r="G1009">
        <v>0</v>
      </c>
      <c r="H1009">
        <v>3.079705864662291E-2</v>
      </c>
      <c r="I1009">
        <v>0.9</v>
      </c>
      <c r="J1009" t="s">
        <v>29</v>
      </c>
    </row>
    <row r="1010" spans="1:10" x14ac:dyDescent="0.2">
      <c r="A1010" s="1">
        <v>9</v>
      </c>
      <c r="B1010">
        <v>1959</v>
      </c>
      <c r="C1010">
        <v>589.3698616027832</v>
      </c>
      <c r="D1010">
        <v>2.665879746901413</v>
      </c>
      <c r="E1010">
        <v>2.869820358281034</v>
      </c>
      <c r="F1010">
        <v>0</v>
      </c>
      <c r="G1010">
        <v>0</v>
      </c>
      <c r="H1010">
        <v>3.1236720205189989E-2</v>
      </c>
      <c r="I1010">
        <v>0.9</v>
      </c>
      <c r="J1010" t="s">
        <v>29</v>
      </c>
    </row>
    <row r="1011" spans="1:10" x14ac:dyDescent="0.2">
      <c r="A1011" s="1">
        <v>10</v>
      </c>
      <c r="B1011">
        <v>1960</v>
      </c>
      <c r="C1011">
        <v>618.83836364746094</v>
      </c>
      <c r="D1011">
        <v>2.7450054730169269</v>
      </c>
      <c r="E1011">
        <v>3.063194970786161</v>
      </c>
      <c r="F1011">
        <v>7.3671226501464844</v>
      </c>
      <c r="G1011">
        <v>0</v>
      </c>
      <c r="H1011">
        <v>3.214367423194707E-2</v>
      </c>
      <c r="I1011">
        <v>0.9</v>
      </c>
      <c r="J1011" t="s">
        <v>29</v>
      </c>
    </row>
    <row r="1012" spans="1:10" x14ac:dyDescent="0.2">
      <c r="A1012" s="1">
        <v>11</v>
      </c>
      <c r="B1012">
        <v>1961</v>
      </c>
      <c r="C1012">
        <v>574.63562774658203</v>
      </c>
      <c r="D1012">
        <v>2.4908713241646701</v>
      </c>
      <c r="E1012">
        <v>2.6716938574556059</v>
      </c>
      <c r="F1012">
        <v>0</v>
      </c>
      <c r="G1012">
        <v>0</v>
      </c>
      <c r="H1012">
        <v>3.2386451799951373E-2</v>
      </c>
      <c r="I1012">
        <v>0.9</v>
      </c>
      <c r="J1012" t="s">
        <v>29</v>
      </c>
    </row>
    <row r="1013" spans="1:10" x14ac:dyDescent="0.2">
      <c r="A1013" s="1">
        <v>12</v>
      </c>
      <c r="B1013">
        <v>1962</v>
      </c>
      <c r="C1013">
        <v>920.89042663574219</v>
      </c>
      <c r="D1013">
        <v>3.915374849653972</v>
      </c>
      <c r="E1013">
        <v>4.234058187640267</v>
      </c>
      <c r="F1013">
        <v>51.569858551025391</v>
      </c>
      <c r="G1013">
        <v>0</v>
      </c>
      <c r="H1013">
        <v>3.2622544792940578E-2</v>
      </c>
      <c r="I1013">
        <v>0.9</v>
      </c>
      <c r="J1013" t="s">
        <v>29</v>
      </c>
    </row>
    <row r="1014" spans="1:10" x14ac:dyDescent="0.2">
      <c r="A1014" s="1">
        <v>13</v>
      </c>
      <c r="B1014">
        <v>1963</v>
      </c>
      <c r="C1014">
        <v>972.46025085449219</v>
      </c>
      <c r="D1014">
        <v>4.0533613623279496</v>
      </c>
      <c r="E1014">
        <v>4.6278842392388313</v>
      </c>
      <c r="F1014">
        <v>73.671226501464844</v>
      </c>
      <c r="G1014">
        <v>0</v>
      </c>
      <c r="H1014">
        <v>3.2562583460381427E-2</v>
      </c>
      <c r="I1014">
        <v>0.9</v>
      </c>
      <c r="J1014" t="s">
        <v>29</v>
      </c>
    </row>
    <row r="1015" spans="1:10" x14ac:dyDescent="0.2">
      <c r="A1015" s="1">
        <v>14</v>
      </c>
      <c r="B1015">
        <v>1964</v>
      </c>
      <c r="C1015">
        <v>1222.9424591064451</v>
      </c>
      <c r="D1015">
        <v>4.9855004153832692</v>
      </c>
      <c r="E1015">
        <v>5.669722685184901</v>
      </c>
      <c r="F1015">
        <v>95.772594451904297</v>
      </c>
      <c r="G1015">
        <v>0</v>
      </c>
      <c r="H1015">
        <v>3.27284303660818E-2</v>
      </c>
      <c r="I1015">
        <v>0.9</v>
      </c>
      <c r="J1015" t="s">
        <v>29</v>
      </c>
    </row>
    <row r="1016" spans="1:10" x14ac:dyDescent="0.2">
      <c r="A1016" s="1">
        <v>15</v>
      </c>
      <c r="B1016">
        <v>1965</v>
      </c>
      <c r="C1016">
        <v>1230.3096084594731</v>
      </c>
      <c r="D1016">
        <v>4.900458639856037</v>
      </c>
      <c r="E1016">
        <v>5.6728172731292297</v>
      </c>
      <c r="F1016">
        <v>110.50683975219729</v>
      </c>
      <c r="G1016">
        <v>0</v>
      </c>
      <c r="H1016">
        <v>3.2395076854839971E-2</v>
      </c>
      <c r="I1016">
        <v>0.9</v>
      </c>
      <c r="J1016" t="s">
        <v>29</v>
      </c>
    </row>
    <row r="1017" spans="1:10" x14ac:dyDescent="0.2">
      <c r="A1017" s="1">
        <v>16</v>
      </c>
      <c r="B1017">
        <v>1966</v>
      </c>
      <c r="C1017">
        <v>1591.298580169678</v>
      </c>
      <c r="D1017">
        <v>6.2066090090191421</v>
      </c>
      <c r="E1017">
        <v>7.3109555564716029</v>
      </c>
      <c r="F1017">
        <v>176.81094741821289</v>
      </c>
      <c r="G1017">
        <v>0</v>
      </c>
      <c r="H1017">
        <v>3.2384010415242678E-2</v>
      </c>
      <c r="I1017">
        <v>0.9</v>
      </c>
      <c r="J1017" t="s">
        <v>29</v>
      </c>
    </row>
    <row r="1018" spans="1:10" x14ac:dyDescent="0.2">
      <c r="A1018" s="1">
        <v>17</v>
      </c>
      <c r="B1018">
        <v>1967</v>
      </c>
      <c r="C1018">
        <v>1841.7807312011721</v>
      </c>
      <c r="D1018">
        <v>7.0272948840263858</v>
      </c>
      <c r="E1018">
        <v>8.5975649139645292</v>
      </c>
      <c r="F1018">
        <v>198.91231155395511</v>
      </c>
      <c r="G1018">
        <v>0</v>
      </c>
      <c r="H1018">
        <v>3.3040242015764568E-2</v>
      </c>
      <c r="I1018">
        <v>0.9</v>
      </c>
      <c r="J1018" t="s">
        <v>29</v>
      </c>
    </row>
    <row r="1019" spans="1:10" x14ac:dyDescent="0.2">
      <c r="A1019" s="1">
        <v>18</v>
      </c>
      <c r="B1019">
        <v>1968</v>
      </c>
      <c r="C1019">
        <v>1591.2985992431641</v>
      </c>
      <c r="D1019">
        <v>5.9550317531256551</v>
      </c>
      <c r="E1019">
        <v>7.2445115007491214</v>
      </c>
      <c r="F1019">
        <v>184.1780700683594</v>
      </c>
      <c r="G1019">
        <v>0</v>
      </c>
      <c r="H1019">
        <v>3.2966002308029263E-2</v>
      </c>
      <c r="I1019">
        <v>0.9</v>
      </c>
      <c r="J1019" t="s">
        <v>29</v>
      </c>
    </row>
    <row r="1020" spans="1:10" x14ac:dyDescent="0.2">
      <c r="A1020" s="1">
        <v>19</v>
      </c>
      <c r="B1020">
        <v>1969</v>
      </c>
      <c r="C1020">
        <v>1856.5150604248049</v>
      </c>
      <c r="D1020">
        <v>6.7893351807894318</v>
      </c>
      <c r="E1020">
        <v>8.3799812839797916</v>
      </c>
      <c r="F1020">
        <v>294.6849365234375</v>
      </c>
      <c r="G1020">
        <v>0</v>
      </c>
      <c r="H1020">
        <v>3.3071819958233259E-2</v>
      </c>
      <c r="I1020">
        <v>0.9</v>
      </c>
      <c r="J1020" t="s">
        <v>29</v>
      </c>
    </row>
    <row r="1021" spans="1:10" x14ac:dyDescent="0.2">
      <c r="A1021" s="1">
        <v>20</v>
      </c>
      <c r="B1021">
        <v>1970</v>
      </c>
      <c r="C1021">
        <v>2092.2629699707031</v>
      </c>
      <c r="D1021">
        <v>7.489652538352483</v>
      </c>
      <c r="E1021">
        <v>9.3807483944784966</v>
      </c>
      <c r="F1021">
        <v>427.29315185546881</v>
      </c>
      <c r="G1021">
        <v>0</v>
      </c>
      <c r="H1021">
        <v>3.3029017390131053E-2</v>
      </c>
      <c r="I1021">
        <v>0.9</v>
      </c>
      <c r="J1021" t="s">
        <v>29</v>
      </c>
    </row>
    <row r="1022" spans="1:10" x14ac:dyDescent="0.2">
      <c r="A1022" s="1">
        <v>21</v>
      </c>
      <c r="B1022">
        <v>1971</v>
      </c>
      <c r="C1022">
        <v>2372.2136840820308</v>
      </c>
      <c r="D1022">
        <v>8.3180153730925532</v>
      </c>
      <c r="E1022">
        <v>10.663658995379709</v>
      </c>
      <c r="F1022">
        <v>434.66030883789062</v>
      </c>
      <c r="G1022">
        <v>0</v>
      </c>
      <c r="H1022">
        <v>3.3224317950074189E-2</v>
      </c>
      <c r="I1022">
        <v>0.9</v>
      </c>
      <c r="J1022" t="s">
        <v>29</v>
      </c>
    </row>
    <row r="1023" spans="1:10" x14ac:dyDescent="0.2">
      <c r="A1023" s="1">
        <v>22</v>
      </c>
      <c r="B1023">
        <v>1972</v>
      </c>
      <c r="C1023">
        <v>2438.5177307128911</v>
      </c>
      <c r="D1023">
        <v>8.3537878986947121</v>
      </c>
      <c r="E1023">
        <v>10.54942251948987</v>
      </c>
      <c r="F1023">
        <v>552.53427124023438</v>
      </c>
      <c r="G1023">
        <v>0</v>
      </c>
      <c r="H1023">
        <v>3.3269566615187547E-2</v>
      </c>
      <c r="I1023">
        <v>0.9</v>
      </c>
      <c r="J1023" t="s">
        <v>29</v>
      </c>
    </row>
    <row r="1024" spans="1:10" x14ac:dyDescent="0.2">
      <c r="A1024" s="1">
        <v>23</v>
      </c>
      <c r="B1024">
        <v>1973</v>
      </c>
      <c r="C1024">
        <v>2733.2026672363281</v>
      </c>
      <c r="D1024">
        <v>9.145685027770428</v>
      </c>
      <c r="E1024">
        <v>11.855503642953201</v>
      </c>
      <c r="F1024">
        <v>714.6109619140625</v>
      </c>
      <c r="G1024">
        <v>0</v>
      </c>
      <c r="H1024">
        <v>3.2921373578385371E-2</v>
      </c>
      <c r="I1024">
        <v>0.9</v>
      </c>
      <c r="J1024" t="s">
        <v>29</v>
      </c>
    </row>
    <row r="1025" spans="1:10" x14ac:dyDescent="0.2">
      <c r="A1025" s="1">
        <v>24</v>
      </c>
      <c r="B1025">
        <v>1974</v>
      </c>
      <c r="C1025">
        <v>2865.8108215332031</v>
      </c>
      <c r="D1025">
        <v>9.3492416683141055</v>
      </c>
      <c r="E1025">
        <v>12.47489183140503</v>
      </c>
      <c r="F1025">
        <v>685.1424560546875</v>
      </c>
      <c r="G1025">
        <v>0</v>
      </c>
      <c r="H1025">
        <v>3.2626463324134998E-2</v>
      </c>
      <c r="I1025">
        <v>0.9</v>
      </c>
      <c r="J1025" t="s">
        <v>29</v>
      </c>
    </row>
    <row r="1026" spans="1:10" x14ac:dyDescent="0.2">
      <c r="A1026" s="1">
        <v>25</v>
      </c>
      <c r="B1026">
        <v>1975</v>
      </c>
      <c r="C1026">
        <v>3123.6601867675781</v>
      </c>
      <c r="D1026">
        <v>9.9250415600600181</v>
      </c>
      <c r="E1026">
        <v>13.45126567420815</v>
      </c>
      <c r="F1026">
        <v>854.5863037109375</v>
      </c>
      <c r="G1026">
        <v>0</v>
      </c>
      <c r="H1026">
        <v>3.2454514118348578E-2</v>
      </c>
      <c r="I1026">
        <v>0.9</v>
      </c>
      <c r="J1026" t="s">
        <v>29</v>
      </c>
    </row>
    <row r="1027" spans="1:10" x14ac:dyDescent="0.2">
      <c r="A1027" s="1">
        <v>26</v>
      </c>
      <c r="B1027">
        <v>1976</v>
      </c>
      <c r="C1027">
        <v>2924.7478332519531</v>
      </c>
      <c r="D1027">
        <v>9.0451050224727396</v>
      </c>
      <c r="E1027">
        <v>12.18397159613175</v>
      </c>
      <c r="F1027">
        <v>950.35885620117188</v>
      </c>
      <c r="G1027">
        <v>0</v>
      </c>
      <c r="H1027">
        <v>3.2359481685019613E-2</v>
      </c>
      <c r="I1027">
        <v>0.9</v>
      </c>
      <c r="J1027" t="s">
        <v>29</v>
      </c>
    </row>
    <row r="1028" spans="1:10" x14ac:dyDescent="0.2">
      <c r="A1028" s="1">
        <v>27</v>
      </c>
      <c r="B1028">
        <v>1977</v>
      </c>
      <c r="C1028">
        <v>3116.2930603027339</v>
      </c>
      <c r="D1028">
        <v>9.3587768445317199</v>
      </c>
      <c r="E1028">
        <v>12.8922411339209</v>
      </c>
      <c r="F1028">
        <v>1134.536926269531</v>
      </c>
      <c r="G1028">
        <v>0</v>
      </c>
      <c r="H1028">
        <v>3.196541989064644E-2</v>
      </c>
      <c r="I1028">
        <v>0.9</v>
      </c>
      <c r="J1028" t="s">
        <v>29</v>
      </c>
    </row>
    <row r="1029" spans="1:10" x14ac:dyDescent="0.2">
      <c r="A1029" s="1">
        <v>28</v>
      </c>
      <c r="B1029">
        <v>1978</v>
      </c>
      <c r="C1029">
        <v>3204.6985168457031</v>
      </c>
      <c r="D1029">
        <v>9.3449540660377277</v>
      </c>
      <c r="E1029">
        <v>12.95396849814807</v>
      </c>
      <c r="F1029">
        <v>1355.550598144531</v>
      </c>
      <c r="G1029">
        <v>0</v>
      </c>
      <c r="H1029">
        <v>3.175071680817905E-2</v>
      </c>
      <c r="I1029">
        <v>0.9</v>
      </c>
      <c r="J1029" t="s">
        <v>29</v>
      </c>
    </row>
    <row r="1030" spans="1:10" x14ac:dyDescent="0.2">
      <c r="A1030" s="1">
        <v>29</v>
      </c>
      <c r="B1030">
        <v>1979</v>
      </c>
      <c r="C1030">
        <v>3241.5341796875</v>
      </c>
      <c r="D1030">
        <v>9.1679360797091451</v>
      </c>
      <c r="E1030">
        <v>12.62858235030067</v>
      </c>
      <c r="F1030">
        <v>1303.980773925781</v>
      </c>
      <c r="G1030">
        <v>0</v>
      </c>
      <c r="H1030">
        <v>3.1658783655394727E-2</v>
      </c>
      <c r="I1030">
        <v>0.9</v>
      </c>
      <c r="J1030" t="s">
        <v>29</v>
      </c>
    </row>
    <row r="1031" spans="1:10" x14ac:dyDescent="0.2">
      <c r="A1031" s="1">
        <v>30</v>
      </c>
      <c r="B1031">
        <v>1980</v>
      </c>
      <c r="C1031">
        <v>3779.3340759277339</v>
      </c>
      <c r="D1031">
        <v>10.365487352322569</v>
      </c>
      <c r="E1031">
        <v>14.56347570151976</v>
      </c>
      <c r="F1031">
        <v>1591.2985534667971</v>
      </c>
      <c r="G1031">
        <v>0</v>
      </c>
      <c r="H1031">
        <v>3.1338064461749873E-2</v>
      </c>
      <c r="I1031">
        <v>0.9</v>
      </c>
      <c r="J1031" t="s">
        <v>29</v>
      </c>
    </row>
    <row r="1032" spans="1:10" x14ac:dyDescent="0.2">
      <c r="A1032" s="1">
        <v>31</v>
      </c>
      <c r="B1032">
        <v>1981</v>
      </c>
      <c r="C1032">
        <v>3433.079345703125</v>
      </c>
      <c r="D1032">
        <v>9.1373036766775009</v>
      </c>
      <c r="E1032">
        <v>12.97398544317851</v>
      </c>
      <c r="F1032">
        <v>1576.5643005371089</v>
      </c>
      <c r="G1032">
        <v>0</v>
      </c>
      <c r="H1032">
        <v>3.1235965519782621E-2</v>
      </c>
      <c r="I1032">
        <v>0.9</v>
      </c>
      <c r="J1032" t="s">
        <v>29</v>
      </c>
    </row>
    <row r="1033" spans="1:10" x14ac:dyDescent="0.2">
      <c r="A1033" s="1">
        <v>32</v>
      </c>
      <c r="B1033">
        <v>1982</v>
      </c>
      <c r="C1033">
        <v>3801.435546875</v>
      </c>
      <c r="D1033">
        <v>9.8408264415007309</v>
      </c>
      <c r="E1033">
        <v>14.074924476479829</v>
      </c>
      <c r="F1033">
        <v>1679.7040100097661</v>
      </c>
      <c r="G1033">
        <v>0</v>
      </c>
      <c r="H1033">
        <v>3.0804496003704211E-2</v>
      </c>
      <c r="I1033">
        <v>0.9</v>
      </c>
      <c r="J1033" t="s">
        <v>29</v>
      </c>
    </row>
    <row r="1034" spans="1:10" x14ac:dyDescent="0.2">
      <c r="A1034" s="1">
        <v>33</v>
      </c>
      <c r="B1034">
        <v>1983</v>
      </c>
      <c r="C1034">
        <v>3897.2081604003911</v>
      </c>
      <c r="D1034">
        <v>9.7958933277128377</v>
      </c>
      <c r="E1034">
        <v>13.997035661549599</v>
      </c>
      <c r="F1034">
        <v>1871.2492980957029</v>
      </c>
      <c r="G1034">
        <v>0</v>
      </c>
      <c r="H1034">
        <v>3.0956773605583309E-2</v>
      </c>
      <c r="I1034">
        <v>0.9</v>
      </c>
      <c r="J1034" t="s">
        <v>29</v>
      </c>
    </row>
    <row r="1035" spans="1:10" x14ac:dyDescent="0.2">
      <c r="A1035" s="1">
        <v>34</v>
      </c>
      <c r="B1035">
        <v>1984</v>
      </c>
      <c r="C1035">
        <v>4088.7533264160161</v>
      </c>
      <c r="D1035">
        <v>10.05848913038038</v>
      </c>
      <c r="E1035">
        <v>14.6418847595121</v>
      </c>
      <c r="F1035">
        <v>1790.2108459472661</v>
      </c>
      <c r="G1035">
        <v>0</v>
      </c>
      <c r="H1035">
        <v>3.0934921588308441E-2</v>
      </c>
      <c r="I1035">
        <v>0.9</v>
      </c>
      <c r="J1035" t="s">
        <v>29</v>
      </c>
    </row>
    <row r="1036" spans="1:10" x14ac:dyDescent="0.2">
      <c r="A1036" s="1">
        <v>35</v>
      </c>
      <c r="B1036">
        <v>1985</v>
      </c>
      <c r="C1036">
        <v>4280.2985229492188</v>
      </c>
      <c r="D1036">
        <v>10.25068685195887</v>
      </c>
      <c r="E1036">
        <v>15.172334243549781</v>
      </c>
      <c r="F1036">
        <v>2025.9588317871089</v>
      </c>
      <c r="G1036">
        <v>0</v>
      </c>
      <c r="H1036">
        <v>3.056763216130421E-2</v>
      </c>
      <c r="I1036">
        <v>0.9</v>
      </c>
      <c r="J1036" t="s">
        <v>29</v>
      </c>
    </row>
    <row r="1037" spans="1:10" x14ac:dyDescent="0.2">
      <c r="A1037" s="1">
        <v>36</v>
      </c>
      <c r="B1037">
        <v>1986</v>
      </c>
      <c r="C1037">
        <v>4059.284912109375</v>
      </c>
      <c r="D1037">
        <v>9.4583928573769693</v>
      </c>
      <c r="E1037">
        <v>13.8962695190429</v>
      </c>
      <c r="F1037">
        <v>2320.6438598632808</v>
      </c>
      <c r="G1037">
        <v>0</v>
      </c>
      <c r="H1037">
        <v>3.0542866356187821E-2</v>
      </c>
      <c r="I1037">
        <v>0.9</v>
      </c>
      <c r="J1037" t="s">
        <v>29</v>
      </c>
    </row>
    <row r="1038" spans="1:10" x14ac:dyDescent="0.2">
      <c r="A1038" s="1">
        <v>37</v>
      </c>
      <c r="B1038">
        <v>1987</v>
      </c>
      <c r="C1038">
        <v>4169.7917175292969</v>
      </c>
      <c r="D1038">
        <v>9.476170067642105</v>
      </c>
      <c r="E1038">
        <v>13.92149334020012</v>
      </c>
      <c r="F1038">
        <v>2239.60546875</v>
      </c>
      <c r="G1038">
        <v>0</v>
      </c>
      <c r="H1038">
        <v>3.037058599517271E-2</v>
      </c>
      <c r="I1038">
        <v>0.9</v>
      </c>
      <c r="J1038" t="s">
        <v>29</v>
      </c>
    </row>
    <row r="1039" spans="1:10" x14ac:dyDescent="0.2">
      <c r="A1039" s="1">
        <v>38</v>
      </c>
      <c r="B1039">
        <v>1988</v>
      </c>
      <c r="C1039">
        <v>4619.1863403320312</v>
      </c>
      <c r="D1039">
        <v>10.233089221048751</v>
      </c>
      <c r="E1039">
        <v>15.109241878862051</v>
      </c>
      <c r="F1039">
        <v>2460.619262695312</v>
      </c>
      <c r="G1039">
        <v>0</v>
      </c>
      <c r="H1039">
        <v>3.0297661147537892E-2</v>
      </c>
      <c r="I1039">
        <v>0.9</v>
      </c>
      <c r="J1039" t="s">
        <v>29</v>
      </c>
    </row>
    <row r="1040" spans="1:10" x14ac:dyDescent="0.2">
      <c r="A1040" s="1">
        <v>39</v>
      </c>
      <c r="B1040">
        <v>1989</v>
      </c>
      <c r="C1040">
        <v>4714.9589538574219</v>
      </c>
      <c r="D1040">
        <v>10.187191126320601</v>
      </c>
      <c r="E1040">
        <v>15.4178720184021</v>
      </c>
      <c r="F1040">
        <v>2298.54248046875</v>
      </c>
      <c r="G1040">
        <v>0</v>
      </c>
      <c r="H1040">
        <v>3.0077231542404791E-2</v>
      </c>
      <c r="I1040">
        <v>0.9</v>
      </c>
      <c r="J1040" t="s">
        <v>29</v>
      </c>
    </row>
    <row r="1041" spans="1:10" x14ac:dyDescent="0.2">
      <c r="A1041" s="1">
        <v>40</v>
      </c>
      <c r="B1041">
        <v>1990</v>
      </c>
      <c r="C1041">
        <v>4685.4903564453116</v>
      </c>
      <c r="D1041">
        <v>9.8760802043620206</v>
      </c>
      <c r="E1041">
        <v>14.611952194753121</v>
      </c>
      <c r="F1041">
        <v>2571.1261596679692</v>
      </c>
      <c r="G1041">
        <v>0</v>
      </c>
      <c r="H1041">
        <v>2.9857437919945839E-2</v>
      </c>
      <c r="I1041">
        <v>0.9</v>
      </c>
      <c r="J1041" t="s">
        <v>29</v>
      </c>
    </row>
    <row r="1042" spans="1:10" x14ac:dyDescent="0.2">
      <c r="A1042" s="1">
        <v>41</v>
      </c>
      <c r="B1042">
        <v>1991</v>
      </c>
      <c r="C1042">
        <v>4773.8958435058594</v>
      </c>
      <c r="D1042">
        <v>9.8126142741951181</v>
      </c>
      <c r="E1042">
        <v>14.59984771889674</v>
      </c>
      <c r="F1042">
        <v>2762.6714477539058</v>
      </c>
      <c r="G1042">
        <v>0</v>
      </c>
      <c r="H1042">
        <v>3.0147800395926679E-2</v>
      </c>
      <c r="I1042">
        <v>0.9</v>
      </c>
      <c r="J1042" t="s">
        <v>29</v>
      </c>
    </row>
    <row r="1043" spans="1:10" x14ac:dyDescent="0.2">
      <c r="A1043" s="1">
        <v>42</v>
      </c>
      <c r="B1043">
        <v>1992</v>
      </c>
      <c r="C1043">
        <v>5260.1261291503906</v>
      </c>
      <c r="D1043">
        <v>10.540733895748</v>
      </c>
      <c r="E1043">
        <v>15.632821402039861</v>
      </c>
      <c r="F1043">
        <v>2644.7974243164058</v>
      </c>
      <c r="G1043">
        <v>0</v>
      </c>
      <c r="H1043">
        <v>3.0085285586693499E-2</v>
      </c>
      <c r="I1043">
        <v>0.9</v>
      </c>
      <c r="J1043" t="s">
        <v>29</v>
      </c>
    </row>
    <row r="1044" spans="1:10" x14ac:dyDescent="0.2">
      <c r="A1044" s="1">
        <v>43</v>
      </c>
      <c r="B1044">
        <v>1993</v>
      </c>
      <c r="C1044">
        <v>5017.010986328125</v>
      </c>
      <c r="D1044">
        <v>9.7985281163126778</v>
      </c>
      <c r="E1044">
        <v>14.56700849535048</v>
      </c>
      <c r="F1044">
        <v>3042.6222534179692</v>
      </c>
      <c r="G1044">
        <v>0</v>
      </c>
      <c r="H1044">
        <v>3.0318005995084201E-2</v>
      </c>
      <c r="I1044">
        <v>0.9</v>
      </c>
      <c r="J1044" t="s">
        <v>29</v>
      </c>
    </row>
    <row r="1045" spans="1:10" x14ac:dyDescent="0.2">
      <c r="A1045" s="1">
        <v>44</v>
      </c>
      <c r="B1045">
        <v>1994</v>
      </c>
      <c r="C1045">
        <v>5223.2904968261719</v>
      </c>
      <c r="D1045">
        <v>9.9418777010403971</v>
      </c>
      <c r="E1045">
        <v>14.775437234253619</v>
      </c>
      <c r="F1045">
        <v>2593.2275390625</v>
      </c>
      <c r="G1045">
        <v>0</v>
      </c>
      <c r="H1045">
        <v>3.0745936663001992E-2</v>
      </c>
      <c r="I1045">
        <v>0.9</v>
      </c>
      <c r="J1045" t="s">
        <v>29</v>
      </c>
    </row>
    <row r="1046" spans="1:10" x14ac:dyDescent="0.2">
      <c r="A1046" s="1">
        <v>45</v>
      </c>
      <c r="B1046">
        <v>1995</v>
      </c>
      <c r="C1046">
        <v>5186.4548034667969</v>
      </c>
      <c r="D1046">
        <v>9.6239723661212118</v>
      </c>
      <c r="E1046">
        <v>14.530458393957</v>
      </c>
      <c r="F1046">
        <v>2887.91259765625</v>
      </c>
      <c r="G1046">
        <v>0</v>
      </c>
      <c r="H1046">
        <v>3.111436811587277E-2</v>
      </c>
      <c r="I1046">
        <v>0.9</v>
      </c>
      <c r="J1046" t="s">
        <v>29</v>
      </c>
    </row>
    <row r="1047" spans="1:10" x14ac:dyDescent="0.2">
      <c r="A1047" s="1">
        <v>46</v>
      </c>
      <c r="B1047">
        <v>1996</v>
      </c>
      <c r="C1047">
        <v>5473.772705078125</v>
      </c>
      <c r="D1047">
        <v>9.8950927288449186</v>
      </c>
      <c r="E1047">
        <v>14.79051878728905</v>
      </c>
      <c r="F1047">
        <v>2924.7482299804692</v>
      </c>
      <c r="G1047">
        <v>0</v>
      </c>
      <c r="H1047">
        <v>3.130910305812093E-2</v>
      </c>
      <c r="I1047">
        <v>0.9</v>
      </c>
      <c r="J1047" t="s">
        <v>29</v>
      </c>
    </row>
    <row r="1048" spans="1:10" x14ac:dyDescent="0.2">
      <c r="A1048" s="1">
        <v>47</v>
      </c>
      <c r="B1048">
        <v>1997</v>
      </c>
      <c r="C1048">
        <v>5672.6851501464844</v>
      </c>
      <c r="D1048">
        <v>10.000813933722871</v>
      </c>
      <c r="E1048">
        <v>15.217043730474851</v>
      </c>
      <c r="F1048">
        <v>3182.59765625</v>
      </c>
      <c r="G1048">
        <v>0</v>
      </c>
      <c r="H1048">
        <v>3.1331870975925623E-2</v>
      </c>
      <c r="I1048">
        <v>0.9</v>
      </c>
      <c r="J1048" t="s">
        <v>29</v>
      </c>
    </row>
    <row r="1049" spans="1:10" x14ac:dyDescent="0.2">
      <c r="A1049" s="1">
        <v>48</v>
      </c>
      <c r="B1049">
        <v>1998</v>
      </c>
      <c r="C1049">
        <v>5532.7096252441406</v>
      </c>
      <c r="D1049">
        <v>9.5126932990000572</v>
      </c>
      <c r="E1049">
        <v>14.28375066640926</v>
      </c>
      <c r="F1049">
        <v>3013.1537475585942</v>
      </c>
      <c r="G1049">
        <v>0</v>
      </c>
      <c r="H1049">
        <v>3.1373210374743637E-2</v>
      </c>
      <c r="I1049">
        <v>0.9</v>
      </c>
      <c r="J1049" t="s">
        <v>29</v>
      </c>
    </row>
    <row r="1050" spans="1:10" x14ac:dyDescent="0.2">
      <c r="A1050" s="1">
        <v>49</v>
      </c>
      <c r="B1050">
        <v>1999</v>
      </c>
      <c r="C1050">
        <v>5952.6357727050781</v>
      </c>
      <c r="D1050">
        <v>9.9807725168114025</v>
      </c>
      <c r="E1050">
        <v>15.157661857085801</v>
      </c>
      <c r="F1050">
        <v>3057.3565063476558</v>
      </c>
      <c r="G1050">
        <v>0</v>
      </c>
      <c r="H1050">
        <v>3.1809472012315182E-2</v>
      </c>
      <c r="I1050">
        <v>0.9</v>
      </c>
      <c r="J1050" t="s">
        <v>29</v>
      </c>
    </row>
    <row r="1051" spans="1:10" x14ac:dyDescent="0.2">
      <c r="A1051" s="1">
        <v>50</v>
      </c>
      <c r="B1051">
        <v>2000</v>
      </c>
      <c r="C1051">
        <v>6166.2823791503906</v>
      </c>
      <c r="D1051">
        <v>10.077166085635699</v>
      </c>
      <c r="E1051">
        <v>15.19245876674062</v>
      </c>
      <c r="F1051">
        <v>3329.93994140625</v>
      </c>
      <c r="G1051">
        <v>0</v>
      </c>
      <c r="H1051">
        <v>3.2209535064468567E-2</v>
      </c>
      <c r="I1051">
        <v>0.9</v>
      </c>
      <c r="J1051" t="s">
        <v>29</v>
      </c>
    </row>
    <row r="1052" spans="1:10" x14ac:dyDescent="0.2">
      <c r="A1052" s="1">
        <v>51</v>
      </c>
      <c r="B1052">
        <v>2001</v>
      </c>
      <c r="C1052">
        <v>6041.0412902832031</v>
      </c>
      <c r="D1052">
        <v>9.6147582212045961</v>
      </c>
      <c r="E1052">
        <v>14.53041969890111</v>
      </c>
      <c r="F1052">
        <v>3329.940185546875</v>
      </c>
      <c r="G1052">
        <v>0</v>
      </c>
      <c r="H1052">
        <v>3.236296505948219E-2</v>
      </c>
      <c r="I1052">
        <v>0.9</v>
      </c>
      <c r="J1052" t="s">
        <v>29</v>
      </c>
    </row>
    <row r="1053" spans="1:10" x14ac:dyDescent="0.2">
      <c r="A1053" s="1">
        <v>52</v>
      </c>
      <c r="B1053">
        <v>2002</v>
      </c>
      <c r="C1053">
        <v>6416.7646789550781</v>
      </c>
      <c r="D1053">
        <v>9.9497984173233966</v>
      </c>
      <c r="E1053">
        <v>15.254127262540869</v>
      </c>
      <c r="F1053">
        <v>3477.282470703125</v>
      </c>
      <c r="G1053">
        <v>0</v>
      </c>
      <c r="H1053">
        <v>3.2354648295672028E-2</v>
      </c>
      <c r="I1053">
        <v>0.9</v>
      </c>
      <c r="J1053" t="s">
        <v>29</v>
      </c>
    </row>
    <row r="1054" spans="1:10" x14ac:dyDescent="0.2">
      <c r="A1054" s="1">
        <v>53</v>
      </c>
      <c r="B1054">
        <v>2003</v>
      </c>
      <c r="C1054">
        <v>6394.6630859375</v>
      </c>
      <c r="D1054">
        <v>9.6491852215612024</v>
      </c>
      <c r="E1054">
        <v>14.52768708018132</v>
      </c>
      <c r="F1054">
        <v>3337.3073120117192</v>
      </c>
      <c r="G1054">
        <v>0</v>
      </c>
      <c r="H1054">
        <v>3.2335559182122789E-2</v>
      </c>
      <c r="I1054">
        <v>0.9</v>
      </c>
      <c r="J1054" t="s">
        <v>29</v>
      </c>
    </row>
    <row r="1055" spans="1:10" x14ac:dyDescent="0.2">
      <c r="A1055" s="1">
        <v>54</v>
      </c>
      <c r="B1055">
        <v>2004</v>
      </c>
      <c r="C1055">
        <v>7079.8057250976562</v>
      </c>
      <c r="D1055">
        <v>10.4091182603749</v>
      </c>
      <c r="E1055">
        <v>15.78243459313868</v>
      </c>
      <c r="F1055">
        <v>3609.890502929688</v>
      </c>
      <c r="G1055">
        <v>0</v>
      </c>
      <c r="H1055">
        <v>3.2467861122219187E-2</v>
      </c>
      <c r="I1055">
        <v>0.9</v>
      </c>
      <c r="J1055" t="s">
        <v>29</v>
      </c>
    </row>
    <row r="1056" spans="1:10" x14ac:dyDescent="0.2">
      <c r="A1056" s="1">
        <v>55</v>
      </c>
      <c r="B1056">
        <v>2005</v>
      </c>
      <c r="C1056">
        <v>6932.4632873535156</v>
      </c>
      <c r="D1056">
        <v>9.9166075381368692</v>
      </c>
      <c r="E1056">
        <v>15.03156370292947</v>
      </c>
      <c r="F1056">
        <v>3536.2197265625</v>
      </c>
      <c r="G1056">
        <v>0</v>
      </c>
      <c r="H1056">
        <v>3.2484660892669111E-2</v>
      </c>
      <c r="I1056">
        <v>0.9</v>
      </c>
      <c r="J1056" t="s">
        <v>29</v>
      </c>
    </row>
    <row r="1057" spans="1:10" x14ac:dyDescent="0.2">
      <c r="A1057" s="1">
        <v>56</v>
      </c>
      <c r="B1057">
        <v>2006</v>
      </c>
      <c r="C1057">
        <v>6740.9179077148438</v>
      </c>
      <c r="D1057">
        <v>9.3950825164768137</v>
      </c>
      <c r="E1057">
        <v>14.28350855014919</v>
      </c>
      <c r="F1057">
        <v>3860.37255859375</v>
      </c>
      <c r="G1057">
        <v>0</v>
      </c>
      <c r="H1057">
        <v>3.2046681141392759E-2</v>
      </c>
      <c r="I1057">
        <v>0.9</v>
      </c>
      <c r="J1057" t="s">
        <v>29</v>
      </c>
    </row>
    <row r="1058" spans="1:10" x14ac:dyDescent="0.2">
      <c r="A1058" s="1">
        <v>57</v>
      </c>
      <c r="B1058">
        <v>2007</v>
      </c>
      <c r="C1058">
        <v>6763.0196228027344</v>
      </c>
      <c r="D1058">
        <v>9.1822010123970941</v>
      </c>
      <c r="E1058">
        <v>13.771513808761471</v>
      </c>
      <c r="F1058">
        <v>3639.359252929688</v>
      </c>
      <c r="G1058">
        <v>0</v>
      </c>
      <c r="H1058">
        <v>3.2097225115771538E-2</v>
      </c>
      <c r="I1058">
        <v>0.9</v>
      </c>
      <c r="J1058" t="s">
        <v>29</v>
      </c>
    </row>
    <row r="1059" spans="1:10" x14ac:dyDescent="0.2">
      <c r="A1059" s="1">
        <v>58</v>
      </c>
      <c r="B1059">
        <v>2008</v>
      </c>
      <c r="C1059">
        <v>7713.3777770996094</v>
      </c>
      <c r="D1059">
        <v>10.201038670508741</v>
      </c>
      <c r="E1059">
        <v>15.558816862958849</v>
      </c>
      <c r="F1059">
        <v>4147.6902465820312</v>
      </c>
      <c r="G1059">
        <v>0</v>
      </c>
      <c r="H1059">
        <v>3.228709333834346E-2</v>
      </c>
      <c r="I1059">
        <v>0.9</v>
      </c>
      <c r="J1059" t="s">
        <v>29</v>
      </c>
    </row>
    <row r="1060" spans="1:10" x14ac:dyDescent="0.2">
      <c r="A1060" s="1">
        <v>59</v>
      </c>
      <c r="B1060">
        <v>2009</v>
      </c>
      <c r="C1060">
        <v>7543.9341430664062</v>
      </c>
      <c r="D1060">
        <v>9.7056033594332725</v>
      </c>
      <c r="E1060">
        <v>14.782945955314551</v>
      </c>
      <c r="F1060">
        <v>4191.8931274414062</v>
      </c>
      <c r="G1060">
        <v>0</v>
      </c>
      <c r="H1060">
        <v>3.2360538869092202E-2</v>
      </c>
      <c r="I1060">
        <v>0.9</v>
      </c>
      <c r="J1060" t="s">
        <v>29</v>
      </c>
    </row>
    <row r="1061" spans="1:10" x14ac:dyDescent="0.2">
      <c r="A1061" s="1">
        <v>60</v>
      </c>
      <c r="B1061">
        <v>2010</v>
      </c>
      <c r="C1061">
        <v>7691.2764892578116</v>
      </c>
      <c r="D1061">
        <v>9.6361948420626309</v>
      </c>
      <c r="E1061">
        <v>14.59232210532319</v>
      </c>
      <c r="F1061">
        <v>4795.997314453125</v>
      </c>
      <c r="G1061">
        <v>0</v>
      </c>
      <c r="H1061">
        <v>3.2049774688064088E-2</v>
      </c>
      <c r="I1061">
        <v>0.9</v>
      </c>
      <c r="J1061" t="s">
        <v>29</v>
      </c>
    </row>
    <row r="1062" spans="1:10" x14ac:dyDescent="0.2">
      <c r="A1062" s="1">
        <v>61</v>
      </c>
      <c r="B1062">
        <v>2011</v>
      </c>
      <c r="C1062">
        <v>7632.339599609375</v>
      </c>
      <c r="D1062">
        <v>9.3099588431171973</v>
      </c>
      <c r="E1062">
        <v>14.387339605757131</v>
      </c>
      <c r="F1062">
        <v>4243.462890625</v>
      </c>
      <c r="G1062">
        <v>0</v>
      </c>
      <c r="H1062">
        <v>3.2118639784652223E-2</v>
      </c>
      <c r="I1062">
        <v>0.9</v>
      </c>
      <c r="J1062" t="s">
        <v>29</v>
      </c>
    </row>
    <row r="1063" spans="1:10" x14ac:dyDescent="0.2">
      <c r="A1063" s="1">
        <v>62</v>
      </c>
      <c r="B1063">
        <v>2012</v>
      </c>
      <c r="C1063">
        <v>8442.7232055664062</v>
      </c>
      <c r="D1063">
        <v>10.01161550630095</v>
      </c>
      <c r="E1063">
        <v>15.10130454459695</v>
      </c>
      <c r="F1063">
        <v>4493.9451904296884</v>
      </c>
      <c r="G1063">
        <v>0</v>
      </c>
      <c r="H1063">
        <v>3.1781275192279669E-2</v>
      </c>
      <c r="I1063">
        <v>0.9</v>
      </c>
      <c r="J1063" t="s">
        <v>29</v>
      </c>
    </row>
    <row r="1064" spans="1:10" x14ac:dyDescent="0.2">
      <c r="A1064" s="1">
        <v>63</v>
      </c>
      <c r="B1064">
        <v>2013</v>
      </c>
      <c r="C1064">
        <v>8457.4573974609375</v>
      </c>
      <c r="D1064">
        <v>9.7642634406271771</v>
      </c>
      <c r="E1064">
        <v>14.9904633386885</v>
      </c>
      <c r="F1064">
        <v>4597.0849609375</v>
      </c>
      <c r="G1064">
        <v>0</v>
      </c>
      <c r="H1064">
        <v>3.1661729769640302E-2</v>
      </c>
      <c r="I1064">
        <v>0.9</v>
      </c>
      <c r="J1064" t="s">
        <v>29</v>
      </c>
    </row>
    <row r="1065" spans="1:10" x14ac:dyDescent="0.2">
      <c r="A1065" s="1">
        <v>64</v>
      </c>
      <c r="B1065">
        <v>2014</v>
      </c>
      <c r="C1065">
        <v>8619.5344848632812</v>
      </c>
      <c r="D1065">
        <v>9.6859896690284319</v>
      </c>
      <c r="E1065">
        <v>14.63860235872327</v>
      </c>
      <c r="F1065">
        <v>4582.350830078125</v>
      </c>
      <c r="G1065">
        <v>0</v>
      </c>
      <c r="H1065">
        <v>3.1544416282144598E-2</v>
      </c>
      <c r="I1065">
        <v>0.9</v>
      </c>
      <c r="J1065" t="s">
        <v>29</v>
      </c>
    </row>
    <row r="1066" spans="1:10" x14ac:dyDescent="0.2">
      <c r="A1066" s="1">
        <v>65</v>
      </c>
      <c r="B1066">
        <v>2015</v>
      </c>
      <c r="C1066">
        <v>8626.901611328125</v>
      </c>
      <c r="D1066">
        <v>9.4518654546855956</v>
      </c>
      <c r="E1066">
        <v>14.15031768938276</v>
      </c>
      <c r="F1066">
        <v>4493.945068359375</v>
      </c>
      <c r="G1066">
        <v>0</v>
      </c>
      <c r="H1066">
        <v>3.1564148342558128E-2</v>
      </c>
      <c r="I1066">
        <v>0.9</v>
      </c>
      <c r="J1066" t="s">
        <v>29</v>
      </c>
    </row>
    <row r="1067" spans="1:10" x14ac:dyDescent="0.2">
      <c r="A1067" s="1">
        <v>66</v>
      </c>
      <c r="B1067">
        <v>2016</v>
      </c>
      <c r="C1067">
        <v>9393.0824890136719</v>
      </c>
      <c r="D1067">
        <v>10.039363028218229</v>
      </c>
      <c r="E1067">
        <v>15.23953380643821</v>
      </c>
      <c r="F1067">
        <v>5039.112548828125</v>
      </c>
      <c r="G1067">
        <v>0</v>
      </c>
      <c r="H1067">
        <v>3.1599498968453432E-2</v>
      </c>
      <c r="I1067">
        <v>0.9</v>
      </c>
      <c r="J1067" t="s">
        <v>29</v>
      </c>
    </row>
    <row r="1068" spans="1:10" x14ac:dyDescent="0.2">
      <c r="A1068" s="1">
        <v>67</v>
      </c>
      <c r="B1068">
        <v>2017</v>
      </c>
      <c r="C1068">
        <v>10159.26342773438</v>
      </c>
      <c r="D1068">
        <v>10.59310104920522</v>
      </c>
      <c r="E1068">
        <v>16.132643030962718</v>
      </c>
      <c r="F1068">
        <v>5304.3291015625</v>
      </c>
      <c r="G1068">
        <v>0</v>
      </c>
      <c r="H1068">
        <v>3.1642185829609148E-2</v>
      </c>
      <c r="I1068">
        <v>0.9</v>
      </c>
      <c r="J1068" t="s">
        <v>29</v>
      </c>
    </row>
    <row r="1069" spans="1:10" x14ac:dyDescent="0.2">
      <c r="A1069" s="1">
        <v>68</v>
      </c>
      <c r="B1069">
        <v>2018</v>
      </c>
      <c r="C1069">
        <v>10122.42779541016</v>
      </c>
      <c r="D1069">
        <v>10.29351643174056</v>
      </c>
      <c r="E1069">
        <v>15.58634703324571</v>
      </c>
      <c r="F1069">
        <v>5068.5810546875</v>
      </c>
      <c r="G1069">
        <v>0</v>
      </c>
      <c r="H1069">
        <v>3.1441850461826022E-2</v>
      </c>
      <c r="I1069">
        <v>0.9</v>
      </c>
      <c r="J1069" t="s">
        <v>29</v>
      </c>
    </row>
    <row r="1070" spans="1:10" x14ac:dyDescent="0.2">
      <c r="A1070" s="1">
        <v>69</v>
      </c>
      <c r="B1070">
        <v>2019</v>
      </c>
      <c r="C1070">
        <v>10417.112884521481</v>
      </c>
      <c r="D1070">
        <v>10.339604766880671</v>
      </c>
      <c r="E1070">
        <v>15.50912470362843</v>
      </c>
      <c r="F1070">
        <v>5296.9619140625</v>
      </c>
      <c r="G1070">
        <v>0</v>
      </c>
      <c r="H1070">
        <v>3.1664655043630287E-2</v>
      </c>
      <c r="I1070">
        <v>0.9</v>
      </c>
      <c r="J1070" t="s">
        <v>29</v>
      </c>
    </row>
    <row r="1071" spans="1:10" x14ac:dyDescent="0.2">
      <c r="A1071" s="1">
        <v>70</v>
      </c>
      <c r="B1071">
        <v>2020</v>
      </c>
      <c r="C1071">
        <v>10498.15130615234</v>
      </c>
      <c r="D1071">
        <v>10.166753101650221</v>
      </c>
      <c r="E1071">
        <v>15.184128696026701</v>
      </c>
      <c r="F1071">
        <v>5812.6607666015616</v>
      </c>
      <c r="G1071">
        <v>0</v>
      </c>
      <c r="H1071">
        <v>3.1693242349988722E-2</v>
      </c>
      <c r="I1071">
        <v>0.9</v>
      </c>
      <c r="J1071" t="s">
        <v>29</v>
      </c>
    </row>
    <row r="1072" spans="1:10" x14ac:dyDescent="0.2">
      <c r="A1072" s="1">
        <v>71</v>
      </c>
      <c r="B1072">
        <v>2021</v>
      </c>
      <c r="C1072">
        <v>10549.72122192383</v>
      </c>
      <c r="D1072">
        <v>9.9674047464824405</v>
      </c>
      <c r="E1072">
        <v>14.97153512319608</v>
      </c>
      <c r="F1072">
        <v>5842.12939453125</v>
      </c>
      <c r="G1072">
        <v>0</v>
      </c>
      <c r="H1072">
        <v>3.138978871916745E-2</v>
      </c>
      <c r="I1072">
        <v>0.9</v>
      </c>
      <c r="J1072" t="s">
        <v>29</v>
      </c>
    </row>
    <row r="1073" spans="1:10" x14ac:dyDescent="0.2">
      <c r="A1073" s="1">
        <v>72</v>
      </c>
      <c r="B1073">
        <v>2022</v>
      </c>
      <c r="C1073">
        <v>10881.24163818359</v>
      </c>
      <c r="D1073">
        <v>10.044798297154029</v>
      </c>
      <c r="E1073">
        <v>14.949195982874301</v>
      </c>
      <c r="F1073">
        <v>6018.9403076171884</v>
      </c>
      <c r="G1073">
        <v>0</v>
      </c>
      <c r="H1073">
        <v>3.1712114217740693E-2</v>
      </c>
      <c r="I1073">
        <v>0.9</v>
      </c>
      <c r="J1073" t="s">
        <v>29</v>
      </c>
    </row>
    <row r="1074" spans="1:10" x14ac:dyDescent="0.2">
      <c r="A1074" s="1">
        <v>73</v>
      </c>
      <c r="B1074">
        <v>2023</v>
      </c>
      <c r="C1074">
        <v>10881.241851806641</v>
      </c>
      <c r="D1074">
        <v>9.8070548648063998</v>
      </c>
      <c r="E1074">
        <v>14.521295323825919</v>
      </c>
      <c r="F1074">
        <v>5945.2691650390616</v>
      </c>
      <c r="G1074">
        <v>0</v>
      </c>
      <c r="H1074">
        <v>3.1737264722887758E-2</v>
      </c>
      <c r="I1074">
        <v>0.9</v>
      </c>
      <c r="J1074" t="s">
        <v>29</v>
      </c>
    </row>
    <row r="1075" spans="1:10" x14ac:dyDescent="0.2">
      <c r="A1075" s="1">
        <v>74</v>
      </c>
      <c r="B1075">
        <v>2024</v>
      </c>
      <c r="C1075">
        <v>11352.73803710938</v>
      </c>
      <c r="D1075">
        <v>9.9941147819043277</v>
      </c>
      <c r="E1075">
        <v>14.959297920495979</v>
      </c>
      <c r="F1075">
        <v>6247.321533203125</v>
      </c>
      <c r="G1075">
        <v>0</v>
      </c>
      <c r="H1075">
        <v>3.1800520253026522E-2</v>
      </c>
      <c r="I1075">
        <v>0.9</v>
      </c>
      <c r="J1075" t="s">
        <v>29</v>
      </c>
    </row>
    <row r="1076" spans="1:10" x14ac:dyDescent="0.2">
      <c r="A1076" s="1">
        <v>75</v>
      </c>
      <c r="B1076">
        <v>2025</v>
      </c>
      <c r="C1076">
        <v>12222.058471679689</v>
      </c>
      <c r="D1076">
        <v>10.511170330887831</v>
      </c>
      <c r="E1076">
        <v>15.446695273694599</v>
      </c>
      <c r="F1076">
        <v>6438.866455078125</v>
      </c>
      <c r="G1076">
        <v>13740567</v>
      </c>
      <c r="H1076">
        <v>3.1694182381862453E-2</v>
      </c>
      <c r="I1076">
        <v>0.9</v>
      </c>
      <c r="J1076" t="s">
        <v>29</v>
      </c>
    </row>
    <row r="1077" spans="1:10" x14ac:dyDescent="0.2">
      <c r="A1077" s="1">
        <v>76</v>
      </c>
      <c r="B1077">
        <v>2026</v>
      </c>
      <c r="C1077">
        <v>12199.956909179689</v>
      </c>
      <c r="D1077">
        <v>10.25086692492032</v>
      </c>
      <c r="E1077">
        <v>15.32644023498888</v>
      </c>
      <c r="F1077">
        <v>6379.9295654296884</v>
      </c>
      <c r="G1077">
        <v>16467235</v>
      </c>
      <c r="H1077">
        <v>3.1834835811750582E-2</v>
      </c>
      <c r="I1077">
        <v>0.9</v>
      </c>
      <c r="J1077" t="s">
        <v>29</v>
      </c>
    </row>
    <row r="1078" spans="1:10" x14ac:dyDescent="0.2">
      <c r="A1078" s="1">
        <v>77</v>
      </c>
      <c r="B1078">
        <v>2027</v>
      </c>
      <c r="C1078">
        <v>12111.552093505859</v>
      </c>
      <c r="D1078">
        <v>9.9499968173804429</v>
      </c>
      <c r="E1078">
        <v>14.629630028421939</v>
      </c>
      <c r="F1078">
        <v>6799.855712890625</v>
      </c>
      <c r="G1078">
        <v>19270970</v>
      </c>
      <c r="H1078">
        <v>3.1493168298960421E-2</v>
      </c>
      <c r="I1078">
        <v>0.9</v>
      </c>
      <c r="J1078" t="s">
        <v>29</v>
      </c>
    </row>
    <row r="1079" spans="1:10" x14ac:dyDescent="0.2">
      <c r="A1079" s="1">
        <v>78</v>
      </c>
      <c r="B1079">
        <v>2028</v>
      </c>
      <c r="C1079">
        <v>13540.77337646484</v>
      </c>
      <c r="D1079">
        <v>10.8791011505947</v>
      </c>
      <c r="E1079">
        <v>15.985960501458131</v>
      </c>
      <c r="F1079">
        <v>7227.14892578125</v>
      </c>
      <c r="G1079">
        <v>22097470</v>
      </c>
      <c r="H1079">
        <v>3.1177123446859321E-2</v>
      </c>
      <c r="I1079">
        <v>0.9</v>
      </c>
      <c r="J1079" t="s">
        <v>29</v>
      </c>
    </row>
    <row r="1080" spans="1:10" x14ac:dyDescent="0.2">
      <c r="A1080" s="1">
        <v>79</v>
      </c>
      <c r="B1080">
        <v>2029</v>
      </c>
      <c r="C1080">
        <v>13643.91333007812</v>
      </c>
      <c r="D1080">
        <v>10.723720548411659</v>
      </c>
      <c r="E1080">
        <v>15.703425251806751</v>
      </c>
      <c r="F1080">
        <v>7190.3133544921884</v>
      </c>
      <c r="G1080">
        <v>25026792</v>
      </c>
      <c r="H1080">
        <v>3.0592215865107499E-2</v>
      </c>
      <c r="I1080">
        <v>0.9</v>
      </c>
      <c r="J1080" t="s">
        <v>29</v>
      </c>
    </row>
    <row r="1081" spans="1:10" x14ac:dyDescent="0.2">
      <c r="A1081" s="1">
        <v>80</v>
      </c>
      <c r="B1081">
        <v>2030</v>
      </c>
      <c r="C1081">
        <v>14181.71295166016</v>
      </c>
      <c r="D1081">
        <v>10.90433038777822</v>
      </c>
      <c r="E1081">
        <v>15.610772461764521</v>
      </c>
      <c r="F1081">
        <v>7956.492919921875</v>
      </c>
      <c r="G1081">
        <v>27987462</v>
      </c>
      <c r="H1081">
        <v>3.0126662056514202E-2</v>
      </c>
      <c r="I1081">
        <v>0.9</v>
      </c>
      <c r="J1081" t="s">
        <v>29</v>
      </c>
    </row>
    <row r="1082" spans="1:10" x14ac:dyDescent="0.2">
      <c r="A1082" s="1">
        <v>81</v>
      </c>
      <c r="B1082">
        <v>2031</v>
      </c>
      <c r="C1082">
        <v>14542.702453613279</v>
      </c>
      <c r="D1082">
        <v>10.938652333421791</v>
      </c>
      <c r="E1082">
        <v>15.81474407386837</v>
      </c>
      <c r="F1082">
        <v>7610.23876953125</v>
      </c>
      <c r="G1082">
        <v>30911626</v>
      </c>
      <c r="H1082">
        <v>2.9249760548088269E-2</v>
      </c>
      <c r="I1082">
        <v>0.9</v>
      </c>
      <c r="J1082" t="s">
        <v>29</v>
      </c>
    </row>
    <row r="1083" spans="1:10" x14ac:dyDescent="0.2">
      <c r="A1083" s="1">
        <v>82</v>
      </c>
      <c r="B1083">
        <v>2032</v>
      </c>
      <c r="C1083">
        <v>14675.310180664061</v>
      </c>
      <c r="D1083">
        <v>10.80180658322443</v>
      </c>
      <c r="E1083">
        <v>15.35499111087849</v>
      </c>
      <c r="F1083">
        <v>7816.5179443359384</v>
      </c>
      <c r="G1083">
        <v>33900128</v>
      </c>
      <c r="H1083">
        <v>2.8353869970882122E-2</v>
      </c>
      <c r="I1083">
        <v>0.9</v>
      </c>
      <c r="J1083" t="s">
        <v>29</v>
      </c>
    </row>
    <row r="1084" spans="1:10" x14ac:dyDescent="0.2">
      <c r="A1084" s="1">
        <v>83</v>
      </c>
      <c r="B1084">
        <v>2033</v>
      </c>
      <c r="C1084">
        <v>14896.32366943359</v>
      </c>
      <c r="D1084">
        <v>10.73469133770978</v>
      </c>
      <c r="E1084">
        <v>15.339669235850151</v>
      </c>
      <c r="F1084">
        <v>8096.46826171875</v>
      </c>
      <c r="G1084">
        <v>36885296</v>
      </c>
      <c r="H1084">
        <v>2.720215961151742E-2</v>
      </c>
      <c r="I1084">
        <v>0.9</v>
      </c>
      <c r="J1084" t="s">
        <v>29</v>
      </c>
    </row>
    <row r="1085" spans="1:10" x14ac:dyDescent="0.2">
      <c r="A1085" s="1">
        <v>84</v>
      </c>
      <c r="B1085">
        <v>2034</v>
      </c>
      <c r="C1085">
        <v>14962.628540039061</v>
      </c>
      <c r="D1085">
        <v>10.56014864746113</v>
      </c>
      <c r="E1085">
        <v>14.928666202610801</v>
      </c>
      <c r="F1085">
        <v>8501.66015625</v>
      </c>
      <c r="G1085">
        <v>39949876</v>
      </c>
      <c r="H1085">
        <v>2.6310974014059411E-2</v>
      </c>
      <c r="I1085">
        <v>0.9</v>
      </c>
      <c r="J1085" t="s">
        <v>29</v>
      </c>
    </row>
    <row r="1086" spans="1:10" x14ac:dyDescent="0.2">
      <c r="A1086" s="1">
        <v>85</v>
      </c>
      <c r="B1086">
        <v>2035</v>
      </c>
      <c r="C1086">
        <v>14888.95709228516</v>
      </c>
      <c r="D1086">
        <v>10.290360378079111</v>
      </c>
      <c r="E1086">
        <v>14.574628816311661</v>
      </c>
      <c r="F1086">
        <v>8737.408203125</v>
      </c>
      <c r="G1086">
        <v>43075256</v>
      </c>
      <c r="H1086">
        <v>2.547366013228626E-2</v>
      </c>
      <c r="I1086">
        <v>0.9</v>
      </c>
      <c r="J1086" t="s">
        <v>29</v>
      </c>
    </row>
    <row r="1087" spans="1:10" x14ac:dyDescent="0.2">
      <c r="A1087" s="1">
        <v>86</v>
      </c>
      <c r="B1087">
        <v>2036</v>
      </c>
      <c r="C1087">
        <v>15912.98687744141</v>
      </c>
      <c r="D1087">
        <v>10.784235161255269</v>
      </c>
      <c r="E1087">
        <v>15.101174750303491</v>
      </c>
      <c r="F1087">
        <v>8752.142333984375</v>
      </c>
      <c r="G1087">
        <v>46199428</v>
      </c>
      <c r="H1087">
        <v>2.4568286181658069E-2</v>
      </c>
      <c r="I1087">
        <v>0.9</v>
      </c>
      <c r="J1087" t="s">
        <v>29</v>
      </c>
    </row>
    <row r="1088" spans="1:10" x14ac:dyDescent="0.2">
      <c r="A1088" s="1">
        <v>87</v>
      </c>
      <c r="B1088">
        <v>2037</v>
      </c>
      <c r="C1088">
        <v>15640.403625488279</v>
      </c>
      <c r="D1088">
        <v>10.387350233762421</v>
      </c>
      <c r="E1088">
        <v>14.44685355266833</v>
      </c>
      <c r="F1088">
        <v>9164.701416015625</v>
      </c>
      <c r="G1088">
        <v>49323756</v>
      </c>
      <c r="H1088">
        <v>2.3415550481660701E-2</v>
      </c>
      <c r="I1088">
        <v>0.9</v>
      </c>
      <c r="J1088" t="s">
        <v>29</v>
      </c>
    </row>
    <row r="1089" spans="1:10" x14ac:dyDescent="0.2">
      <c r="A1089" s="1">
        <v>88</v>
      </c>
      <c r="B1089">
        <v>2038</v>
      </c>
      <c r="C1089">
        <v>16303.44378662109</v>
      </c>
      <c r="D1089">
        <v>10.61511043159418</v>
      </c>
      <c r="E1089">
        <v>14.67467824806754</v>
      </c>
      <c r="F1089">
        <v>9577.2607421875</v>
      </c>
      <c r="G1089">
        <v>52482824</v>
      </c>
      <c r="H1089">
        <v>2.2898668984207241E-2</v>
      </c>
      <c r="I1089">
        <v>0.9</v>
      </c>
      <c r="J1089" t="s">
        <v>29</v>
      </c>
    </row>
    <row r="1090" spans="1:10" x14ac:dyDescent="0.2">
      <c r="A1090" s="1">
        <v>89</v>
      </c>
      <c r="B1090">
        <v>2039</v>
      </c>
      <c r="C1090">
        <v>16583.395202636719</v>
      </c>
      <c r="D1090">
        <v>10.59522651278664</v>
      </c>
      <c r="E1090">
        <v>14.51479655689965</v>
      </c>
      <c r="F1090">
        <v>10122.427734375</v>
      </c>
      <c r="G1090">
        <v>55739692</v>
      </c>
      <c r="H1090">
        <v>2.2203966231757549E-2</v>
      </c>
      <c r="I1090">
        <v>0.9</v>
      </c>
      <c r="J1090" t="s">
        <v>29</v>
      </c>
    </row>
    <row r="1091" spans="1:10" x14ac:dyDescent="0.2">
      <c r="A1091" s="1">
        <v>90</v>
      </c>
      <c r="B1091">
        <v>2040</v>
      </c>
      <c r="C1091">
        <v>17069.625366210941</v>
      </c>
      <c r="D1091">
        <v>10.70143533230965</v>
      </c>
      <c r="E1091">
        <v>14.58791044845435</v>
      </c>
      <c r="F1091">
        <v>10151.896484375</v>
      </c>
      <c r="G1091">
        <v>58990904</v>
      </c>
      <c r="H1091">
        <v>2.1536752667611941E-2</v>
      </c>
      <c r="I1091">
        <v>0.9</v>
      </c>
      <c r="J1091" t="s">
        <v>29</v>
      </c>
    </row>
    <row r="1092" spans="1:10" x14ac:dyDescent="0.2">
      <c r="A1092" s="1">
        <v>91</v>
      </c>
      <c r="B1092">
        <v>2041</v>
      </c>
      <c r="C1092">
        <v>16266.60894775391</v>
      </c>
      <c r="D1092">
        <v>10.017736021178189</v>
      </c>
      <c r="E1092">
        <v>13.659333459971579</v>
      </c>
      <c r="F1092">
        <v>10240.3017578125</v>
      </c>
      <c r="G1092">
        <v>62265332</v>
      </c>
      <c r="H1092">
        <v>2.0892981616015261E-2</v>
      </c>
      <c r="I1092">
        <v>0.9</v>
      </c>
      <c r="J1092" t="s">
        <v>29</v>
      </c>
    </row>
    <row r="1093" spans="1:10" x14ac:dyDescent="0.2">
      <c r="A1093" s="1">
        <v>92</v>
      </c>
      <c r="B1093">
        <v>2042</v>
      </c>
      <c r="C1093">
        <v>17290.639526367191</v>
      </c>
      <c r="D1093">
        <v>10.460402956991491</v>
      </c>
      <c r="E1093">
        <v>14.09150664295205</v>
      </c>
      <c r="F1093">
        <v>11116.98974609375</v>
      </c>
      <c r="G1093">
        <v>65553576</v>
      </c>
      <c r="H1093">
        <v>2.027295315154562E-2</v>
      </c>
      <c r="I1093">
        <v>0.9</v>
      </c>
      <c r="J1093" t="s">
        <v>29</v>
      </c>
    </row>
    <row r="1094" spans="1:10" x14ac:dyDescent="0.2">
      <c r="A1094" s="1">
        <v>93</v>
      </c>
      <c r="B1094">
        <v>2043</v>
      </c>
      <c r="C1094">
        <v>17003.321044921879</v>
      </c>
      <c r="D1094">
        <v>10.10678410241958</v>
      </c>
      <c r="E1094">
        <v>13.5387115400995</v>
      </c>
      <c r="F1094">
        <v>10608.658203125</v>
      </c>
      <c r="G1094">
        <v>68806616</v>
      </c>
      <c r="H1094">
        <v>1.985471272639595E-2</v>
      </c>
      <c r="I1094">
        <v>0.9</v>
      </c>
      <c r="J1094" t="s">
        <v>29</v>
      </c>
    </row>
    <row r="1095" spans="1:10" x14ac:dyDescent="0.2">
      <c r="A1095" s="1">
        <v>94</v>
      </c>
      <c r="B1095">
        <v>2044</v>
      </c>
      <c r="C1095">
        <v>17312.74029541016</v>
      </c>
      <c r="D1095">
        <v>10.11836489928009</v>
      </c>
      <c r="E1095">
        <v>13.549478075128331</v>
      </c>
      <c r="F1095">
        <v>11382.20654296875</v>
      </c>
      <c r="G1095">
        <v>72156136</v>
      </c>
      <c r="H1095">
        <v>1.9342927046805621E-2</v>
      </c>
      <c r="I1095">
        <v>0.9</v>
      </c>
      <c r="J1095" t="s">
        <v>29</v>
      </c>
    </row>
    <row r="1096" spans="1:10" x14ac:dyDescent="0.2">
      <c r="A1096" s="1">
        <v>95</v>
      </c>
      <c r="B1096">
        <v>2045</v>
      </c>
      <c r="C1096">
        <v>17563.222900390621</v>
      </c>
      <c r="D1096">
        <v>10.093961761094301</v>
      </c>
      <c r="E1096">
        <v>13.35203584993433</v>
      </c>
      <c r="F1096">
        <v>11455.87768554688</v>
      </c>
      <c r="G1096">
        <v>75395272</v>
      </c>
      <c r="H1096">
        <v>1.899187265470878E-2</v>
      </c>
      <c r="I1096">
        <v>0.9</v>
      </c>
      <c r="J1096" t="s">
        <v>29</v>
      </c>
    </row>
    <row r="1097" spans="1:10" x14ac:dyDescent="0.2">
      <c r="A1097" s="1">
        <v>96</v>
      </c>
      <c r="B1097">
        <v>2046</v>
      </c>
      <c r="C1097">
        <v>16561.294677734379</v>
      </c>
      <c r="D1097">
        <v>9.3632210107214444</v>
      </c>
      <c r="E1097">
        <v>12.41444370881265</v>
      </c>
      <c r="F1097">
        <v>11220.12939453125</v>
      </c>
      <c r="G1097">
        <v>78755832</v>
      </c>
      <c r="H1097">
        <v>1.856214176681437E-2</v>
      </c>
      <c r="I1097">
        <v>0.9</v>
      </c>
      <c r="J1097" t="s">
        <v>29</v>
      </c>
    </row>
    <row r="1098" spans="1:10" x14ac:dyDescent="0.2">
      <c r="A1098" s="1">
        <v>97</v>
      </c>
      <c r="B1098">
        <v>2047</v>
      </c>
      <c r="C1098">
        <v>17614.792846679691</v>
      </c>
      <c r="D1098">
        <v>9.7976778107948554</v>
      </c>
      <c r="E1098">
        <v>12.76925839469993</v>
      </c>
      <c r="F1098">
        <v>11868.43676757812</v>
      </c>
      <c r="G1098">
        <v>82073256</v>
      </c>
      <c r="H1098">
        <v>1.8249075573230949E-2</v>
      </c>
      <c r="I1098">
        <v>0.9</v>
      </c>
      <c r="J1098" t="s">
        <v>29</v>
      </c>
    </row>
    <row r="1099" spans="1:10" x14ac:dyDescent="0.2">
      <c r="A1099" s="1">
        <v>98</v>
      </c>
      <c r="B1099">
        <v>2048</v>
      </c>
      <c r="C1099">
        <v>18108.389770507809</v>
      </c>
      <c r="D1099">
        <v>9.9144171312621392</v>
      </c>
      <c r="E1099">
        <v>12.974243566680929</v>
      </c>
      <c r="F1099">
        <v>12634.6181640625</v>
      </c>
      <c r="G1099">
        <v>85338720</v>
      </c>
      <c r="H1099">
        <v>1.7918576738658779E-2</v>
      </c>
      <c r="I1099">
        <v>0.9</v>
      </c>
      <c r="J1099" t="s">
        <v>29</v>
      </c>
    </row>
    <row r="1100" spans="1:10" x14ac:dyDescent="0.2">
      <c r="A1100" s="1">
        <v>99</v>
      </c>
      <c r="B1100">
        <v>2049</v>
      </c>
      <c r="C1100">
        <v>17040.15826416016</v>
      </c>
      <c r="D1100">
        <v>9.1870583286396599</v>
      </c>
      <c r="E1100">
        <v>11.908977883518251</v>
      </c>
      <c r="F1100">
        <v>12605.14990234375</v>
      </c>
      <c r="G1100">
        <v>88696376</v>
      </c>
      <c r="H1100">
        <v>1.760521685741372E-2</v>
      </c>
      <c r="I1100">
        <v>0.9</v>
      </c>
      <c r="J1100" t="s">
        <v>29</v>
      </c>
    </row>
    <row r="1101" spans="1:10" x14ac:dyDescent="0.2">
      <c r="A1101" s="1">
        <v>100</v>
      </c>
      <c r="B1101">
        <v>2050</v>
      </c>
      <c r="C1101">
        <v>16642.332885742191</v>
      </c>
      <c r="D1101">
        <v>8.8386046373059095</v>
      </c>
      <c r="E1101">
        <v>11.34923465781519</v>
      </c>
      <c r="F1101">
        <v>12163.12158203125</v>
      </c>
      <c r="G1101">
        <v>92011456</v>
      </c>
      <c r="H1101">
        <v>1.722634923608813E-2</v>
      </c>
      <c r="I1101">
        <v>0.9</v>
      </c>
      <c r="J1101" t="s">
        <v>29</v>
      </c>
    </row>
    <row r="1102" spans="1:10" x14ac:dyDescent="0.2">
      <c r="A1102" s="1">
        <v>101</v>
      </c>
      <c r="B1102">
        <v>2051</v>
      </c>
      <c r="C1102">
        <v>16811.77679443359</v>
      </c>
      <c r="D1102">
        <v>8.7965686934533309</v>
      </c>
      <c r="E1102">
        <v>11.21749345237598</v>
      </c>
      <c r="F1102">
        <v>12627.25073242188</v>
      </c>
      <c r="G1102">
        <v>95321824</v>
      </c>
      <c r="H1102">
        <v>1.6935552620129399E-2</v>
      </c>
      <c r="I1102">
        <v>0.9</v>
      </c>
      <c r="J1102" t="s">
        <v>29</v>
      </c>
    </row>
    <row r="1103" spans="1:10" x14ac:dyDescent="0.2">
      <c r="A1103" s="1">
        <v>102</v>
      </c>
      <c r="B1103">
        <v>2052</v>
      </c>
      <c r="C1103">
        <v>16391.851318359379</v>
      </c>
      <c r="D1103">
        <v>8.4552855241883513</v>
      </c>
      <c r="E1103">
        <v>10.75962077503857</v>
      </c>
      <c r="F1103">
        <v>12811.4287109375</v>
      </c>
      <c r="G1103">
        <v>98662760</v>
      </c>
      <c r="H1103">
        <v>1.6696653814326289E-2</v>
      </c>
      <c r="I1103">
        <v>0.9</v>
      </c>
      <c r="J1103" t="s">
        <v>29</v>
      </c>
    </row>
    <row r="1104" spans="1:10" x14ac:dyDescent="0.2">
      <c r="A1104" s="1">
        <v>103</v>
      </c>
      <c r="B1104">
        <v>2053</v>
      </c>
      <c r="C1104">
        <v>16369.749389648439</v>
      </c>
      <c r="D1104">
        <v>8.3266859173791925</v>
      </c>
      <c r="E1104">
        <v>10.43219741654481</v>
      </c>
      <c r="F1104">
        <v>13084.0126953125</v>
      </c>
      <c r="G1104">
        <v>101948368</v>
      </c>
      <c r="H1104">
        <v>1.647404520314235E-2</v>
      </c>
      <c r="I1104">
        <v>0.9</v>
      </c>
      <c r="J1104" t="s">
        <v>29</v>
      </c>
    </row>
    <row r="1105" spans="1:10" x14ac:dyDescent="0.2">
      <c r="A1105" s="1">
        <v>104</v>
      </c>
      <c r="B1105">
        <v>2054</v>
      </c>
      <c r="C1105">
        <v>16119.266723632811</v>
      </c>
      <c r="D1105">
        <v>8.0880498504455574</v>
      </c>
      <c r="E1105">
        <v>10.03403297526388</v>
      </c>
      <c r="F1105">
        <v>12980.87280273438</v>
      </c>
      <c r="G1105">
        <v>105326488</v>
      </c>
      <c r="H1105">
        <v>1.62116710725436E-2</v>
      </c>
      <c r="I1105">
        <v>0.9</v>
      </c>
      <c r="J1105" t="s">
        <v>29</v>
      </c>
    </row>
    <row r="1106" spans="1:10" x14ac:dyDescent="0.2">
      <c r="A1106" s="1">
        <v>105</v>
      </c>
      <c r="B1106">
        <v>2055</v>
      </c>
      <c r="C1106">
        <v>15507.795501708981</v>
      </c>
      <c r="D1106">
        <v>7.6803003944899579</v>
      </c>
      <c r="E1106">
        <v>9.5545650851757173</v>
      </c>
      <c r="F1106">
        <v>13673.38256835938</v>
      </c>
      <c r="G1106">
        <v>108636208</v>
      </c>
      <c r="H1106">
        <v>1.6044565112977211E-2</v>
      </c>
      <c r="I1106">
        <v>0.9</v>
      </c>
      <c r="J1106" t="s">
        <v>29</v>
      </c>
    </row>
    <row r="1107" spans="1:10" x14ac:dyDescent="0.2">
      <c r="A1107" s="1">
        <v>106</v>
      </c>
      <c r="B1107">
        <v>2056</v>
      </c>
      <c r="C1107">
        <v>15750.909942626949</v>
      </c>
      <c r="D1107">
        <v>7.697814031219381</v>
      </c>
      <c r="E1107">
        <v>9.4089963250395598</v>
      </c>
      <c r="F1107">
        <v>13275.55786132812</v>
      </c>
      <c r="G1107">
        <v>111971016</v>
      </c>
      <c r="H1107">
        <v>1.5879092708093599E-2</v>
      </c>
      <c r="I1107">
        <v>0.9</v>
      </c>
      <c r="J1107" t="s">
        <v>29</v>
      </c>
    </row>
    <row r="1108" spans="1:10" x14ac:dyDescent="0.2">
      <c r="A1108" s="1">
        <v>107</v>
      </c>
      <c r="B1108">
        <v>2057</v>
      </c>
      <c r="C1108">
        <v>15662.504211425779</v>
      </c>
      <c r="D1108">
        <v>7.555439837112349</v>
      </c>
      <c r="E1108">
        <v>9.1814634102104584</v>
      </c>
      <c r="F1108">
        <v>13032.44262695312</v>
      </c>
      <c r="G1108">
        <v>115245824</v>
      </c>
      <c r="H1108">
        <v>1.5636599069861309E-2</v>
      </c>
      <c r="I1108">
        <v>0.9</v>
      </c>
      <c r="J1108" t="s">
        <v>29</v>
      </c>
    </row>
    <row r="1109" spans="1:10" x14ac:dyDescent="0.2">
      <c r="A1109" s="1">
        <v>108</v>
      </c>
      <c r="B1109">
        <v>2058</v>
      </c>
      <c r="C1109">
        <v>14992.09622192383</v>
      </c>
      <c r="D1109">
        <v>7.1429406933023598</v>
      </c>
      <c r="E1109">
        <v>8.555932122178195</v>
      </c>
      <c r="F1109">
        <v>12855.6318359375</v>
      </c>
      <c r="G1109">
        <v>118585192</v>
      </c>
      <c r="H1109">
        <v>1.554837336124488E-2</v>
      </c>
      <c r="I1109">
        <v>0.9</v>
      </c>
      <c r="J1109" t="s">
        <v>29</v>
      </c>
    </row>
    <row r="1110" spans="1:10" x14ac:dyDescent="0.2">
      <c r="A1110" s="1">
        <v>109</v>
      </c>
      <c r="B1110">
        <v>2059</v>
      </c>
      <c r="C1110">
        <v>14844.753601074221</v>
      </c>
      <c r="D1110">
        <v>6.9872466445970272</v>
      </c>
      <c r="E1110">
        <v>8.2298908334188177</v>
      </c>
      <c r="F1110">
        <v>12649.35229492188</v>
      </c>
      <c r="G1110">
        <v>121838112</v>
      </c>
      <c r="H1110">
        <v>1.546983472576287E-2</v>
      </c>
      <c r="I1110">
        <v>0.9</v>
      </c>
      <c r="J1110" t="s">
        <v>29</v>
      </c>
    </row>
    <row r="1111" spans="1:10" x14ac:dyDescent="0.2">
      <c r="A1111" s="1">
        <v>110</v>
      </c>
      <c r="B1111">
        <v>2060</v>
      </c>
      <c r="C1111">
        <v>14262.75103759766</v>
      </c>
      <c r="D1111">
        <v>6.6359416992063656</v>
      </c>
      <c r="E1111">
        <v>7.7202021985395106</v>
      </c>
      <c r="F1111">
        <v>12833.5302734375</v>
      </c>
      <c r="G1111">
        <v>125125616</v>
      </c>
      <c r="H1111">
        <v>1.5354944057380471E-2</v>
      </c>
      <c r="I1111">
        <v>0.9</v>
      </c>
      <c r="J1111" t="s">
        <v>29</v>
      </c>
    </row>
    <row r="1112" spans="1:10" x14ac:dyDescent="0.2">
      <c r="A1112" s="1">
        <v>0</v>
      </c>
      <c r="B1112">
        <v>1950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2.6861797583079279E-2</v>
      </c>
      <c r="I1112">
        <v>1</v>
      </c>
      <c r="J1112" t="s">
        <v>29</v>
      </c>
    </row>
    <row r="1113" spans="1:10" x14ac:dyDescent="0.2">
      <c r="A1113" s="1">
        <v>1</v>
      </c>
      <c r="B1113">
        <v>1951</v>
      </c>
      <c r="C1113">
        <v>14.734245300292971</v>
      </c>
      <c r="D1113">
        <v>7.7986363003599748E-2</v>
      </c>
      <c r="E1113">
        <v>6.9872690392186881E-2</v>
      </c>
      <c r="F1113">
        <v>0</v>
      </c>
      <c r="G1113">
        <v>0</v>
      </c>
      <c r="H1113">
        <v>2.2336010118080951E-2</v>
      </c>
      <c r="I1113">
        <v>1</v>
      </c>
      <c r="J1113" t="s">
        <v>29</v>
      </c>
    </row>
    <row r="1114" spans="1:10" x14ac:dyDescent="0.2">
      <c r="A1114" s="1">
        <v>2</v>
      </c>
      <c r="B1114">
        <v>1952</v>
      </c>
      <c r="C1114">
        <v>29.468490600585941</v>
      </c>
      <c r="D1114">
        <v>0.1528826464720533</v>
      </c>
      <c r="E1114">
        <v>0.15229686987177571</v>
      </c>
      <c r="F1114">
        <v>0</v>
      </c>
      <c r="G1114">
        <v>0</v>
      </c>
      <c r="H1114">
        <v>2.441513171947798E-2</v>
      </c>
      <c r="I1114">
        <v>1</v>
      </c>
      <c r="J1114" t="s">
        <v>29</v>
      </c>
    </row>
    <row r="1115" spans="1:10" x14ac:dyDescent="0.2">
      <c r="A1115" s="1">
        <v>3</v>
      </c>
      <c r="B1115">
        <v>1953</v>
      </c>
      <c r="C1115">
        <v>139.9753303527832</v>
      </c>
      <c r="D1115">
        <v>0.71186242817769918</v>
      </c>
      <c r="E1115">
        <v>0.70842898907524021</v>
      </c>
      <c r="F1115">
        <v>0</v>
      </c>
      <c r="G1115">
        <v>0</v>
      </c>
      <c r="H1115">
        <v>2.5590883280203629E-2</v>
      </c>
      <c r="I1115">
        <v>1</v>
      </c>
      <c r="J1115" t="s">
        <v>29</v>
      </c>
    </row>
    <row r="1116" spans="1:10" x14ac:dyDescent="0.2">
      <c r="A1116" s="1">
        <v>4</v>
      </c>
      <c r="B1116">
        <v>1954</v>
      </c>
      <c r="C1116">
        <v>125.24108505249021</v>
      </c>
      <c r="D1116">
        <v>0.62423556937066249</v>
      </c>
      <c r="E1116">
        <v>0.64620127355454238</v>
      </c>
      <c r="F1116">
        <v>0</v>
      </c>
      <c r="G1116">
        <v>0</v>
      </c>
      <c r="H1116">
        <v>2.6439174341541059E-2</v>
      </c>
      <c r="I1116">
        <v>1</v>
      </c>
      <c r="J1116" t="s">
        <v>29</v>
      </c>
    </row>
    <row r="1117" spans="1:10" x14ac:dyDescent="0.2">
      <c r="A1117" s="1">
        <v>5</v>
      </c>
      <c r="B1117">
        <v>1955</v>
      </c>
      <c r="C1117">
        <v>139.9753303527832</v>
      </c>
      <c r="D1117">
        <v>0.6845192366109828</v>
      </c>
      <c r="E1117">
        <v>0.74434011651273779</v>
      </c>
      <c r="F1117">
        <v>0</v>
      </c>
      <c r="G1117">
        <v>0</v>
      </c>
      <c r="H1117">
        <v>2.7577266359235599E-2</v>
      </c>
      <c r="I1117">
        <v>1</v>
      </c>
      <c r="J1117" t="s">
        <v>29</v>
      </c>
    </row>
    <row r="1118" spans="1:10" x14ac:dyDescent="0.2">
      <c r="A1118" s="1">
        <v>6</v>
      </c>
      <c r="B1118">
        <v>1956</v>
      </c>
      <c r="C1118">
        <v>279.95066070556641</v>
      </c>
      <c r="D1118">
        <v>1.3414475118029181</v>
      </c>
      <c r="E1118">
        <v>1.4849004419559479</v>
      </c>
      <c r="F1118">
        <v>0</v>
      </c>
      <c r="G1118">
        <v>0</v>
      </c>
      <c r="H1118">
        <v>2.892459281401441E-2</v>
      </c>
      <c r="I1118">
        <v>1</v>
      </c>
      <c r="J1118" t="s">
        <v>29</v>
      </c>
    </row>
    <row r="1119" spans="1:10" x14ac:dyDescent="0.2">
      <c r="A1119" s="1">
        <v>7</v>
      </c>
      <c r="B1119">
        <v>1957</v>
      </c>
      <c r="C1119">
        <v>412.55889129638672</v>
      </c>
      <c r="D1119">
        <v>1.9404687188726579</v>
      </c>
      <c r="E1119">
        <v>2.0936166746229219</v>
      </c>
      <c r="F1119">
        <v>0</v>
      </c>
      <c r="G1119">
        <v>0</v>
      </c>
      <c r="H1119">
        <v>3.0008074458116641E-2</v>
      </c>
      <c r="I1119">
        <v>1</v>
      </c>
      <c r="J1119" t="s">
        <v>29</v>
      </c>
    </row>
    <row r="1120" spans="1:10" x14ac:dyDescent="0.2">
      <c r="A1120" s="1">
        <v>8</v>
      </c>
      <c r="B1120">
        <v>1958</v>
      </c>
      <c r="C1120">
        <v>397.82463455200201</v>
      </c>
      <c r="D1120">
        <v>1.834327770605841</v>
      </c>
      <c r="E1120">
        <v>1.856489424718925</v>
      </c>
      <c r="F1120">
        <v>0</v>
      </c>
      <c r="G1120">
        <v>0</v>
      </c>
      <c r="H1120">
        <v>3.079705864662291E-2</v>
      </c>
      <c r="I1120">
        <v>1</v>
      </c>
      <c r="J1120" t="s">
        <v>29</v>
      </c>
    </row>
    <row r="1121" spans="1:10" x14ac:dyDescent="0.2">
      <c r="A1121" s="1">
        <v>9</v>
      </c>
      <c r="B1121">
        <v>1959</v>
      </c>
      <c r="C1121">
        <v>589.3698616027832</v>
      </c>
      <c r="D1121">
        <v>2.665879746901413</v>
      </c>
      <c r="E1121">
        <v>2.869820358281034</v>
      </c>
      <c r="F1121">
        <v>0</v>
      </c>
      <c r="G1121">
        <v>0</v>
      </c>
      <c r="H1121">
        <v>3.1236720205189989E-2</v>
      </c>
      <c r="I1121">
        <v>1</v>
      </c>
      <c r="J1121" t="s">
        <v>29</v>
      </c>
    </row>
    <row r="1122" spans="1:10" x14ac:dyDescent="0.2">
      <c r="A1122" s="1">
        <v>10</v>
      </c>
      <c r="B1122">
        <v>1960</v>
      </c>
      <c r="C1122">
        <v>618.83836364746094</v>
      </c>
      <c r="D1122">
        <v>2.7450054730169269</v>
      </c>
      <c r="E1122">
        <v>3.063194970786161</v>
      </c>
      <c r="F1122">
        <v>7.3671226501464844</v>
      </c>
      <c r="G1122">
        <v>0</v>
      </c>
      <c r="H1122">
        <v>3.214367423194707E-2</v>
      </c>
      <c r="I1122">
        <v>1</v>
      </c>
      <c r="J1122" t="s">
        <v>29</v>
      </c>
    </row>
    <row r="1123" spans="1:10" x14ac:dyDescent="0.2">
      <c r="A1123" s="1">
        <v>11</v>
      </c>
      <c r="B1123">
        <v>1961</v>
      </c>
      <c r="C1123">
        <v>574.63562774658203</v>
      </c>
      <c r="D1123">
        <v>2.4908713241646701</v>
      </c>
      <c r="E1123">
        <v>2.6716938574556059</v>
      </c>
      <c r="F1123">
        <v>0</v>
      </c>
      <c r="G1123">
        <v>0</v>
      </c>
      <c r="H1123">
        <v>3.2386451799951373E-2</v>
      </c>
      <c r="I1123">
        <v>1</v>
      </c>
      <c r="J1123" t="s">
        <v>29</v>
      </c>
    </row>
    <row r="1124" spans="1:10" x14ac:dyDescent="0.2">
      <c r="A1124" s="1">
        <v>12</v>
      </c>
      <c r="B1124">
        <v>1962</v>
      </c>
      <c r="C1124">
        <v>920.89042663574219</v>
      </c>
      <c r="D1124">
        <v>3.915374849653972</v>
      </c>
      <c r="E1124">
        <v>4.234058187640267</v>
      </c>
      <c r="F1124">
        <v>51.569858551025391</v>
      </c>
      <c r="G1124">
        <v>0</v>
      </c>
      <c r="H1124">
        <v>3.2622544792940578E-2</v>
      </c>
      <c r="I1124">
        <v>1</v>
      </c>
      <c r="J1124" t="s">
        <v>29</v>
      </c>
    </row>
    <row r="1125" spans="1:10" x14ac:dyDescent="0.2">
      <c r="A1125" s="1">
        <v>13</v>
      </c>
      <c r="B1125">
        <v>1963</v>
      </c>
      <c r="C1125">
        <v>972.46025085449219</v>
      </c>
      <c r="D1125">
        <v>4.0533613623279496</v>
      </c>
      <c r="E1125">
        <v>4.6278842392388313</v>
      </c>
      <c r="F1125">
        <v>73.671226501464844</v>
      </c>
      <c r="G1125">
        <v>0</v>
      </c>
      <c r="H1125">
        <v>3.2562583460381427E-2</v>
      </c>
      <c r="I1125">
        <v>1</v>
      </c>
      <c r="J1125" t="s">
        <v>29</v>
      </c>
    </row>
    <row r="1126" spans="1:10" x14ac:dyDescent="0.2">
      <c r="A1126" s="1">
        <v>14</v>
      </c>
      <c r="B1126">
        <v>1964</v>
      </c>
      <c r="C1126">
        <v>1222.9424591064451</v>
      </c>
      <c r="D1126">
        <v>4.9855004153832692</v>
      </c>
      <c r="E1126">
        <v>5.669722685184901</v>
      </c>
      <c r="F1126">
        <v>95.772594451904297</v>
      </c>
      <c r="G1126">
        <v>0</v>
      </c>
      <c r="H1126">
        <v>3.27284303660818E-2</v>
      </c>
      <c r="I1126">
        <v>1</v>
      </c>
      <c r="J1126" t="s">
        <v>29</v>
      </c>
    </row>
    <row r="1127" spans="1:10" x14ac:dyDescent="0.2">
      <c r="A1127" s="1">
        <v>15</v>
      </c>
      <c r="B1127">
        <v>1965</v>
      </c>
      <c r="C1127">
        <v>1230.3096084594731</v>
      </c>
      <c r="D1127">
        <v>4.900458639856037</v>
      </c>
      <c r="E1127">
        <v>5.6728172731292297</v>
      </c>
      <c r="F1127">
        <v>110.50683975219729</v>
      </c>
      <c r="G1127">
        <v>0</v>
      </c>
      <c r="H1127">
        <v>3.2395076854839971E-2</v>
      </c>
      <c r="I1127">
        <v>1</v>
      </c>
      <c r="J1127" t="s">
        <v>29</v>
      </c>
    </row>
    <row r="1128" spans="1:10" x14ac:dyDescent="0.2">
      <c r="A1128" s="1">
        <v>16</v>
      </c>
      <c r="B1128">
        <v>1966</v>
      </c>
      <c r="C1128">
        <v>1591.298580169678</v>
      </c>
      <c r="D1128">
        <v>6.2066090090191421</v>
      </c>
      <c r="E1128">
        <v>7.3109555564716029</v>
      </c>
      <c r="F1128">
        <v>176.81094741821289</v>
      </c>
      <c r="G1128">
        <v>0</v>
      </c>
      <c r="H1128">
        <v>3.2384010415242678E-2</v>
      </c>
      <c r="I1128">
        <v>1</v>
      </c>
      <c r="J1128" t="s">
        <v>29</v>
      </c>
    </row>
    <row r="1129" spans="1:10" x14ac:dyDescent="0.2">
      <c r="A1129" s="1">
        <v>17</v>
      </c>
      <c r="B1129">
        <v>1967</v>
      </c>
      <c r="C1129">
        <v>1841.7807312011721</v>
      </c>
      <c r="D1129">
        <v>7.0272948840263858</v>
      </c>
      <c r="E1129">
        <v>8.5975649139645292</v>
      </c>
      <c r="F1129">
        <v>198.91231155395511</v>
      </c>
      <c r="G1129">
        <v>0</v>
      </c>
      <c r="H1129">
        <v>3.3040242015764568E-2</v>
      </c>
      <c r="I1129">
        <v>1</v>
      </c>
      <c r="J1129" t="s">
        <v>29</v>
      </c>
    </row>
    <row r="1130" spans="1:10" x14ac:dyDescent="0.2">
      <c r="A1130" s="1">
        <v>18</v>
      </c>
      <c r="B1130">
        <v>1968</v>
      </c>
      <c r="C1130">
        <v>1591.2985992431641</v>
      </c>
      <c r="D1130">
        <v>5.9550317531256551</v>
      </c>
      <c r="E1130">
        <v>7.2445115007491214</v>
      </c>
      <c r="F1130">
        <v>184.1780700683594</v>
      </c>
      <c r="G1130">
        <v>0</v>
      </c>
      <c r="H1130">
        <v>3.2966002308029263E-2</v>
      </c>
      <c r="I1130">
        <v>1</v>
      </c>
      <c r="J1130" t="s">
        <v>29</v>
      </c>
    </row>
    <row r="1131" spans="1:10" x14ac:dyDescent="0.2">
      <c r="A1131" s="1">
        <v>19</v>
      </c>
      <c r="B1131">
        <v>1969</v>
      </c>
      <c r="C1131">
        <v>1856.5150604248049</v>
      </c>
      <c r="D1131">
        <v>6.7893351807894318</v>
      </c>
      <c r="E1131">
        <v>8.3799812839797916</v>
      </c>
      <c r="F1131">
        <v>294.6849365234375</v>
      </c>
      <c r="G1131">
        <v>0</v>
      </c>
      <c r="H1131">
        <v>3.3071819958233259E-2</v>
      </c>
      <c r="I1131">
        <v>1</v>
      </c>
      <c r="J1131" t="s">
        <v>29</v>
      </c>
    </row>
    <row r="1132" spans="1:10" x14ac:dyDescent="0.2">
      <c r="A1132" s="1">
        <v>20</v>
      </c>
      <c r="B1132">
        <v>1970</v>
      </c>
      <c r="C1132">
        <v>2092.2629699707031</v>
      </c>
      <c r="D1132">
        <v>7.489652538352483</v>
      </c>
      <c r="E1132">
        <v>9.3807483944784966</v>
      </c>
      <c r="F1132">
        <v>427.29315185546881</v>
      </c>
      <c r="G1132">
        <v>0</v>
      </c>
      <c r="H1132">
        <v>3.3029017390131053E-2</v>
      </c>
      <c r="I1132">
        <v>1</v>
      </c>
      <c r="J1132" t="s">
        <v>29</v>
      </c>
    </row>
    <row r="1133" spans="1:10" x14ac:dyDescent="0.2">
      <c r="A1133" s="1">
        <v>21</v>
      </c>
      <c r="B1133">
        <v>1971</v>
      </c>
      <c r="C1133">
        <v>2372.2136840820308</v>
      </c>
      <c r="D1133">
        <v>8.3180153730925532</v>
      </c>
      <c r="E1133">
        <v>10.663658995379709</v>
      </c>
      <c r="F1133">
        <v>434.66030883789062</v>
      </c>
      <c r="G1133">
        <v>0</v>
      </c>
      <c r="H1133">
        <v>3.3224317950074189E-2</v>
      </c>
      <c r="I1133">
        <v>1</v>
      </c>
      <c r="J1133" t="s">
        <v>29</v>
      </c>
    </row>
    <row r="1134" spans="1:10" x14ac:dyDescent="0.2">
      <c r="A1134" s="1">
        <v>22</v>
      </c>
      <c r="B1134">
        <v>1972</v>
      </c>
      <c r="C1134">
        <v>2438.5177307128911</v>
      </c>
      <c r="D1134">
        <v>8.3537878986947121</v>
      </c>
      <c r="E1134">
        <v>10.54942251948987</v>
      </c>
      <c r="F1134">
        <v>552.53427124023438</v>
      </c>
      <c r="G1134">
        <v>0</v>
      </c>
      <c r="H1134">
        <v>3.3269566615187547E-2</v>
      </c>
      <c r="I1134">
        <v>1</v>
      </c>
      <c r="J1134" t="s">
        <v>29</v>
      </c>
    </row>
    <row r="1135" spans="1:10" x14ac:dyDescent="0.2">
      <c r="A1135" s="1">
        <v>23</v>
      </c>
      <c r="B1135">
        <v>1973</v>
      </c>
      <c r="C1135">
        <v>2733.2026672363281</v>
      </c>
      <c r="D1135">
        <v>9.145685027770428</v>
      </c>
      <c r="E1135">
        <v>11.855503642953201</v>
      </c>
      <c r="F1135">
        <v>714.6109619140625</v>
      </c>
      <c r="G1135">
        <v>0</v>
      </c>
      <c r="H1135">
        <v>3.2921373578385371E-2</v>
      </c>
      <c r="I1135">
        <v>1</v>
      </c>
      <c r="J1135" t="s">
        <v>29</v>
      </c>
    </row>
    <row r="1136" spans="1:10" x14ac:dyDescent="0.2">
      <c r="A1136" s="1">
        <v>24</v>
      </c>
      <c r="B1136">
        <v>1974</v>
      </c>
      <c r="C1136">
        <v>2865.8108215332031</v>
      </c>
      <c r="D1136">
        <v>9.3492416683141055</v>
      </c>
      <c r="E1136">
        <v>12.47489183140503</v>
      </c>
      <c r="F1136">
        <v>685.1424560546875</v>
      </c>
      <c r="G1136">
        <v>0</v>
      </c>
      <c r="H1136">
        <v>3.2626463324134998E-2</v>
      </c>
      <c r="I1136">
        <v>1</v>
      </c>
      <c r="J1136" t="s">
        <v>29</v>
      </c>
    </row>
    <row r="1137" spans="1:10" x14ac:dyDescent="0.2">
      <c r="A1137" s="1">
        <v>25</v>
      </c>
      <c r="B1137">
        <v>1975</v>
      </c>
      <c r="C1137">
        <v>3123.6601867675781</v>
      </c>
      <c r="D1137">
        <v>9.9250415600600181</v>
      </c>
      <c r="E1137">
        <v>13.45126567420815</v>
      </c>
      <c r="F1137">
        <v>854.5863037109375</v>
      </c>
      <c r="G1137">
        <v>0</v>
      </c>
      <c r="H1137">
        <v>3.2454514118348578E-2</v>
      </c>
      <c r="I1137">
        <v>1</v>
      </c>
      <c r="J1137" t="s">
        <v>29</v>
      </c>
    </row>
    <row r="1138" spans="1:10" x14ac:dyDescent="0.2">
      <c r="A1138" s="1">
        <v>26</v>
      </c>
      <c r="B1138">
        <v>1976</v>
      </c>
      <c r="C1138">
        <v>2924.7478332519531</v>
      </c>
      <c r="D1138">
        <v>9.0451050224727396</v>
      </c>
      <c r="E1138">
        <v>12.18397159613175</v>
      </c>
      <c r="F1138">
        <v>950.35885620117188</v>
      </c>
      <c r="G1138">
        <v>0</v>
      </c>
      <c r="H1138">
        <v>3.2359481685019613E-2</v>
      </c>
      <c r="I1138">
        <v>1</v>
      </c>
      <c r="J1138" t="s">
        <v>29</v>
      </c>
    </row>
    <row r="1139" spans="1:10" x14ac:dyDescent="0.2">
      <c r="A1139" s="1">
        <v>27</v>
      </c>
      <c r="B1139">
        <v>1977</v>
      </c>
      <c r="C1139">
        <v>3116.2930603027339</v>
      </c>
      <c r="D1139">
        <v>9.3587768445317199</v>
      </c>
      <c r="E1139">
        <v>12.8922411339209</v>
      </c>
      <c r="F1139">
        <v>1134.536926269531</v>
      </c>
      <c r="G1139">
        <v>0</v>
      </c>
      <c r="H1139">
        <v>3.196541989064644E-2</v>
      </c>
      <c r="I1139">
        <v>1</v>
      </c>
      <c r="J1139" t="s">
        <v>29</v>
      </c>
    </row>
    <row r="1140" spans="1:10" x14ac:dyDescent="0.2">
      <c r="A1140" s="1">
        <v>28</v>
      </c>
      <c r="B1140">
        <v>1978</v>
      </c>
      <c r="C1140">
        <v>3204.6985168457031</v>
      </c>
      <c r="D1140">
        <v>9.3449540660377277</v>
      </c>
      <c r="E1140">
        <v>12.95396849814807</v>
      </c>
      <c r="F1140">
        <v>1355.550598144531</v>
      </c>
      <c r="G1140">
        <v>0</v>
      </c>
      <c r="H1140">
        <v>3.175071680817905E-2</v>
      </c>
      <c r="I1140">
        <v>1</v>
      </c>
      <c r="J1140" t="s">
        <v>29</v>
      </c>
    </row>
    <row r="1141" spans="1:10" x14ac:dyDescent="0.2">
      <c r="A1141" s="1">
        <v>29</v>
      </c>
      <c r="B1141">
        <v>1979</v>
      </c>
      <c r="C1141">
        <v>3241.5341796875</v>
      </c>
      <c r="D1141">
        <v>9.1679360797091451</v>
      </c>
      <c r="E1141">
        <v>12.62858235030067</v>
      </c>
      <c r="F1141">
        <v>1303.980773925781</v>
      </c>
      <c r="G1141">
        <v>0</v>
      </c>
      <c r="H1141">
        <v>3.1658783655394727E-2</v>
      </c>
      <c r="I1141">
        <v>1</v>
      </c>
      <c r="J1141" t="s">
        <v>29</v>
      </c>
    </row>
    <row r="1142" spans="1:10" x14ac:dyDescent="0.2">
      <c r="A1142" s="1">
        <v>30</v>
      </c>
      <c r="B1142">
        <v>1980</v>
      </c>
      <c r="C1142">
        <v>3779.3340759277339</v>
      </c>
      <c r="D1142">
        <v>10.365487352322569</v>
      </c>
      <c r="E1142">
        <v>14.56347570151976</v>
      </c>
      <c r="F1142">
        <v>1591.2985534667971</v>
      </c>
      <c r="G1142">
        <v>0</v>
      </c>
      <c r="H1142">
        <v>3.1338064461749873E-2</v>
      </c>
      <c r="I1142">
        <v>1</v>
      </c>
      <c r="J1142" t="s">
        <v>29</v>
      </c>
    </row>
    <row r="1143" spans="1:10" x14ac:dyDescent="0.2">
      <c r="A1143" s="1">
        <v>31</v>
      </c>
      <c r="B1143">
        <v>1981</v>
      </c>
      <c r="C1143">
        <v>3433.079345703125</v>
      </c>
      <c r="D1143">
        <v>9.1373036766775009</v>
      </c>
      <c r="E1143">
        <v>12.97398544317851</v>
      </c>
      <c r="F1143">
        <v>1576.5643005371089</v>
      </c>
      <c r="G1143">
        <v>0</v>
      </c>
      <c r="H1143">
        <v>3.1235965519782621E-2</v>
      </c>
      <c r="I1143">
        <v>1</v>
      </c>
      <c r="J1143" t="s">
        <v>29</v>
      </c>
    </row>
    <row r="1144" spans="1:10" x14ac:dyDescent="0.2">
      <c r="A1144" s="1">
        <v>32</v>
      </c>
      <c r="B1144">
        <v>1982</v>
      </c>
      <c r="C1144">
        <v>3801.435546875</v>
      </c>
      <c r="D1144">
        <v>9.8408264415007309</v>
      </c>
      <c r="E1144">
        <v>14.074924476479829</v>
      </c>
      <c r="F1144">
        <v>1679.7040100097661</v>
      </c>
      <c r="G1144">
        <v>0</v>
      </c>
      <c r="H1144">
        <v>3.0804496003704211E-2</v>
      </c>
      <c r="I1144">
        <v>1</v>
      </c>
      <c r="J1144" t="s">
        <v>29</v>
      </c>
    </row>
    <row r="1145" spans="1:10" x14ac:dyDescent="0.2">
      <c r="A1145" s="1">
        <v>33</v>
      </c>
      <c r="B1145">
        <v>1983</v>
      </c>
      <c r="C1145">
        <v>3897.2081604003911</v>
      </c>
      <c r="D1145">
        <v>9.7958933277128377</v>
      </c>
      <c r="E1145">
        <v>13.997035661549599</v>
      </c>
      <c r="F1145">
        <v>1871.2492980957029</v>
      </c>
      <c r="G1145">
        <v>0</v>
      </c>
      <c r="H1145">
        <v>3.0956773605583309E-2</v>
      </c>
      <c r="I1145">
        <v>1</v>
      </c>
      <c r="J1145" t="s">
        <v>29</v>
      </c>
    </row>
    <row r="1146" spans="1:10" x14ac:dyDescent="0.2">
      <c r="A1146" s="1">
        <v>34</v>
      </c>
      <c r="B1146">
        <v>1984</v>
      </c>
      <c r="C1146">
        <v>4088.7533264160161</v>
      </c>
      <c r="D1146">
        <v>10.05848913038038</v>
      </c>
      <c r="E1146">
        <v>14.6418847595121</v>
      </c>
      <c r="F1146">
        <v>1790.2108459472661</v>
      </c>
      <c r="G1146">
        <v>0</v>
      </c>
      <c r="H1146">
        <v>3.0934921588308441E-2</v>
      </c>
      <c r="I1146">
        <v>1</v>
      </c>
      <c r="J1146" t="s">
        <v>29</v>
      </c>
    </row>
    <row r="1147" spans="1:10" x14ac:dyDescent="0.2">
      <c r="A1147" s="1">
        <v>35</v>
      </c>
      <c r="B1147">
        <v>1985</v>
      </c>
      <c r="C1147">
        <v>4280.2985229492188</v>
      </c>
      <c r="D1147">
        <v>10.25068685195887</v>
      </c>
      <c r="E1147">
        <v>15.172334243549781</v>
      </c>
      <c r="F1147">
        <v>2025.9588317871089</v>
      </c>
      <c r="G1147">
        <v>0</v>
      </c>
      <c r="H1147">
        <v>3.056763216130421E-2</v>
      </c>
      <c r="I1147">
        <v>1</v>
      </c>
      <c r="J1147" t="s">
        <v>29</v>
      </c>
    </row>
    <row r="1148" spans="1:10" x14ac:dyDescent="0.2">
      <c r="A1148" s="1">
        <v>36</v>
      </c>
      <c r="B1148">
        <v>1986</v>
      </c>
      <c r="C1148">
        <v>4059.284912109375</v>
      </c>
      <c r="D1148">
        <v>9.4583928573769693</v>
      </c>
      <c r="E1148">
        <v>13.8962695190429</v>
      </c>
      <c r="F1148">
        <v>2320.6438598632808</v>
      </c>
      <c r="G1148">
        <v>0</v>
      </c>
      <c r="H1148">
        <v>3.0542866356187821E-2</v>
      </c>
      <c r="I1148">
        <v>1</v>
      </c>
      <c r="J1148" t="s">
        <v>29</v>
      </c>
    </row>
    <row r="1149" spans="1:10" x14ac:dyDescent="0.2">
      <c r="A1149" s="1">
        <v>37</v>
      </c>
      <c r="B1149">
        <v>1987</v>
      </c>
      <c r="C1149">
        <v>4169.7917175292969</v>
      </c>
      <c r="D1149">
        <v>9.476170067642105</v>
      </c>
      <c r="E1149">
        <v>13.92149334020012</v>
      </c>
      <c r="F1149">
        <v>2239.60546875</v>
      </c>
      <c r="G1149">
        <v>0</v>
      </c>
      <c r="H1149">
        <v>3.037058599517271E-2</v>
      </c>
      <c r="I1149">
        <v>1</v>
      </c>
      <c r="J1149" t="s">
        <v>29</v>
      </c>
    </row>
    <row r="1150" spans="1:10" x14ac:dyDescent="0.2">
      <c r="A1150" s="1">
        <v>38</v>
      </c>
      <c r="B1150">
        <v>1988</v>
      </c>
      <c r="C1150">
        <v>4619.1863403320312</v>
      </c>
      <c r="D1150">
        <v>10.233089221048751</v>
      </c>
      <c r="E1150">
        <v>15.109241878862051</v>
      </c>
      <c r="F1150">
        <v>2460.619262695312</v>
      </c>
      <c r="G1150">
        <v>0</v>
      </c>
      <c r="H1150">
        <v>3.0297661147537892E-2</v>
      </c>
      <c r="I1150">
        <v>1</v>
      </c>
      <c r="J1150" t="s">
        <v>29</v>
      </c>
    </row>
    <row r="1151" spans="1:10" x14ac:dyDescent="0.2">
      <c r="A1151" s="1">
        <v>39</v>
      </c>
      <c r="B1151">
        <v>1989</v>
      </c>
      <c r="C1151">
        <v>4714.9589538574219</v>
      </c>
      <c r="D1151">
        <v>10.187191126320601</v>
      </c>
      <c r="E1151">
        <v>15.4178720184021</v>
      </c>
      <c r="F1151">
        <v>2298.54248046875</v>
      </c>
      <c r="G1151">
        <v>0</v>
      </c>
      <c r="H1151">
        <v>3.0077231542404791E-2</v>
      </c>
      <c r="I1151">
        <v>1</v>
      </c>
      <c r="J1151" t="s">
        <v>29</v>
      </c>
    </row>
    <row r="1152" spans="1:10" x14ac:dyDescent="0.2">
      <c r="A1152" s="1">
        <v>40</v>
      </c>
      <c r="B1152">
        <v>1990</v>
      </c>
      <c r="C1152">
        <v>4685.4903564453116</v>
      </c>
      <c r="D1152">
        <v>9.8760802043620206</v>
      </c>
      <c r="E1152">
        <v>14.611952194753121</v>
      </c>
      <c r="F1152">
        <v>2571.1261596679692</v>
      </c>
      <c r="G1152">
        <v>0</v>
      </c>
      <c r="H1152">
        <v>2.9857437919945839E-2</v>
      </c>
      <c r="I1152">
        <v>1</v>
      </c>
      <c r="J1152" t="s">
        <v>29</v>
      </c>
    </row>
    <row r="1153" spans="1:10" x14ac:dyDescent="0.2">
      <c r="A1153" s="1">
        <v>41</v>
      </c>
      <c r="B1153">
        <v>1991</v>
      </c>
      <c r="C1153">
        <v>4773.8958435058594</v>
      </c>
      <c r="D1153">
        <v>9.8126142741951181</v>
      </c>
      <c r="E1153">
        <v>14.59984771889674</v>
      </c>
      <c r="F1153">
        <v>2762.6714477539058</v>
      </c>
      <c r="G1153">
        <v>0</v>
      </c>
      <c r="H1153">
        <v>3.0147800395926679E-2</v>
      </c>
      <c r="I1153">
        <v>1</v>
      </c>
      <c r="J1153" t="s">
        <v>29</v>
      </c>
    </row>
    <row r="1154" spans="1:10" x14ac:dyDescent="0.2">
      <c r="A1154" s="1">
        <v>42</v>
      </c>
      <c r="B1154">
        <v>1992</v>
      </c>
      <c r="C1154">
        <v>5260.1261291503906</v>
      </c>
      <c r="D1154">
        <v>10.540733895748</v>
      </c>
      <c r="E1154">
        <v>15.632821402039861</v>
      </c>
      <c r="F1154">
        <v>2644.7974243164058</v>
      </c>
      <c r="G1154">
        <v>0</v>
      </c>
      <c r="H1154">
        <v>3.0085285586693499E-2</v>
      </c>
      <c r="I1154">
        <v>1</v>
      </c>
      <c r="J1154" t="s">
        <v>29</v>
      </c>
    </row>
    <row r="1155" spans="1:10" x14ac:dyDescent="0.2">
      <c r="A1155" s="1">
        <v>43</v>
      </c>
      <c r="B1155">
        <v>1993</v>
      </c>
      <c r="C1155">
        <v>5017.010986328125</v>
      </c>
      <c r="D1155">
        <v>9.7985281163126778</v>
      </c>
      <c r="E1155">
        <v>14.56700849535048</v>
      </c>
      <c r="F1155">
        <v>3042.6222534179692</v>
      </c>
      <c r="G1155">
        <v>0</v>
      </c>
      <c r="H1155">
        <v>3.0318005995084201E-2</v>
      </c>
      <c r="I1155">
        <v>1</v>
      </c>
      <c r="J1155" t="s">
        <v>29</v>
      </c>
    </row>
    <row r="1156" spans="1:10" x14ac:dyDescent="0.2">
      <c r="A1156" s="1">
        <v>44</v>
      </c>
      <c r="B1156">
        <v>1994</v>
      </c>
      <c r="C1156">
        <v>5223.2904968261719</v>
      </c>
      <c r="D1156">
        <v>9.9418777010403971</v>
      </c>
      <c r="E1156">
        <v>14.775437234253619</v>
      </c>
      <c r="F1156">
        <v>2593.2275390625</v>
      </c>
      <c r="G1156">
        <v>0</v>
      </c>
      <c r="H1156">
        <v>3.0745936663001992E-2</v>
      </c>
      <c r="I1156">
        <v>1</v>
      </c>
      <c r="J1156" t="s">
        <v>29</v>
      </c>
    </row>
    <row r="1157" spans="1:10" x14ac:dyDescent="0.2">
      <c r="A1157" s="1">
        <v>45</v>
      </c>
      <c r="B1157">
        <v>1995</v>
      </c>
      <c r="C1157">
        <v>5186.4548034667969</v>
      </c>
      <c r="D1157">
        <v>9.6239723661212118</v>
      </c>
      <c r="E1157">
        <v>14.530458393957</v>
      </c>
      <c r="F1157">
        <v>2887.91259765625</v>
      </c>
      <c r="G1157">
        <v>0</v>
      </c>
      <c r="H1157">
        <v>3.111436811587277E-2</v>
      </c>
      <c r="I1157">
        <v>1</v>
      </c>
      <c r="J1157" t="s">
        <v>29</v>
      </c>
    </row>
    <row r="1158" spans="1:10" x14ac:dyDescent="0.2">
      <c r="A1158" s="1">
        <v>46</v>
      </c>
      <c r="B1158">
        <v>1996</v>
      </c>
      <c r="C1158">
        <v>5473.772705078125</v>
      </c>
      <c r="D1158">
        <v>9.8950927288449186</v>
      </c>
      <c r="E1158">
        <v>14.79051878728905</v>
      </c>
      <c r="F1158">
        <v>2924.7482299804692</v>
      </c>
      <c r="G1158">
        <v>0</v>
      </c>
      <c r="H1158">
        <v>3.130910305812093E-2</v>
      </c>
      <c r="I1158">
        <v>1</v>
      </c>
      <c r="J1158" t="s">
        <v>29</v>
      </c>
    </row>
    <row r="1159" spans="1:10" x14ac:dyDescent="0.2">
      <c r="A1159" s="1">
        <v>47</v>
      </c>
      <c r="B1159">
        <v>1997</v>
      </c>
      <c r="C1159">
        <v>5672.6851501464844</v>
      </c>
      <c r="D1159">
        <v>10.000813933722871</v>
      </c>
      <c r="E1159">
        <v>15.217043730474851</v>
      </c>
      <c r="F1159">
        <v>3182.59765625</v>
      </c>
      <c r="G1159">
        <v>0</v>
      </c>
      <c r="H1159">
        <v>3.1331870975925623E-2</v>
      </c>
      <c r="I1159">
        <v>1</v>
      </c>
      <c r="J1159" t="s">
        <v>29</v>
      </c>
    </row>
    <row r="1160" spans="1:10" x14ac:dyDescent="0.2">
      <c r="A1160" s="1">
        <v>48</v>
      </c>
      <c r="B1160">
        <v>1998</v>
      </c>
      <c r="C1160">
        <v>5532.7096252441406</v>
      </c>
      <c r="D1160">
        <v>9.5126932990000572</v>
      </c>
      <c r="E1160">
        <v>14.28375066640926</v>
      </c>
      <c r="F1160">
        <v>3013.1537475585942</v>
      </c>
      <c r="G1160">
        <v>0</v>
      </c>
      <c r="H1160">
        <v>3.1373210374743637E-2</v>
      </c>
      <c r="I1160">
        <v>1</v>
      </c>
      <c r="J1160" t="s">
        <v>29</v>
      </c>
    </row>
    <row r="1161" spans="1:10" x14ac:dyDescent="0.2">
      <c r="A1161" s="1">
        <v>49</v>
      </c>
      <c r="B1161">
        <v>1999</v>
      </c>
      <c r="C1161">
        <v>5952.6357727050781</v>
      </c>
      <c r="D1161">
        <v>9.9807725168114025</v>
      </c>
      <c r="E1161">
        <v>15.157661857085801</v>
      </c>
      <c r="F1161">
        <v>3057.3565063476558</v>
      </c>
      <c r="G1161">
        <v>0</v>
      </c>
      <c r="H1161">
        <v>3.1809472012315182E-2</v>
      </c>
      <c r="I1161">
        <v>1</v>
      </c>
      <c r="J1161" t="s">
        <v>29</v>
      </c>
    </row>
    <row r="1162" spans="1:10" x14ac:dyDescent="0.2">
      <c r="A1162" s="1">
        <v>50</v>
      </c>
      <c r="B1162">
        <v>2000</v>
      </c>
      <c r="C1162">
        <v>6166.2823791503906</v>
      </c>
      <c r="D1162">
        <v>10.077166085635699</v>
      </c>
      <c r="E1162">
        <v>15.19245876674062</v>
      </c>
      <c r="F1162">
        <v>3329.93994140625</v>
      </c>
      <c r="G1162">
        <v>0</v>
      </c>
      <c r="H1162">
        <v>3.2209535064468567E-2</v>
      </c>
      <c r="I1162">
        <v>1</v>
      </c>
      <c r="J1162" t="s">
        <v>29</v>
      </c>
    </row>
    <row r="1163" spans="1:10" x14ac:dyDescent="0.2">
      <c r="A1163" s="1">
        <v>51</v>
      </c>
      <c r="B1163">
        <v>2001</v>
      </c>
      <c r="C1163">
        <v>6041.0412902832031</v>
      </c>
      <c r="D1163">
        <v>9.6147582212045961</v>
      </c>
      <c r="E1163">
        <v>14.53041969890111</v>
      </c>
      <c r="F1163">
        <v>3329.940185546875</v>
      </c>
      <c r="G1163">
        <v>0</v>
      </c>
      <c r="H1163">
        <v>3.236296505948219E-2</v>
      </c>
      <c r="I1163">
        <v>1</v>
      </c>
      <c r="J1163" t="s">
        <v>29</v>
      </c>
    </row>
    <row r="1164" spans="1:10" x14ac:dyDescent="0.2">
      <c r="A1164" s="1">
        <v>52</v>
      </c>
      <c r="B1164">
        <v>2002</v>
      </c>
      <c r="C1164">
        <v>6416.7646789550781</v>
      </c>
      <c r="D1164">
        <v>9.9497984173233966</v>
      </c>
      <c r="E1164">
        <v>15.254127262540869</v>
      </c>
      <c r="F1164">
        <v>3477.282470703125</v>
      </c>
      <c r="G1164">
        <v>0</v>
      </c>
      <c r="H1164">
        <v>3.2354648295672028E-2</v>
      </c>
      <c r="I1164">
        <v>1</v>
      </c>
      <c r="J1164" t="s">
        <v>29</v>
      </c>
    </row>
    <row r="1165" spans="1:10" x14ac:dyDescent="0.2">
      <c r="A1165" s="1">
        <v>53</v>
      </c>
      <c r="B1165">
        <v>2003</v>
      </c>
      <c r="C1165">
        <v>6394.6630859375</v>
      </c>
      <c r="D1165">
        <v>9.6491852215612024</v>
      </c>
      <c r="E1165">
        <v>14.52768708018132</v>
      </c>
      <c r="F1165">
        <v>3337.3073120117192</v>
      </c>
      <c r="G1165">
        <v>0</v>
      </c>
      <c r="H1165">
        <v>3.2335559182122789E-2</v>
      </c>
      <c r="I1165">
        <v>1</v>
      </c>
      <c r="J1165" t="s">
        <v>29</v>
      </c>
    </row>
    <row r="1166" spans="1:10" x14ac:dyDescent="0.2">
      <c r="A1166" s="1">
        <v>54</v>
      </c>
      <c r="B1166">
        <v>2004</v>
      </c>
      <c r="C1166">
        <v>7079.8057250976562</v>
      </c>
      <c r="D1166">
        <v>10.4091182603749</v>
      </c>
      <c r="E1166">
        <v>15.78243459313868</v>
      </c>
      <c r="F1166">
        <v>3609.890502929688</v>
      </c>
      <c r="G1166">
        <v>0</v>
      </c>
      <c r="H1166">
        <v>3.2467861122219187E-2</v>
      </c>
      <c r="I1166">
        <v>1</v>
      </c>
      <c r="J1166" t="s">
        <v>29</v>
      </c>
    </row>
    <row r="1167" spans="1:10" x14ac:dyDescent="0.2">
      <c r="A1167" s="1">
        <v>55</v>
      </c>
      <c r="B1167">
        <v>2005</v>
      </c>
      <c r="C1167">
        <v>6932.4632873535156</v>
      </c>
      <c r="D1167">
        <v>9.9166075381368692</v>
      </c>
      <c r="E1167">
        <v>15.03156370292947</v>
      </c>
      <c r="F1167">
        <v>3536.2197265625</v>
      </c>
      <c r="G1167">
        <v>0</v>
      </c>
      <c r="H1167">
        <v>3.2484660892669111E-2</v>
      </c>
      <c r="I1167">
        <v>1</v>
      </c>
      <c r="J1167" t="s">
        <v>29</v>
      </c>
    </row>
    <row r="1168" spans="1:10" x14ac:dyDescent="0.2">
      <c r="A1168" s="1">
        <v>56</v>
      </c>
      <c r="B1168">
        <v>2006</v>
      </c>
      <c r="C1168">
        <v>6740.9179077148438</v>
      </c>
      <c r="D1168">
        <v>9.3950825164768137</v>
      </c>
      <c r="E1168">
        <v>14.28350855014919</v>
      </c>
      <c r="F1168">
        <v>3860.37255859375</v>
      </c>
      <c r="G1168">
        <v>0</v>
      </c>
      <c r="H1168">
        <v>3.2046681141392759E-2</v>
      </c>
      <c r="I1168">
        <v>1</v>
      </c>
      <c r="J1168" t="s">
        <v>29</v>
      </c>
    </row>
    <row r="1169" spans="1:10" x14ac:dyDescent="0.2">
      <c r="A1169" s="1">
        <v>57</v>
      </c>
      <c r="B1169">
        <v>2007</v>
      </c>
      <c r="C1169">
        <v>6763.0196228027344</v>
      </c>
      <c r="D1169">
        <v>9.1822010123970941</v>
      </c>
      <c r="E1169">
        <v>13.771513808761471</v>
      </c>
      <c r="F1169">
        <v>3639.359252929688</v>
      </c>
      <c r="G1169">
        <v>0</v>
      </c>
      <c r="H1169">
        <v>3.2097225115771538E-2</v>
      </c>
      <c r="I1169">
        <v>1</v>
      </c>
      <c r="J1169" t="s">
        <v>29</v>
      </c>
    </row>
    <row r="1170" spans="1:10" x14ac:dyDescent="0.2">
      <c r="A1170" s="1">
        <v>58</v>
      </c>
      <c r="B1170">
        <v>2008</v>
      </c>
      <c r="C1170">
        <v>7713.3777770996094</v>
      </c>
      <c r="D1170">
        <v>10.201038670508741</v>
      </c>
      <c r="E1170">
        <v>15.558816862958849</v>
      </c>
      <c r="F1170">
        <v>4147.6902465820312</v>
      </c>
      <c r="G1170">
        <v>0</v>
      </c>
      <c r="H1170">
        <v>3.228709333834346E-2</v>
      </c>
      <c r="I1170">
        <v>1</v>
      </c>
      <c r="J1170" t="s">
        <v>29</v>
      </c>
    </row>
    <row r="1171" spans="1:10" x14ac:dyDescent="0.2">
      <c r="A1171" s="1">
        <v>59</v>
      </c>
      <c r="B1171">
        <v>2009</v>
      </c>
      <c r="C1171">
        <v>7543.9341430664062</v>
      </c>
      <c r="D1171">
        <v>9.7056033594332725</v>
      </c>
      <c r="E1171">
        <v>14.782945955314551</v>
      </c>
      <c r="F1171">
        <v>4191.8931274414062</v>
      </c>
      <c r="G1171">
        <v>0</v>
      </c>
      <c r="H1171">
        <v>3.2360538869092202E-2</v>
      </c>
      <c r="I1171">
        <v>1</v>
      </c>
      <c r="J1171" t="s">
        <v>29</v>
      </c>
    </row>
    <row r="1172" spans="1:10" x14ac:dyDescent="0.2">
      <c r="A1172" s="1">
        <v>60</v>
      </c>
      <c r="B1172">
        <v>2010</v>
      </c>
      <c r="C1172">
        <v>7691.2764892578116</v>
      </c>
      <c r="D1172">
        <v>9.6361948420626309</v>
      </c>
      <c r="E1172">
        <v>14.59232210532319</v>
      </c>
      <c r="F1172">
        <v>4795.997314453125</v>
      </c>
      <c r="G1172">
        <v>0</v>
      </c>
      <c r="H1172">
        <v>3.2049774688064088E-2</v>
      </c>
      <c r="I1172">
        <v>1</v>
      </c>
      <c r="J1172" t="s">
        <v>29</v>
      </c>
    </row>
    <row r="1173" spans="1:10" x14ac:dyDescent="0.2">
      <c r="A1173" s="1">
        <v>61</v>
      </c>
      <c r="B1173">
        <v>2011</v>
      </c>
      <c r="C1173">
        <v>7632.339599609375</v>
      </c>
      <c r="D1173">
        <v>9.3099588431171973</v>
      </c>
      <c r="E1173">
        <v>14.387339605757131</v>
      </c>
      <c r="F1173">
        <v>4243.462890625</v>
      </c>
      <c r="G1173">
        <v>0</v>
      </c>
      <c r="H1173">
        <v>3.2118639784652223E-2</v>
      </c>
      <c r="I1173">
        <v>1</v>
      </c>
      <c r="J1173" t="s">
        <v>29</v>
      </c>
    </row>
    <row r="1174" spans="1:10" x14ac:dyDescent="0.2">
      <c r="A1174" s="1">
        <v>62</v>
      </c>
      <c r="B1174">
        <v>2012</v>
      </c>
      <c r="C1174">
        <v>8442.7232055664062</v>
      </c>
      <c r="D1174">
        <v>10.01161550630095</v>
      </c>
      <c r="E1174">
        <v>15.10130454459695</v>
      </c>
      <c r="F1174">
        <v>4493.9451904296884</v>
      </c>
      <c r="G1174">
        <v>0</v>
      </c>
      <c r="H1174">
        <v>3.1781275192279669E-2</v>
      </c>
      <c r="I1174">
        <v>1</v>
      </c>
      <c r="J1174" t="s">
        <v>29</v>
      </c>
    </row>
    <row r="1175" spans="1:10" x14ac:dyDescent="0.2">
      <c r="A1175" s="1">
        <v>63</v>
      </c>
      <c r="B1175">
        <v>2013</v>
      </c>
      <c r="C1175">
        <v>8457.4573974609375</v>
      </c>
      <c r="D1175">
        <v>9.7642634406271771</v>
      </c>
      <c r="E1175">
        <v>14.9904633386885</v>
      </c>
      <c r="F1175">
        <v>4597.0849609375</v>
      </c>
      <c r="G1175">
        <v>0</v>
      </c>
      <c r="H1175">
        <v>3.1661729769640302E-2</v>
      </c>
      <c r="I1175">
        <v>1</v>
      </c>
      <c r="J1175" t="s">
        <v>29</v>
      </c>
    </row>
    <row r="1176" spans="1:10" x14ac:dyDescent="0.2">
      <c r="A1176" s="1">
        <v>64</v>
      </c>
      <c r="B1176">
        <v>2014</v>
      </c>
      <c r="C1176">
        <v>8619.5344848632812</v>
      </c>
      <c r="D1176">
        <v>9.6859896690284319</v>
      </c>
      <c r="E1176">
        <v>14.63860235872327</v>
      </c>
      <c r="F1176">
        <v>4582.350830078125</v>
      </c>
      <c r="G1176">
        <v>0</v>
      </c>
      <c r="H1176">
        <v>3.1544416282144598E-2</v>
      </c>
      <c r="I1176">
        <v>1</v>
      </c>
      <c r="J1176" t="s">
        <v>29</v>
      </c>
    </row>
    <row r="1177" spans="1:10" x14ac:dyDescent="0.2">
      <c r="A1177" s="1">
        <v>65</v>
      </c>
      <c r="B1177">
        <v>2015</v>
      </c>
      <c r="C1177">
        <v>8626.901611328125</v>
      </c>
      <c r="D1177">
        <v>9.4518654546855956</v>
      </c>
      <c r="E1177">
        <v>14.15031768938276</v>
      </c>
      <c r="F1177">
        <v>4493.945068359375</v>
      </c>
      <c r="G1177">
        <v>0</v>
      </c>
      <c r="H1177">
        <v>3.1564148342558128E-2</v>
      </c>
      <c r="I1177">
        <v>1</v>
      </c>
      <c r="J1177" t="s">
        <v>29</v>
      </c>
    </row>
    <row r="1178" spans="1:10" x14ac:dyDescent="0.2">
      <c r="A1178" s="1">
        <v>66</v>
      </c>
      <c r="B1178">
        <v>2016</v>
      </c>
      <c r="C1178">
        <v>9393.0824890136719</v>
      </c>
      <c r="D1178">
        <v>10.039363028218229</v>
      </c>
      <c r="E1178">
        <v>15.23953380643821</v>
      </c>
      <c r="F1178">
        <v>5039.112548828125</v>
      </c>
      <c r="G1178">
        <v>0</v>
      </c>
      <c r="H1178">
        <v>3.1599498968453432E-2</v>
      </c>
      <c r="I1178">
        <v>1</v>
      </c>
      <c r="J1178" t="s">
        <v>29</v>
      </c>
    </row>
    <row r="1179" spans="1:10" x14ac:dyDescent="0.2">
      <c r="A1179" s="1">
        <v>67</v>
      </c>
      <c r="B1179">
        <v>2017</v>
      </c>
      <c r="C1179">
        <v>10159.26342773438</v>
      </c>
      <c r="D1179">
        <v>10.59310104920522</v>
      </c>
      <c r="E1179">
        <v>16.132643030962718</v>
      </c>
      <c r="F1179">
        <v>5304.3291015625</v>
      </c>
      <c r="G1179">
        <v>0</v>
      </c>
      <c r="H1179">
        <v>3.1642185829609148E-2</v>
      </c>
      <c r="I1179">
        <v>1</v>
      </c>
      <c r="J1179" t="s">
        <v>29</v>
      </c>
    </row>
    <row r="1180" spans="1:10" x14ac:dyDescent="0.2">
      <c r="A1180" s="1">
        <v>68</v>
      </c>
      <c r="B1180">
        <v>2018</v>
      </c>
      <c r="C1180">
        <v>10122.42779541016</v>
      </c>
      <c r="D1180">
        <v>10.29351643174056</v>
      </c>
      <c r="E1180">
        <v>15.58634703324571</v>
      </c>
      <c r="F1180">
        <v>5068.5810546875</v>
      </c>
      <c r="G1180">
        <v>0</v>
      </c>
      <c r="H1180">
        <v>3.1441850461826022E-2</v>
      </c>
      <c r="I1180">
        <v>1</v>
      </c>
      <c r="J1180" t="s">
        <v>29</v>
      </c>
    </row>
    <row r="1181" spans="1:10" x14ac:dyDescent="0.2">
      <c r="A1181" s="1">
        <v>69</v>
      </c>
      <c r="B1181">
        <v>2019</v>
      </c>
      <c r="C1181">
        <v>10417.112884521481</v>
      </c>
      <c r="D1181">
        <v>10.339604766880671</v>
      </c>
      <c r="E1181">
        <v>15.50912470362843</v>
      </c>
      <c r="F1181">
        <v>5296.9619140625</v>
      </c>
      <c r="G1181">
        <v>0</v>
      </c>
      <c r="H1181">
        <v>3.1664655043630287E-2</v>
      </c>
      <c r="I1181">
        <v>1</v>
      </c>
      <c r="J1181" t="s">
        <v>29</v>
      </c>
    </row>
    <row r="1182" spans="1:10" x14ac:dyDescent="0.2">
      <c r="A1182" s="1">
        <v>70</v>
      </c>
      <c r="B1182">
        <v>2020</v>
      </c>
      <c r="C1182">
        <v>10498.15130615234</v>
      </c>
      <c r="D1182">
        <v>10.166753101650221</v>
      </c>
      <c r="E1182">
        <v>15.184128696026701</v>
      </c>
      <c r="F1182">
        <v>5812.6607666015616</v>
      </c>
      <c r="G1182">
        <v>0</v>
      </c>
      <c r="H1182">
        <v>3.1693242349988722E-2</v>
      </c>
      <c r="I1182">
        <v>1</v>
      </c>
      <c r="J1182" t="s">
        <v>29</v>
      </c>
    </row>
    <row r="1183" spans="1:10" x14ac:dyDescent="0.2">
      <c r="A1183" s="1">
        <v>71</v>
      </c>
      <c r="B1183">
        <v>2021</v>
      </c>
      <c r="C1183">
        <v>10549.72122192383</v>
      </c>
      <c r="D1183">
        <v>9.9674047464824405</v>
      </c>
      <c r="E1183">
        <v>14.97153512319608</v>
      </c>
      <c r="F1183">
        <v>5842.12939453125</v>
      </c>
      <c r="G1183">
        <v>0</v>
      </c>
      <c r="H1183">
        <v>3.138978871916745E-2</v>
      </c>
      <c r="I1183">
        <v>1</v>
      </c>
      <c r="J1183" t="s">
        <v>29</v>
      </c>
    </row>
    <row r="1184" spans="1:10" x14ac:dyDescent="0.2">
      <c r="A1184" s="1">
        <v>72</v>
      </c>
      <c r="B1184">
        <v>2022</v>
      </c>
      <c r="C1184">
        <v>10881.24163818359</v>
      </c>
      <c r="D1184">
        <v>10.044798297154029</v>
      </c>
      <c r="E1184">
        <v>14.949195982874301</v>
      </c>
      <c r="F1184">
        <v>6018.9403076171884</v>
      </c>
      <c r="G1184">
        <v>0</v>
      </c>
      <c r="H1184">
        <v>3.1712114217740693E-2</v>
      </c>
      <c r="I1184">
        <v>1</v>
      </c>
      <c r="J1184" t="s">
        <v>29</v>
      </c>
    </row>
    <row r="1185" spans="1:10" x14ac:dyDescent="0.2">
      <c r="A1185" s="1">
        <v>73</v>
      </c>
      <c r="B1185">
        <v>2023</v>
      </c>
      <c r="C1185">
        <v>10881.241851806641</v>
      </c>
      <c r="D1185">
        <v>9.8070548648063998</v>
      </c>
      <c r="E1185">
        <v>14.521295323825919</v>
      </c>
      <c r="F1185">
        <v>5945.2691650390616</v>
      </c>
      <c r="G1185">
        <v>0</v>
      </c>
      <c r="H1185">
        <v>3.1737264722887758E-2</v>
      </c>
      <c r="I1185">
        <v>1</v>
      </c>
      <c r="J1185" t="s">
        <v>29</v>
      </c>
    </row>
    <row r="1186" spans="1:10" x14ac:dyDescent="0.2">
      <c r="A1186" s="1">
        <v>74</v>
      </c>
      <c r="B1186">
        <v>2024</v>
      </c>
      <c r="C1186">
        <v>11352.73803710938</v>
      </c>
      <c r="D1186">
        <v>9.9941147819043277</v>
      </c>
      <c r="E1186">
        <v>14.959297920495979</v>
      </c>
      <c r="F1186">
        <v>6247.321533203125</v>
      </c>
      <c r="G1186">
        <v>0</v>
      </c>
      <c r="H1186">
        <v>3.1800520253026522E-2</v>
      </c>
      <c r="I1186">
        <v>1</v>
      </c>
      <c r="J1186" t="s">
        <v>29</v>
      </c>
    </row>
    <row r="1187" spans="1:10" x14ac:dyDescent="0.2">
      <c r="A1187" s="1">
        <v>75</v>
      </c>
      <c r="B1187">
        <v>2025</v>
      </c>
      <c r="C1187">
        <v>12222.058471679689</v>
      </c>
      <c r="D1187">
        <v>10.51048769114988</v>
      </c>
      <c r="E1187">
        <v>15.4469589120361</v>
      </c>
      <c r="F1187">
        <v>6438.866455078125</v>
      </c>
      <c r="G1187">
        <v>14914901</v>
      </c>
      <c r="H1187">
        <v>3.1760020393499559E-2</v>
      </c>
      <c r="I1187">
        <v>1</v>
      </c>
      <c r="J1187" t="s">
        <v>29</v>
      </c>
    </row>
    <row r="1188" spans="1:10" x14ac:dyDescent="0.2">
      <c r="A1188" s="1">
        <v>76</v>
      </c>
      <c r="B1188">
        <v>2026</v>
      </c>
      <c r="C1188">
        <v>12199.95697021484</v>
      </c>
      <c r="D1188">
        <v>10.25252804302308</v>
      </c>
      <c r="E1188">
        <v>15.27254001226113</v>
      </c>
      <c r="F1188">
        <v>6343.0938720703116</v>
      </c>
      <c r="G1188">
        <v>17956880</v>
      </c>
      <c r="H1188">
        <v>3.1703055823730959E-2</v>
      </c>
      <c r="I1188">
        <v>1</v>
      </c>
      <c r="J1188" t="s">
        <v>29</v>
      </c>
    </row>
    <row r="1189" spans="1:10" x14ac:dyDescent="0.2">
      <c r="A1189" s="1">
        <v>77</v>
      </c>
      <c r="B1189">
        <v>2027</v>
      </c>
      <c r="C1189">
        <v>12126.286254882811</v>
      </c>
      <c r="D1189">
        <v>9.9614044155323178</v>
      </c>
      <c r="E1189">
        <v>14.61339520808486</v>
      </c>
      <c r="F1189">
        <v>6858.7928466796884</v>
      </c>
      <c r="G1189">
        <v>21069306</v>
      </c>
      <c r="H1189">
        <v>3.1483340133373207E-2</v>
      </c>
      <c r="I1189">
        <v>1</v>
      </c>
      <c r="J1189" t="s">
        <v>29</v>
      </c>
    </row>
    <row r="1190" spans="1:10" x14ac:dyDescent="0.2">
      <c r="A1190" s="1">
        <v>78</v>
      </c>
      <c r="B1190">
        <v>2028</v>
      </c>
      <c r="C1190">
        <v>13562.874816894529</v>
      </c>
      <c r="D1190">
        <v>10.896116060931959</v>
      </c>
      <c r="E1190">
        <v>16.030965794333959</v>
      </c>
      <c r="F1190">
        <v>7101.907470703125</v>
      </c>
      <c r="G1190">
        <v>24191322</v>
      </c>
      <c r="H1190">
        <v>3.116295968856354E-2</v>
      </c>
      <c r="I1190">
        <v>1</v>
      </c>
      <c r="J1190" t="s">
        <v>29</v>
      </c>
    </row>
    <row r="1191" spans="1:10" x14ac:dyDescent="0.2">
      <c r="A1191" s="1">
        <v>79</v>
      </c>
      <c r="B1191">
        <v>2029</v>
      </c>
      <c r="C1191">
        <v>13562.874816894529</v>
      </c>
      <c r="D1191">
        <v>10.65905154330293</v>
      </c>
      <c r="E1191">
        <v>15.60326644869132</v>
      </c>
      <c r="F1191">
        <v>7337.655517578125</v>
      </c>
      <c r="G1191">
        <v>27419212</v>
      </c>
      <c r="H1191">
        <v>3.042220939420151E-2</v>
      </c>
      <c r="I1191">
        <v>1</v>
      </c>
      <c r="J1191" t="s">
        <v>29</v>
      </c>
    </row>
    <row r="1192" spans="1:10" x14ac:dyDescent="0.2">
      <c r="A1192" s="1">
        <v>80</v>
      </c>
      <c r="B1192">
        <v>2030</v>
      </c>
      <c r="C1192">
        <v>14122.776062011721</v>
      </c>
      <c r="D1192">
        <v>10.852535617627129</v>
      </c>
      <c r="E1192">
        <v>15.492065056604581</v>
      </c>
      <c r="F1192">
        <v>7868.087646484375</v>
      </c>
      <c r="G1192">
        <v>30671200</v>
      </c>
      <c r="H1192">
        <v>2.9660448336083022E-2</v>
      </c>
      <c r="I1192">
        <v>1</v>
      </c>
      <c r="J1192" t="s">
        <v>29</v>
      </c>
    </row>
    <row r="1193" spans="1:10" x14ac:dyDescent="0.2">
      <c r="A1193" s="1">
        <v>81</v>
      </c>
      <c r="B1193">
        <v>2031</v>
      </c>
      <c r="C1193">
        <v>14343.79028320312</v>
      </c>
      <c r="D1193">
        <v>10.787632649136871</v>
      </c>
      <c r="E1193">
        <v>15.68927953955153</v>
      </c>
      <c r="F1193">
        <v>7595.5042724609384</v>
      </c>
      <c r="G1193">
        <v>33912032</v>
      </c>
      <c r="H1193">
        <v>2.888689242076457E-2</v>
      </c>
      <c r="I1193">
        <v>1</v>
      </c>
      <c r="J1193" t="s">
        <v>29</v>
      </c>
    </row>
    <row r="1194" spans="1:10" x14ac:dyDescent="0.2">
      <c r="A1194" s="1">
        <v>82</v>
      </c>
      <c r="B1194">
        <v>2032</v>
      </c>
      <c r="C1194">
        <v>14881.590026855471</v>
      </c>
      <c r="D1194">
        <v>10.95854652222015</v>
      </c>
      <c r="E1194">
        <v>15.631942239732201</v>
      </c>
      <c r="F1194">
        <v>7823.885498046875</v>
      </c>
      <c r="G1194">
        <v>37228572</v>
      </c>
      <c r="H1194">
        <v>2.7745944148503319E-2</v>
      </c>
      <c r="I1194">
        <v>1</v>
      </c>
      <c r="J1194" t="s">
        <v>29</v>
      </c>
    </row>
    <row r="1195" spans="1:10" x14ac:dyDescent="0.2">
      <c r="A1195" s="1">
        <v>83</v>
      </c>
      <c r="B1195">
        <v>2033</v>
      </c>
      <c r="C1195">
        <v>14763.716125488279</v>
      </c>
      <c r="D1195">
        <v>10.6409842123491</v>
      </c>
      <c r="E1195">
        <v>15.174984579188511</v>
      </c>
      <c r="F1195">
        <v>8295.380859375</v>
      </c>
      <c r="G1195">
        <v>40557840</v>
      </c>
      <c r="H1195">
        <v>2.6771545451718819E-2</v>
      </c>
      <c r="I1195">
        <v>1</v>
      </c>
      <c r="J1195" t="s">
        <v>29</v>
      </c>
    </row>
    <row r="1196" spans="1:10" x14ac:dyDescent="0.2">
      <c r="A1196" s="1">
        <v>84</v>
      </c>
      <c r="B1196">
        <v>2034</v>
      </c>
      <c r="C1196">
        <v>15087.869323730471</v>
      </c>
      <c r="D1196">
        <v>10.652203171822631</v>
      </c>
      <c r="E1196">
        <v>15.18274913674299</v>
      </c>
      <c r="F1196">
        <v>8545.863037109375</v>
      </c>
      <c r="G1196">
        <v>43979932</v>
      </c>
      <c r="H1196">
        <v>2.569783902688216E-2</v>
      </c>
      <c r="I1196">
        <v>1</v>
      </c>
      <c r="J1196" t="s">
        <v>29</v>
      </c>
    </row>
    <row r="1197" spans="1:10" x14ac:dyDescent="0.2">
      <c r="A1197" s="1">
        <v>85</v>
      </c>
      <c r="B1197">
        <v>2035</v>
      </c>
      <c r="C1197">
        <v>15382.55462646484</v>
      </c>
      <c r="D1197">
        <v>10.64064672473871</v>
      </c>
      <c r="E1197">
        <v>15.11377937127709</v>
      </c>
      <c r="F1197">
        <v>8788.97802734375</v>
      </c>
      <c r="G1197">
        <v>47376652</v>
      </c>
      <c r="H1197">
        <v>2.4686964258412481E-2</v>
      </c>
      <c r="I1197">
        <v>1</v>
      </c>
      <c r="J1197" t="s">
        <v>29</v>
      </c>
    </row>
    <row r="1198" spans="1:10" x14ac:dyDescent="0.2">
      <c r="A1198" s="1">
        <v>86</v>
      </c>
      <c r="B1198">
        <v>2036</v>
      </c>
      <c r="C1198">
        <v>15758.277038574221</v>
      </c>
      <c r="D1198">
        <v>10.68236118128544</v>
      </c>
      <c r="E1198">
        <v>14.92329770347671</v>
      </c>
      <c r="F1198">
        <v>8811.079345703125</v>
      </c>
      <c r="G1198">
        <v>50861752</v>
      </c>
      <c r="H1198">
        <v>2.3759422853412631E-2</v>
      </c>
      <c r="I1198">
        <v>1</v>
      </c>
      <c r="J1198" t="s">
        <v>29</v>
      </c>
    </row>
    <row r="1199" spans="1:10" x14ac:dyDescent="0.2">
      <c r="A1199" s="1">
        <v>87</v>
      </c>
      <c r="B1199">
        <v>2037</v>
      </c>
      <c r="C1199">
        <v>15691.973327636721</v>
      </c>
      <c r="D1199">
        <v>10.43338847691181</v>
      </c>
      <c r="E1199">
        <v>14.574668621761321</v>
      </c>
      <c r="F1199">
        <v>9444.652099609375</v>
      </c>
      <c r="G1199">
        <v>54345052</v>
      </c>
      <c r="H1199">
        <v>2.2852343696349801E-2</v>
      </c>
      <c r="I1199">
        <v>1</v>
      </c>
      <c r="J1199" t="s">
        <v>29</v>
      </c>
    </row>
    <row r="1200" spans="1:10" x14ac:dyDescent="0.2">
      <c r="A1200" s="1">
        <v>88</v>
      </c>
      <c r="B1200">
        <v>2038</v>
      </c>
      <c r="C1200">
        <v>15971.92376708984</v>
      </c>
      <c r="D1200">
        <v>10.416835091885661</v>
      </c>
      <c r="E1200">
        <v>14.49200721348681</v>
      </c>
      <c r="F1200">
        <v>9437.28515625</v>
      </c>
      <c r="G1200">
        <v>57800860</v>
      </c>
      <c r="H1200">
        <v>2.212617492232313E-2</v>
      </c>
      <c r="I1200">
        <v>1</v>
      </c>
      <c r="J1200" t="s">
        <v>29</v>
      </c>
    </row>
    <row r="1201" spans="1:10" x14ac:dyDescent="0.2">
      <c r="A1201" s="1">
        <v>89</v>
      </c>
      <c r="B1201">
        <v>2039</v>
      </c>
      <c r="C1201">
        <v>16332.913208007811</v>
      </c>
      <c r="D1201">
        <v>10.44817974938347</v>
      </c>
      <c r="E1201">
        <v>14.39545918672156</v>
      </c>
      <c r="F1201">
        <v>10092.95922851562</v>
      </c>
      <c r="G1201">
        <v>61401292</v>
      </c>
      <c r="H1201">
        <v>2.1359975457372969E-2</v>
      </c>
      <c r="I1201">
        <v>1</v>
      </c>
      <c r="J1201" t="s">
        <v>29</v>
      </c>
    </row>
    <row r="1202" spans="1:10" x14ac:dyDescent="0.2">
      <c r="A1202" s="1">
        <v>90</v>
      </c>
      <c r="B1202">
        <v>2040</v>
      </c>
      <c r="C1202">
        <v>16959.11865234375</v>
      </c>
      <c r="D1202">
        <v>10.653245210015021</v>
      </c>
      <c r="E1202">
        <v>14.588018987089971</v>
      </c>
      <c r="F1202">
        <v>10343.44189453125</v>
      </c>
      <c r="G1202">
        <v>65003320</v>
      </c>
      <c r="H1202">
        <v>2.0696198694845611E-2</v>
      </c>
      <c r="I1202">
        <v>1</v>
      </c>
      <c r="J1202" t="s">
        <v>29</v>
      </c>
    </row>
    <row r="1203" spans="1:10" x14ac:dyDescent="0.2">
      <c r="A1203" s="1">
        <v>91</v>
      </c>
      <c r="B1203">
        <v>2041</v>
      </c>
      <c r="C1203">
        <v>16951.75103759766</v>
      </c>
      <c r="D1203">
        <v>10.45400040139109</v>
      </c>
      <c r="E1203">
        <v>14.256029630513529</v>
      </c>
      <c r="F1203">
        <v>10196.09912109375</v>
      </c>
      <c r="G1203">
        <v>68581376</v>
      </c>
      <c r="H1203">
        <v>1.9989913405736259E-2</v>
      </c>
      <c r="I1203">
        <v>1</v>
      </c>
      <c r="J1203" t="s">
        <v>29</v>
      </c>
    </row>
    <row r="1204" spans="1:10" x14ac:dyDescent="0.2">
      <c r="A1204" s="1">
        <v>92</v>
      </c>
      <c r="B1204">
        <v>2042</v>
      </c>
      <c r="C1204">
        <v>17040.156921386719</v>
      </c>
      <c r="D1204">
        <v>10.32355532651963</v>
      </c>
      <c r="E1204">
        <v>13.99800526335301</v>
      </c>
      <c r="F1204">
        <v>11035.95166015625</v>
      </c>
      <c r="G1204">
        <v>72295008</v>
      </c>
      <c r="H1204">
        <v>1.94835567987258E-2</v>
      </c>
      <c r="I1204">
        <v>1</v>
      </c>
      <c r="J1204" t="s">
        <v>29</v>
      </c>
    </row>
    <row r="1205" spans="1:10" x14ac:dyDescent="0.2">
      <c r="A1205" s="1">
        <v>93</v>
      </c>
      <c r="B1205">
        <v>2043</v>
      </c>
      <c r="C1205">
        <v>17099.09375</v>
      </c>
      <c r="D1205">
        <v>10.18028071788393</v>
      </c>
      <c r="E1205">
        <v>13.606776000165819</v>
      </c>
      <c r="F1205">
        <v>10579.18969726562</v>
      </c>
      <c r="G1205">
        <v>75956104</v>
      </c>
      <c r="H1205">
        <v>1.89852716614534E-2</v>
      </c>
      <c r="I1205">
        <v>1</v>
      </c>
      <c r="J1205" t="s">
        <v>29</v>
      </c>
    </row>
    <row r="1206" spans="1:10" x14ac:dyDescent="0.2">
      <c r="A1206" s="1">
        <v>94</v>
      </c>
      <c r="B1206">
        <v>2044</v>
      </c>
      <c r="C1206">
        <v>17563.22271728516</v>
      </c>
      <c r="D1206">
        <v>10.276951949849311</v>
      </c>
      <c r="E1206">
        <v>13.875876521946079</v>
      </c>
      <c r="F1206">
        <v>11065.419921875</v>
      </c>
      <c r="G1206">
        <v>79632904</v>
      </c>
      <c r="H1206">
        <v>1.849858070278132E-2</v>
      </c>
      <c r="I1206">
        <v>1</v>
      </c>
      <c r="J1206" t="s">
        <v>29</v>
      </c>
    </row>
    <row r="1207" spans="1:10" x14ac:dyDescent="0.2">
      <c r="A1207" s="1">
        <v>95</v>
      </c>
      <c r="B1207">
        <v>2045</v>
      </c>
      <c r="C1207">
        <v>17961.04779052734</v>
      </c>
      <c r="D1207">
        <v>10.337122566531489</v>
      </c>
      <c r="E1207">
        <v>13.827586030982239</v>
      </c>
      <c r="F1207">
        <v>11153.82543945312</v>
      </c>
      <c r="G1207">
        <v>83317048</v>
      </c>
      <c r="H1207">
        <v>1.8177454291169431E-2</v>
      </c>
      <c r="I1207">
        <v>1</v>
      </c>
      <c r="J1207" t="s">
        <v>29</v>
      </c>
    </row>
    <row r="1208" spans="1:10" x14ac:dyDescent="0.2">
      <c r="A1208" s="1">
        <v>96</v>
      </c>
      <c r="B1208">
        <v>2046</v>
      </c>
      <c r="C1208">
        <v>16627.5986328125</v>
      </c>
      <c r="D1208">
        <v>9.415402216503109</v>
      </c>
      <c r="E1208">
        <v>12.51231330870443</v>
      </c>
      <c r="F1208">
        <v>11109.62280273438</v>
      </c>
      <c r="G1208">
        <v>86935000</v>
      </c>
      <c r="H1208">
        <v>1.7816198838621029E-2</v>
      </c>
      <c r="I1208">
        <v>1</v>
      </c>
      <c r="J1208" t="s">
        <v>29</v>
      </c>
    </row>
    <row r="1209" spans="1:10" x14ac:dyDescent="0.2">
      <c r="A1209" s="1">
        <v>97</v>
      </c>
      <c r="B1209">
        <v>2047</v>
      </c>
      <c r="C1209">
        <v>17194.867004394531</v>
      </c>
      <c r="D1209">
        <v>9.5861620491752824</v>
      </c>
      <c r="E1209">
        <v>12.769012055400919</v>
      </c>
      <c r="F1209">
        <v>12045.248046875</v>
      </c>
      <c r="G1209">
        <v>90614320</v>
      </c>
      <c r="H1209">
        <v>1.7274313557962231E-2</v>
      </c>
      <c r="I1209">
        <v>1</v>
      </c>
      <c r="J1209" t="s">
        <v>29</v>
      </c>
    </row>
    <row r="1210" spans="1:10" x14ac:dyDescent="0.2">
      <c r="A1210" s="1">
        <v>98</v>
      </c>
      <c r="B1210">
        <v>2048</v>
      </c>
      <c r="C1210">
        <v>16693.902526855469</v>
      </c>
      <c r="D1210">
        <v>9.1641043333876446</v>
      </c>
      <c r="E1210">
        <v>12.06458064222238</v>
      </c>
      <c r="F1210">
        <v>12664.08618164062</v>
      </c>
      <c r="G1210">
        <v>94331576</v>
      </c>
      <c r="H1210">
        <v>1.6991446831507131E-2</v>
      </c>
      <c r="I1210">
        <v>1</v>
      </c>
      <c r="J1210" t="s">
        <v>29</v>
      </c>
    </row>
    <row r="1211" spans="1:10" x14ac:dyDescent="0.2">
      <c r="A1211" s="1">
        <v>99</v>
      </c>
      <c r="B1211">
        <v>2049</v>
      </c>
      <c r="C1211">
        <v>17312.74029541016</v>
      </c>
      <c r="D1211">
        <v>9.3605843165240081</v>
      </c>
      <c r="E1211">
        <v>12.2646445845538</v>
      </c>
      <c r="F1211">
        <v>12295.73022460938</v>
      </c>
      <c r="G1211">
        <v>97903584</v>
      </c>
      <c r="H1211">
        <v>1.6551295645118431E-2</v>
      </c>
      <c r="I1211">
        <v>1</v>
      </c>
      <c r="J1211" t="s">
        <v>29</v>
      </c>
    </row>
    <row r="1212" spans="1:10" x14ac:dyDescent="0.2">
      <c r="A1212" s="1">
        <v>100</v>
      </c>
      <c r="B1212">
        <v>2050</v>
      </c>
      <c r="C1212">
        <v>16207.672973632811</v>
      </c>
      <c r="D1212">
        <v>8.6311226515576696</v>
      </c>
      <c r="E1212">
        <v>11.154474338788861</v>
      </c>
      <c r="F1212">
        <v>12708.28930664062</v>
      </c>
      <c r="G1212">
        <v>101614592</v>
      </c>
      <c r="H1212">
        <v>1.615742675063454E-2</v>
      </c>
      <c r="I1212">
        <v>1</v>
      </c>
      <c r="J1212" t="s">
        <v>29</v>
      </c>
    </row>
    <row r="1213" spans="1:10" x14ac:dyDescent="0.2">
      <c r="A1213" s="1">
        <v>101</v>
      </c>
      <c r="B1213">
        <v>2051</v>
      </c>
      <c r="C1213">
        <v>15949.823852539061</v>
      </c>
      <c r="D1213">
        <v>8.3701689466784188</v>
      </c>
      <c r="E1213">
        <v>10.771444585377189</v>
      </c>
      <c r="F1213">
        <v>12575.68090820312</v>
      </c>
      <c r="G1213">
        <v>105328480</v>
      </c>
      <c r="H1213">
        <v>1.5951940630735711E-2</v>
      </c>
      <c r="I1213">
        <v>1</v>
      </c>
      <c r="J1213" t="s">
        <v>29</v>
      </c>
    </row>
    <row r="1214" spans="1:10" x14ac:dyDescent="0.2">
      <c r="A1214" s="1">
        <v>102</v>
      </c>
      <c r="B1214">
        <v>2052</v>
      </c>
      <c r="C1214">
        <v>16340.28121948242</v>
      </c>
      <c r="D1214">
        <v>8.4509986985567593</v>
      </c>
      <c r="E1214">
        <v>10.84611246191985</v>
      </c>
      <c r="F1214">
        <v>13010.34130859375</v>
      </c>
      <c r="G1214">
        <v>109027112</v>
      </c>
      <c r="H1214">
        <v>1.5821397659887701E-2</v>
      </c>
      <c r="I1214">
        <v>1</v>
      </c>
      <c r="J1214" t="s">
        <v>29</v>
      </c>
    </row>
    <row r="1215" spans="1:10" x14ac:dyDescent="0.2">
      <c r="A1215" s="1">
        <v>103</v>
      </c>
      <c r="B1215">
        <v>2053</v>
      </c>
      <c r="C1215">
        <v>16259.242065429689</v>
      </c>
      <c r="D1215">
        <v>8.2934249483329978</v>
      </c>
      <c r="E1215">
        <v>10.557392711018419</v>
      </c>
      <c r="F1215">
        <v>13305.0263671875</v>
      </c>
      <c r="G1215">
        <v>112787648</v>
      </c>
      <c r="H1215">
        <v>1.555202619003138E-2</v>
      </c>
      <c r="I1215">
        <v>1</v>
      </c>
      <c r="J1215" t="s">
        <v>29</v>
      </c>
    </row>
    <row r="1216" spans="1:10" x14ac:dyDescent="0.2">
      <c r="A1216" s="1">
        <v>104</v>
      </c>
      <c r="B1216">
        <v>2054</v>
      </c>
      <c r="C1216">
        <v>15743.5439453125</v>
      </c>
      <c r="D1216">
        <v>7.9232864469816944</v>
      </c>
      <c r="E1216">
        <v>9.9474169300964626</v>
      </c>
      <c r="F1216">
        <v>13120.84838867188</v>
      </c>
      <c r="G1216">
        <v>116459256</v>
      </c>
      <c r="H1216">
        <v>1.537794958998798E-2</v>
      </c>
      <c r="I1216">
        <v>1</v>
      </c>
      <c r="J1216" t="s">
        <v>29</v>
      </c>
    </row>
    <row r="1217" spans="1:10" x14ac:dyDescent="0.2">
      <c r="A1217" s="1">
        <v>105</v>
      </c>
      <c r="B1217">
        <v>2055</v>
      </c>
      <c r="C1217">
        <v>14667.94342041016</v>
      </c>
      <c r="D1217">
        <v>7.2867230121932112</v>
      </c>
      <c r="E1217">
        <v>9.1434260662177866</v>
      </c>
      <c r="F1217">
        <v>12921.93603515625</v>
      </c>
      <c r="G1217">
        <v>120096616</v>
      </c>
      <c r="H1217">
        <v>1.514395095141478E-2</v>
      </c>
      <c r="I1217">
        <v>1</v>
      </c>
      <c r="J1217" t="s">
        <v>29</v>
      </c>
    </row>
    <row r="1218" spans="1:10" x14ac:dyDescent="0.2">
      <c r="A1218" s="1">
        <v>106</v>
      </c>
      <c r="B1218">
        <v>2056</v>
      </c>
      <c r="C1218">
        <v>14852.121704101561</v>
      </c>
      <c r="D1218">
        <v>7.2838662384984012</v>
      </c>
      <c r="E1218">
        <v>8.9569254567824927</v>
      </c>
      <c r="F1218">
        <v>13098.74682617188</v>
      </c>
      <c r="G1218">
        <v>123710712</v>
      </c>
      <c r="H1218">
        <v>1.486668270024372E-2</v>
      </c>
      <c r="I1218">
        <v>1</v>
      </c>
      <c r="J1218" t="s">
        <v>29</v>
      </c>
    </row>
    <row r="1219" spans="1:10" x14ac:dyDescent="0.2">
      <c r="A1219" s="1">
        <v>107</v>
      </c>
      <c r="B1219">
        <v>2057</v>
      </c>
      <c r="C1219">
        <v>14454.296478271481</v>
      </c>
      <c r="D1219">
        <v>7.0024431217538741</v>
      </c>
      <c r="E1219">
        <v>8.5538432799757764</v>
      </c>
      <c r="F1219">
        <v>12280.99584960938</v>
      </c>
      <c r="G1219">
        <v>127322384</v>
      </c>
      <c r="H1219">
        <v>1.45820154776661E-2</v>
      </c>
      <c r="I1219">
        <v>1</v>
      </c>
      <c r="J1219" t="s">
        <v>29</v>
      </c>
    </row>
    <row r="1220" spans="1:10" x14ac:dyDescent="0.2">
      <c r="A1220" s="1">
        <v>108</v>
      </c>
      <c r="B1220">
        <v>2058</v>
      </c>
      <c r="C1220">
        <v>14726.87945556641</v>
      </c>
      <c r="D1220">
        <v>7.0467218512523386</v>
      </c>
      <c r="E1220">
        <v>8.4371715772004343</v>
      </c>
      <c r="F1220">
        <v>12885.10034179688</v>
      </c>
      <c r="G1220">
        <v>130977976</v>
      </c>
      <c r="H1220">
        <v>1.451291081806306E-2</v>
      </c>
      <c r="I1220">
        <v>1</v>
      </c>
      <c r="J1220" t="s">
        <v>29</v>
      </c>
    </row>
    <row r="1221" spans="1:10" x14ac:dyDescent="0.2">
      <c r="A1221" s="1">
        <v>109</v>
      </c>
      <c r="B1221">
        <v>2059</v>
      </c>
      <c r="C1221">
        <v>14284.85211181641</v>
      </c>
      <c r="D1221">
        <v>6.754806811756449</v>
      </c>
      <c r="E1221">
        <v>7.9308026927448294</v>
      </c>
      <c r="F1221">
        <v>12605.1494140625</v>
      </c>
      <c r="G1221">
        <v>134602112</v>
      </c>
      <c r="H1221">
        <v>1.439129601121982E-2</v>
      </c>
      <c r="I1221">
        <v>1</v>
      </c>
      <c r="J1221" t="s">
        <v>29</v>
      </c>
    </row>
    <row r="1222" spans="1:10" x14ac:dyDescent="0.2">
      <c r="A1222" s="1">
        <v>110</v>
      </c>
      <c r="B1222">
        <v>2060</v>
      </c>
      <c r="C1222">
        <v>13408.16458129883</v>
      </c>
      <c r="D1222">
        <v>6.2653531561729299</v>
      </c>
      <c r="E1222">
        <v>7.3042211955346978</v>
      </c>
      <c r="F1222">
        <v>12649.35205078125</v>
      </c>
      <c r="G1222">
        <v>138198800</v>
      </c>
      <c r="H1222">
        <v>1.4281030132727459E-2</v>
      </c>
      <c r="I1222">
        <v>1</v>
      </c>
      <c r="J1222" t="s">
        <v>29</v>
      </c>
    </row>
    <row r="1224" spans="1:10" x14ac:dyDescent="0.2">
      <c r="E1224">
        <f>E1111-E1071</f>
        <v>-7.4639264974871899</v>
      </c>
    </row>
    <row r="1225" spans="1:10" x14ac:dyDescent="0.2">
      <c r="E1225">
        <f>E1224/E1071</f>
        <v>-0.49156106661821886</v>
      </c>
    </row>
    <row r="1227" spans="1:10" ht="20" x14ac:dyDescent="0.2">
      <c r="F1227" s="12"/>
    </row>
    <row r="1228" spans="1:10" ht="20" x14ac:dyDescent="0.2">
      <c r="F1228" s="12"/>
    </row>
    <row r="1230" spans="1:10" x14ac:dyDescent="0.2">
      <c r="J1230">
        <f>60/8</f>
        <v>7.5</v>
      </c>
    </row>
  </sheetData>
  <autoFilter ref="A1:K1222" xr:uid="{85C294FF-F1C1-3944-934B-3A05DF38439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C4A4-1442-EE4C-9915-45CBAB6BDC84}">
  <dimension ref="A3:G40"/>
  <sheetViews>
    <sheetView workbookViewId="0">
      <selection activeCell="G13" sqref="G13"/>
    </sheetView>
  </sheetViews>
  <sheetFormatPr baseColWidth="10" defaultRowHeight="15" x14ac:dyDescent="0.2"/>
  <cols>
    <col min="1" max="1" width="23.6640625" bestFit="1" customWidth="1"/>
    <col min="2" max="7" width="18.83203125" bestFit="1" customWidth="1"/>
    <col min="8" max="9" width="12.1640625" bestFit="1" customWidth="1"/>
  </cols>
  <sheetData>
    <row r="3" spans="1:7" x14ac:dyDescent="0.2">
      <c r="A3" s="2" t="s">
        <v>39</v>
      </c>
      <c r="B3" s="2" t="s">
        <v>37</v>
      </c>
    </row>
    <row r="4" spans="1:7" x14ac:dyDescent="0.2">
      <c r="A4" s="2" t="s">
        <v>40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</row>
    <row r="5" spans="1:7" x14ac:dyDescent="0.2">
      <c r="A5" s="4">
        <v>2025</v>
      </c>
      <c r="B5" s="3">
        <v>16.402264603235629</v>
      </c>
      <c r="C5" s="3">
        <v>16.40371729574759</v>
      </c>
      <c r="D5" s="3">
        <v>16.404389772947859</v>
      </c>
      <c r="E5" s="3">
        <v>16.403464374681938</v>
      </c>
      <c r="F5" s="3">
        <v>16.398026241378169</v>
      </c>
      <c r="G5" s="3">
        <v>16.401812198217009</v>
      </c>
    </row>
    <row r="6" spans="1:7" x14ac:dyDescent="0.2">
      <c r="A6" s="4">
        <v>2026</v>
      </c>
      <c r="B6" s="3">
        <v>16.41646664607644</v>
      </c>
      <c r="C6" s="3">
        <v>16.48731531221835</v>
      </c>
      <c r="D6" s="3">
        <v>16.47267583735281</v>
      </c>
      <c r="E6" s="3">
        <v>16.487152891882172</v>
      </c>
      <c r="F6" s="3">
        <v>16.443804847990521</v>
      </c>
      <c r="G6" s="3">
        <v>16.403160035366952</v>
      </c>
    </row>
    <row r="7" spans="1:7" x14ac:dyDescent="0.2">
      <c r="A7" s="4">
        <v>2027</v>
      </c>
      <c r="B7" s="3">
        <v>16.732591092260609</v>
      </c>
      <c r="C7" s="3">
        <v>16.60283053006173</v>
      </c>
      <c r="D7" s="3">
        <v>16.571138044344789</v>
      </c>
      <c r="E7" s="3">
        <v>16.59302873265559</v>
      </c>
      <c r="F7" s="3">
        <v>16.55532172239003</v>
      </c>
      <c r="G7" s="3">
        <v>16.460356106736711</v>
      </c>
    </row>
    <row r="8" spans="1:7" x14ac:dyDescent="0.2">
      <c r="A8" s="4">
        <v>2028</v>
      </c>
      <c r="B8" s="3">
        <v>16.49162039457384</v>
      </c>
      <c r="C8" s="3">
        <v>16.49349547565247</v>
      </c>
      <c r="D8" s="3">
        <v>16.29986830976037</v>
      </c>
      <c r="E8" s="3">
        <v>16.298494273605819</v>
      </c>
      <c r="F8" s="3">
        <v>16.21944019381996</v>
      </c>
      <c r="G8" s="3">
        <v>16.184041662169228</v>
      </c>
    </row>
    <row r="9" spans="1:7" x14ac:dyDescent="0.2">
      <c r="A9" s="4">
        <v>2029</v>
      </c>
      <c r="B9" s="3">
        <v>16.36111238672952</v>
      </c>
      <c r="C9" s="3">
        <v>16.397406320163821</v>
      </c>
      <c r="D9" s="3">
        <v>16.189383660817111</v>
      </c>
      <c r="E9" s="3">
        <v>16.046124809076581</v>
      </c>
      <c r="F9" s="3">
        <v>15.897211741515299</v>
      </c>
      <c r="G9" s="3">
        <v>15.992990357818909</v>
      </c>
    </row>
    <row r="10" spans="1:7" x14ac:dyDescent="0.2">
      <c r="A10" s="4">
        <v>2030</v>
      </c>
      <c r="B10" s="3">
        <v>16.211049055003208</v>
      </c>
      <c r="C10" s="3">
        <v>16.021893974380959</v>
      </c>
      <c r="D10" s="3">
        <v>15.83397536746139</v>
      </c>
      <c r="E10" s="3">
        <v>15.85481176219414</v>
      </c>
      <c r="F10" s="3">
        <v>15.57001862296736</v>
      </c>
      <c r="G10" s="3">
        <v>15.469626049154551</v>
      </c>
    </row>
    <row r="11" spans="1:7" x14ac:dyDescent="0.2">
      <c r="A11" s="4">
        <v>2031</v>
      </c>
      <c r="B11" s="3">
        <v>16.29478436272699</v>
      </c>
      <c r="C11" s="3">
        <v>16.05968604961302</v>
      </c>
      <c r="D11" s="3">
        <v>15.853519554861339</v>
      </c>
      <c r="E11" s="3">
        <v>15.58535039782927</v>
      </c>
      <c r="F11" s="3">
        <v>15.649396108262721</v>
      </c>
      <c r="G11" s="3">
        <v>15.358978143098049</v>
      </c>
    </row>
    <row r="12" spans="1:7" x14ac:dyDescent="0.2">
      <c r="A12" s="4">
        <v>2032</v>
      </c>
      <c r="B12" s="3">
        <v>16.22732187262601</v>
      </c>
      <c r="C12" s="3">
        <v>15.942877811528319</v>
      </c>
      <c r="D12" s="3">
        <v>15.65048645729328</v>
      </c>
      <c r="E12" s="3">
        <v>15.49408289554038</v>
      </c>
      <c r="F12" s="3">
        <v>15.170166873787769</v>
      </c>
      <c r="G12" s="3">
        <v>14.95466158482259</v>
      </c>
    </row>
    <row r="13" spans="1:7" x14ac:dyDescent="0.2">
      <c r="A13" s="4">
        <v>2033</v>
      </c>
      <c r="B13" s="3">
        <v>16.39703945419458</v>
      </c>
      <c r="C13" s="3">
        <v>16.143364262558482</v>
      </c>
      <c r="D13" s="3">
        <v>15.608163947797809</v>
      </c>
      <c r="E13" s="3">
        <v>15.4547141881577</v>
      </c>
      <c r="F13" s="3">
        <v>15.033455567962781</v>
      </c>
      <c r="G13" s="3">
        <v>14.776728670518519</v>
      </c>
    </row>
    <row r="14" spans="1:7" x14ac:dyDescent="0.2">
      <c r="A14" s="4">
        <v>2034</v>
      </c>
      <c r="B14" s="3">
        <v>16.26706334118365</v>
      </c>
      <c r="C14" s="3">
        <v>16.118384302793821</v>
      </c>
      <c r="D14" s="3">
        <v>15.653548026633709</v>
      </c>
      <c r="E14" s="3">
        <v>15.40203567772917</v>
      </c>
      <c r="F14" s="3">
        <v>14.92259825382</v>
      </c>
      <c r="G14" s="3">
        <v>14.67366258324814</v>
      </c>
    </row>
    <row r="15" spans="1:7" x14ac:dyDescent="0.2">
      <c r="A15" s="4">
        <v>2035</v>
      </c>
      <c r="B15" s="3">
        <v>16.09086675748209</v>
      </c>
      <c r="C15" s="3">
        <v>15.803327781117529</v>
      </c>
      <c r="D15" s="3">
        <v>15.39857701271476</v>
      </c>
      <c r="E15" s="3">
        <v>14.940962756157051</v>
      </c>
      <c r="F15" s="3">
        <v>14.46616554363092</v>
      </c>
      <c r="G15" s="3">
        <v>14.19758703684958</v>
      </c>
    </row>
    <row r="16" spans="1:7" x14ac:dyDescent="0.2">
      <c r="A16" s="4">
        <v>2036</v>
      </c>
      <c r="B16" s="3">
        <v>16.003382761141989</v>
      </c>
      <c r="C16" s="3">
        <v>15.55434879939493</v>
      </c>
      <c r="D16" s="3">
        <v>15.17010821377969</v>
      </c>
      <c r="E16" s="3">
        <v>14.510530482464199</v>
      </c>
      <c r="F16" s="3">
        <v>14.120991959170411</v>
      </c>
      <c r="G16" s="3">
        <v>13.801640130949981</v>
      </c>
    </row>
    <row r="17" spans="1:7" x14ac:dyDescent="0.2">
      <c r="A17" s="4">
        <v>2037</v>
      </c>
      <c r="B17" s="3">
        <v>16.292973244815531</v>
      </c>
      <c r="C17" s="3">
        <v>15.719041837017279</v>
      </c>
      <c r="D17" s="3">
        <v>15.03437028273645</v>
      </c>
      <c r="E17" s="3">
        <v>14.537945731109501</v>
      </c>
      <c r="F17" s="3">
        <v>13.961043764453089</v>
      </c>
      <c r="G17" s="3">
        <v>13.593957291305459</v>
      </c>
    </row>
    <row r="18" spans="1:7" x14ac:dyDescent="0.2">
      <c r="A18" s="4">
        <v>2038</v>
      </c>
      <c r="B18" s="3">
        <v>15.99768827282641</v>
      </c>
      <c r="C18" s="3">
        <v>15.492167959330949</v>
      </c>
      <c r="D18" s="3">
        <v>14.805337674751369</v>
      </c>
      <c r="E18" s="3">
        <v>14.14578371186621</v>
      </c>
      <c r="F18" s="3">
        <v>13.342478943604201</v>
      </c>
      <c r="G18" s="3">
        <v>13.13369580005493</v>
      </c>
    </row>
    <row r="19" spans="1:7" x14ac:dyDescent="0.2">
      <c r="A19" s="4">
        <v>2039</v>
      </c>
      <c r="B19" s="3">
        <v>15.88478986671246</v>
      </c>
      <c r="C19" s="3">
        <v>15.06755041483911</v>
      </c>
      <c r="D19" s="3">
        <v>14.37543375449256</v>
      </c>
      <c r="E19" s="3">
        <v>13.89984657048139</v>
      </c>
      <c r="F19" s="3">
        <v>13.219620302569171</v>
      </c>
      <c r="G19" s="3">
        <v>12.694440182216461</v>
      </c>
    </row>
    <row r="20" spans="1:7" x14ac:dyDescent="0.2">
      <c r="A20" s="4">
        <v>2040</v>
      </c>
      <c r="B20" s="3">
        <v>15.681879883169881</v>
      </c>
      <c r="C20" s="3">
        <v>14.82077229427763</v>
      </c>
      <c r="D20" s="3">
        <v>14.13354323381893</v>
      </c>
      <c r="E20" s="3">
        <v>13.448065655412099</v>
      </c>
      <c r="F20" s="3">
        <v>12.86735430974576</v>
      </c>
      <c r="G20" s="3">
        <v>12.439263421081209</v>
      </c>
    </row>
    <row r="21" spans="1:7" x14ac:dyDescent="0.2">
      <c r="A21" s="4">
        <v>2041</v>
      </c>
      <c r="B21" s="3">
        <v>15.73010962261033</v>
      </c>
      <c r="C21" s="3">
        <v>14.68161439133565</v>
      </c>
      <c r="D21" s="3">
        <v>14.22593051715743</v>
      </c>
      <c r="E21" s="3">
        <v>13.253697012553371</v>
      </c>
      <c r="F21" s="3">
        <v>12.377115306655559</v>
      </c>
      <c r="G21" s="3">
        <v>12.11335311995145</v>
      </c>
    </row>
    <row r="22" spans="1:7" x14ac:dyDescent="0.2">
      <c r="A22" s="4">
        <v>2042</v>
      </c>
      <c r="B22" s="3">
        <v>15.549792383473269</v>
      </c>
      <c r="C22" s="3">
        <v>14.58536647024162</v>
      </c>
      <c r="D22" s="3">
        <v>13.767830216882411</v>
      </c>
      <c r="E22" s="3">
        <v>13.01538240903448</v>
      </c>
      <c r="F22" s="3">
        <v>12.243909144980201</v>
      </c>
      <c r="G22" s="3">
        <v>11.96296920158651</v>
      </c>
    </row>
    <row r="23" spans="1:7" x14ac:dyDescent="0.2">
      <c r="A23" s="4">
        <v>2043</v>
      </c>
      <c r="B23" s="3">
        <v>15.279480413929599</v>
      </c>
      <c r="C23" s="3">
        <v>14.24725125402151</v>
      </c>
      <c r="D23" s="3">
        <v>13.620555715923031</v>
      </c>
      <c r="E23" s="3">
        <v>12.545551913649611</v>
      </c>
      <c r="F23" s="3">
        <v>11.79094471923537</v>
      </c>
      <c r="G23" s="3">
        <v>11.430978853756651</v>
      </c>
    </row>
    <row r="24" spans="1:7" x14ac:dyDescent="0.2">
      <c r="A24" s="4">
        <v>2044</v>
      </c>
      <c r="B24" s="3">
        <v>14.84955779374727</v>
      </c>
      <c r="C24" s="3">
        <v>13.996292947556091</v>
      </c>
      <c r="D24" s="3">
        <v>12.91548748037212</v>
      </c>
      <c r="E24" s="3">
        <v>12.10070890261799</v>
      </c>
      <c r="F24" s="3">
        <v>11.245655214565531</v>
      </c>
      <c r="G24" s="3">
        <v>10.91184388864283</v>
      </c>
    </row>
    <row r="25" spans="1:7" x14ac:dyDescent="0.2">
      <c r="A25" s="4">
        <v>2045</v>
      </c>
      <c r="B25" s="3">
        <v>14.69563586130708</v>
      </c>
      <c r="C25" s="3">
        <v>13.7638084503896</v>
      </c>
      <c r="D25" s="3">
        <v>12.791062389539039</v>
      </c>
      <c r="E25" s="3">
        <v>11.87457811647749</v>
      </c>
      <c r="F25" s="3">
        <v>11.163369111161851</v>
      </c>
      <c r="G25" s="3">
        <v>10.564708874752879</v>
      </c>
    </row>
    <row r="26" spans="1:7" x14ac:dyDescent="0.2">
      <c r="A26" s="4">
        <v>2046</v>
      </c>
      <c r="B26" s="3">
        <v>14.66654299488672</v>
      </c>
      <c r="C26" s="3">
        <v>13.495353733851459</v>
      </c>
      <c r="D26" s="3">
        <v>12.473796138953681</v>
      </c>
      <c r="E26" s="3">
        <v>11.53217492189186</v>
      </c>
      <c r="F26" s="3">
        <v>10.737574945011341</v>
      </c>
      <c r="G26" s="3">
        <v>10.25091415540402</v>
      </c>
    </row>
    <row r="27" spans="1:7" x14ac:dyDescent="0.2">
      <c r="A27" s="4">
        <v>2047</v>
      </c>
      <c r="B27" s="3">
        <v>14.39803197830927</v>
      </c>
      <c r="C27" s="3">
        <v>13.222283825597129</v>
      </c>
      <c r="D27" s="3">
        <v>12.394903150476161</v>
      </c>
      <c r="E27" s="3">
        <v>11.30283721303713</v>
      </c>
      <c r="F27" s="3">
        <v>10.45021899686011</v>
      </c>
      <c r="G27" s="3">
        <v>9.9704616524309735</v>
      </c>
    </row>
    <row r="28" spans="1:7" x14ac:dyDescent="0.2">
      <c r="A28" s="4">
        <v>2048</v>
      </c>
      <c r="B28" s="3">
        <v>14.08636344259229</v>
      </c>
      <c r="C28" s="3">
        <v>12.81654108206066</v>
      </c>
      <c r="D28" s="3">
        <v>12.07002931674114</v>
      </c>
      <c r="E28" s="3">
        <v>11.038112066564571</v>
      </c>
      <c r="F28" s="3">
        <v>10.01409124796116</v>
      </c>
      <c r="G28" s="3">
        <v>9.4439526853792621</v>
      </c>
    </row>
    <row r="29" spans="1:7" x14ac:dyDescent="0.2">
      <c r="A29" s="4">
        <v>2049</v>
      </c>
      <c r="B29" s="3">
        <v>13.509274847414099</v>
      </c>
      <c r="C29" s="3">
        <v>12.65620754803118</v>
      </c>
      <c r="D29" s="3">
        <v>11.63363202226275</v>
      </c>
      <c r="E29" s="3">
        <v>10.63370791694196</v>
      </c>
      <c r="F29" s="3">
        <v>9.5889918105657372</v>
      </c>
      <c r="G29" s="3">
        <v>9.1387670049474821</v>
      </c>
    </row>
    <row r="30" spans="1:7" x14ac:dyDescent="0.2">
      <c r="A30" s="4">
        <v>2050</v>
      </c>
      <c r="B30" s="3">
        <v>13.275174230839539</v>
      </c>
      <c r="C30" s="3">
        <v>12.150441874187189</v>
      </c>
      <c r="D30" s="3">
        <v>11.216041457186289</v>
      </c>
      <c r="E30" s="3">
        <v>10.090064673455471</v>
      </c>
      <c r="F30" s="3">
        <v>9.1505327621172139</v>
      </c>
      <c r="G30" s="3">
        <v>8.8541478401965552</v>
      </c>
    </row>
    <row r="31" spans="1:7" x14ac:dyDescent="0.2">
      <c r="A31" s="4">
        <v>2051</v>
      </c>
      <c r="B31" s="3">
        <v>12.92780831441336</v>
      </c>
      <c r="C31" s="3">
        <v>11.80163676218209</v>
      </c>
      <c r="D31" s="3">
        <v>10.828746477583749</v>
      </c>
      <c r="E31" s="3">
        <v>9.8613967975199355</v>
      </c>
      <c r="F31" s="3">
        <v>8.9916374086567323</v>
      </c>
      <c r="G31" s="3">
        <v>8.4411226812713469</v>
      </c>
    </row>
    <row r="32" spans="1:7" x14ac:dyDescent="0.2">
      <c r="A32" s="4">
        <v>2052</v>
      </c>
      <c r="B32" s="3">
        <v>12.877623342728659</v>
      </c>
      <c r="C32" s="3">
        <v>11.76825604478833</v>
      </c>
      <c r="D32" s="3">
        <v>10.34474132629007</v>
      </c>
      <c r="E32" s="3">
        <v>9.3921135091156227</v>
      </c>
      <c r="F32" s="3">
        <v>8.552783543155039</v>
      </c>
      <c r="G32" s="3">
        <v>8.2860823382116582</v>
      </c>
    </row>
    <row r="33" spans="1:7" x14ac:dyDescent="0.2">
      <c r="A33" s="4">
        <v>2053</v>
      </c>
      <c r="B33" s="3">
        <v>12.233704829051961</v>
      </c>
      <c r="C33" s="3">
        <v>11.235637320846401</v>
      </c>
      <c r="D33" s="3">
        <v>10.39105855571438</v>
      </c>
      <c r="E33" s="3">
        <v>9.2436747583605481</v>
      </c>
      <c r="F33" s="3">
        <v>8.3566335742682458</v>
      </c>
      <c r="G33" s="3">
        <v>7.8051573867139608</v>
      </c>
    </row>
    <row r="34" spans="1:7" x14ac:dyDescent="0.2">
      <c r="A34" s="4">
        <v>2054</v>
      </c>
      <c r="B34" s="3">
        <v>12.014925307331589</v>
      </c>
      <c r="C34" s="3">
        <v>10.806900021523941</v>
      </c>
      <c r="D34" s="3">
        <v>9.9340982106306512</v>
      </c>
      <c r="E34" s="3">
        <v>8.9922237880096105</v>
      </c>
      <c r="F34" s="3">
        <v>7.9687513630223368</v>
      </c>
      <c r="G34" s="3">
        <v>7.5284528678147682</v>
      </c>
    </row>
    <row r="35" spans="1:7" x14ac:dyDescent="0.2">
      <c r="A35" s="4">
        <v>2055</v>
      </c>
      <c r="B35" s="3">
        <v>11.58086096750595</v>
      </c>
      <c r="C35" s="3">
        <v>10.521486740902491</v>
      </c>
      <c r="D35" s="3">
        <v>9.7281790972063202</v>
      </c>
      <c r="E35" s="3">
        <v>8.70740702138092</v>
      </c>
      <c r="F35" s="3">
        <v>7.6175133507559369</v>
      </c>
      <c r="G35" s="3">
        <v>7.2131368632766453</v>
      </c>
    </row>
    <row r="36" spans="1:7" x14ac:dyDescent="0.2">
      <c r="A36" s="4">
        <v>2056</v>
      </c>
      <c r="B36" s="3">
        <v>11.359938867180089</v>
      </c>
      <c r="C36" s="3">
        <v>10.149219268361209</v>
      </c>
      <c r="D36" s="3">
        <v>9.1491323446957775</v>
      </c>
      <c r="E36" s="3">
        <v>8.1003375449832369</v>
      </c>
      <c r="F36" s="3">
        <v>7.4748912274159176</v>
      </c>
      <c r="G36" s="3">
        <v>7.1085230701648783</v>
      </c>
    </row>
    <row r="37" spans="1:7" x14ac:dyDescent="0.2">
      <c r="A37" s="4">
        <v>2057</v>
      </c>
      <c r="B37" s="3">
        <v>10.846547674782141</v>
      </c>
      <c r="C37" s="3">
        <v>9.7113221329753063</v>
      </c>
      <c r="D37" s="3">
        <v>8.7692587049643489</v>
      </c>
      <c r="E37" s="3">
        <v>8.0209809632926898</v>
      </c>
      <c r="F37" s="3">
        <v>7.0720030885904652</v>
      </c>
      <c r="G37" s="3">
        <v>6.6433560566704362</v>
      </c>
    </row>
    <row r="38" spans="1:7" x14ac:dyDescent="0.2">
      <c r="A38" s="4">
        <v>2058</v>
      </c>
      <c r="B38" s="3">
        <v>10.417197584656281</v>
      </c>
      <c r="C38" s="3">
        <v>9.4661947313657571</v>
      </c>
      <c r="D38" s="3">
        <v>8.5341616034577044</v>
      </c>
      <c r="E38" s="3">
        <v>7.5769313240279432</v>
      </c>
      <c r="F38" s="3">
        <v>6.8858530155533817</v>
      </c>
      <c r="G38" s="3">
        <v>6.5124841082213294</v>
      </c>
    </row>
    <row r="39" spans="1:7" x14ac:dyDescent="0.2">
      <c r="A39" s="4">
        <v>2059</v>
      </c>
      <c r="B39" s="3">
        <v>10.23165099640474</v>
      </c>
      <c r="C39" s="3">
        <v>9.0179549014343401</v>
      </c>
      <c r="D39" s="3">
        <v>8.1270175885137395</v>
      </c>
      <c r="E39" s="3">
        <v>7.3772013345703424</v>
      </c>
      <c r="F39" s="3">
        <v>6.543233309860538</v>
      </c>
      <c r="G39" s="3">
        <v>6.2664370088454788</v>
      </c>
    </row>
    <row r="40" spans="1:7" x14ac:dyDescent="0.2">
      <c r="A40" s="4">
        <v>2060</v>
      </c>
      <c r="B40" s="3">
        <v>9.6339961084915267</v>
      </c>
      <c r="C40" s="3">
        <v>8.6730673990946805</v>
      </c>
      <c r="D40" s="3">
        <v>8.0042051766911797</v>
      </c>
      <c r="E40" s="3">
        <v>7.1084772504940306</v>
      </c>
      <c r="F40" s="3">
        <v>6.2879581809900804</v>
      </c>
      <c r="G40" s="3">
        <v>5.8175276406145544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8"/>
  <sheetViews>
    <sheetView workbookViewId="0">
      <selection activeCell="AE1" sqref="AE1"/>
    </sheetView>
  </sheetViews>
  <sheetFormatPr baseColWidth="10" defaultColWidth="8.83203125" defaultRowHeight="15" x14ac:dyDescent="0.2"/>
  <sheetData>
    <row r="1" spans="1:3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">
      <c r="A2" s="1">
        <v>0</v>
      </c>
      <c r="B2">
        <v>1950</v>
      </c>
      <c r="C2">
        <v>5.8936981201171879</v>
      </c>
      <c r="D2">
        <v>-11.28923699045456</v>
      </c>
      <c r="E2">
        <v>23.076633230688941</v>
      </c>
      <c r="F2">
        <v>3.2042923496840618E-2</v>
      </c>
      <c r="G2">
        <v>0.12552534028198939</v>
      </c>
      <c r="H2">
        <v>-6.1439493288308202E-2</v>
      </c>
      <c r="I2">
        <v>2.9128855087745979E-2</v>
      </c>
      <c r="J2">
        <v>-5.3311739245906771E-2</v>
      </c>
      <c r="K2">
        <v>0.11156944942139869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29</v>
      </c>
      <c r="AD2" t="s">
        <v>30</v>
      </c>
    </row>
    <row r="3" spans="1:30" x14ac:dyDescent="0.2">
      <c r="A3" s="1">
        <v>1</v>
      </c>
      <c r="B3">
        <v>1951</v>
      </c>
      <c r="C3">
        <v>11.787396240234379</v>
      </c>
      <c r="D3">
        <v>-8.1991064955455393</v>
      </c>
      <c r="E3">
        <v>31.773898976014291</v>
      </c>
      <c r="F3">
        <v>6.2683254003727554E-2</v>
      </c>
      <c r="G3">
        <v>0.1690212187218848</v>
      </c>
      <c r="H3">
        <v>-4.3654710714429723E-2</v>
      </c>
      <c r="I3">
        <v>5.6921170396226281E-2</v>
      </c>
      <c r="J3">
        <v>-4.0441554831656387E-2</v>
      </c>
      <c r="K3">
        <v>0.15428389562410891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29</v>
      </c>
      <c r="AD3" t="s">
        <v>30</v>
      </c>
    </row>
    <row r="4" spans="1:30" x14ac:dyDescent="0.2">
      <c r="A4" s="1">
        <v>2</v>
      </c>
      <c r="B4">
        <v>1952</v>
      </c>
      <c r="C4">
        <v>38.30903778076172</v>
      </c>
      <c r="D4">
        <v>-2.735820121989434</v>
      </c>
      <c r="E4">
        <v>79.353895683512874</v>
      </c>
      <c r="F4">
        <v>0.19956664002637839</v>
      </c>
      <c r="G4">
        <v>0.41320384077465089</v>
      </c>
      <c r="H4">
        <v>-1.407056072189408E-2</v>
      </c>
      <c r="I4">
        <v>0.19993363132583139</v>
      </c>
      <c r="J4">
        <v>8.4247444998838961E-4</v>
      </c>
      <c r="K4">
        <v>0.39902478820167431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29</v>
      </c>
      <c r="AD4" t="s">
        <v>30</v>
      </c>
    </row>
    <row r="5" spans="1:30" x14ac:dyDescent="0.2">
      <c r="A5" s="1">
        <v>3</v>
      </c>
      <c r="B5">
        <v>1953</v>
      </c>
      <c r="C5">
        <v>92.8257453918457</v>
      </c>
      <c r="D5">
        <v>48.52489008965523</v>
      </c>
      <c r="E5">
        <v>137.1266006940362</v>
      </c>
      <c r="F5">
        <v>0.47445854524935188</v>
      </c>
      <c r="G5">
        <v>0.70105458982950242</v>
      </c>
      <c r="H5">
        <v>0.2478625006692014</v>
      </c>
      <c r="I5">
        <v>0.48091228577645728</v>
      </c>
      <c r="J5">
        <v>0.26395381504632021</v>
      </c>
      <c r="K5">
        <v>0.69787075650659447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29</v>
      </c>
      <c r="AD5" t="s">
        <v>30</v>
      </c>
    </row>
    <row r="6" spans="1:30" x14ac:dyDescent="0.2">
      <c r="A6" s="1">
        <v>4</v>
      </c>
      <c r="B6">
        <v>1954</v>
      </c>
      <c r="C6">
        <v>126.7145095825195</v>
      </c>
      <c r="D6">
        <v>85.669651679768378</v>
      </c>
      <c r="E6">
        <v>167.7593674852707</v>
      </c>
      <c r="F6">
        <v>0.63514446198372598</v>
      </c>
      <c r="G6">
        <v>0.84440289663926116</v>
      </c>
      <c r="H6">
        <v>0.42588602732819081</v>
      </c>
      <c r="I6">
        <v>0.62658870231680097</v>
      </c>
      <c r="J6">
        <v>0.4164782183722579</v>
      </c>
      <c r="K6">
        <v>0.83669918626134399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29</v>
      </c>
      <c r="AD6" t="s">
        <v>30</v>
      </c>
    </row>
    <row r="7" spans="1:30" x14ac:dyDescent="0.2">
      <c r="A7" s="1">
        <v>5</v>
      </c>
      <c r="B7">
        <v>1955</v>
      </c>
      <c r="C7">
        <v>160.60327377319339</v>
      </c>
      <c r="D7">
        <v>119.5584158704422</v>
      </c>
      <c r="E7">
        <v>201.64813167594451</v>
      </c>
      <c r="F7">
        <v>0.78903661706862294</v>
      </c>
      <c r="G7">
        <v>0.99102910567002866</v>
      </c>
      <c r="H7">
        <v>0.58704412846721721</v>
      </c>
      <c r="I7">
        <v>0.81566033285486861</v>
      </c>
      <c r="J7">
        <v>0.63137464896275297</v>
      </c>
      <c r="K7">
        <v>0.99994601674698425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29</v>
      </c>
      <c r="AD7" t="s">
        <v>30</v>
      </c>
    </row>
    <row r="8" spans="1:30" x14ac:dyDescent="0.2">
      <c r="A8" s="1">
        <v>6</v>
      </c>
      <c r="B8">
        <v>1956</v>
      </c>
      <c r="C8">
        <v>244.5884719848633</v>
      </c>
      <c r="D8">
        <v>201.4797866892944</v>
      </c>
      <c r="E8">
        <v>287.69715728043218</v>
      </c>
      <c r="F8">
        <v>1.1794960036429001</v>
      </c>
      <c r="G8">
        <v>1.386787212884665</v>
      </c>
      <c r="H8">
        <v>0.97220479440113561</v>
      </c>
      <c r="I8">
        <v>1.22954282247004</v>
      </c>
      <c r="J8">
        <v>0.9547494327624646</v>
      </c>
      <c r="K8">
        <v>1.5043362121776149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29</v>
      </c>
      <c r="AD8" t="s">
        <v>30</v>
      </c>
    </row>
    <row r="9" spans="1:30" x14ac:dyDescent="0.2">
      <c r="A9" s="1">
        <v>7</v>
      </c>
      <c r="B9">
        <v>1957</v>
      </c>
      <c r="C9">
        <v>338.88765258789061</v>
      </c>
      <c r="D9">
        <v>270.40904888851492</v>
      </c>
      <c r="E9">
        <v>407.36625628726642</v>
      </c>
      <c r="F9">
        <v>1.6011009418090241</v>
      </c>
      <c r="G9">
        <v>1.927728278306527</v>
      </c>
      <c r="H9">
        <v>1.2744736053115211</v>
      </c>
      <c r="I9">
        <v>1.679361875961771</v>
      </c>
      <c r="J9">
        <v>1.3362946780126661</v>
      </c>
      <c r="K9">
        <v>2.0224290739108759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29</v>
      </c>
      <c r="AD9" t="s">
        <v>30</v>
      </c>
    </row>
    <row r="10" spans="1:30" x14ac:dyDescent="0.2">
      <c r="A10" s="1">
        <v>8</v>
      </c>
      <c r="B10">
        <v>1958</v>
      </c>
      <c r="C10">
        <v>412.55889205932618</v>
      </c>
      <c r="D10">
        <v>328.17396711660831</v>
      </c>
      <c r="E10">
        <v>496.94381700204411</v>
      </c>
      <c r="F10">
        <v>1.910639251028269</v>
      </c>
      <c r="G10">
        <v>2.2982403763981911</v>
      </c>
      <c r="H10">
        <v>1.523038125658347</v>
      </c>
      <c r="I10">
        <v>2.0282897968272708</v>
      </c>
      <c r="J10">
        <v>1.6103459172380941</v>
      </c>
      <c r="K10">
        <v>2.446233676416449</v>
      </c>
      <c r="L10">
        <v>1.473424530029297</v>
      </c>
      <c r="M10">
        <v>-4.4202735900878896</v>
      </c>
      <c r="N10">
        <v>7.3671226501464844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29</v>
      </c>
      <c r="AD10" t="s">
        <v>30</v>
      </c>
    </row>
    <row r="11" spans="1:30" x14ac:dyDescent="0.2">
      <c r="A11" s="1">
        <v>9</v>
      </c>
      <c r="B11">
        <v>1959</v>
      </c>
      <c r="C11">
        <v>540.74684143066406</v>
      </c>
      <c r="D11">
        <v>439.26220656969701</v>
      </c>
      <c r="E11">
        <v>642.23147629163122</v>
      </c>
      <c r="F11">
        <v>2.456049988143016</v>
      </c>
      <c r="G11">
        <v>2.92347830886226</v>
      </c>
      <c r="H11">
        <v>1.988621667423772</v>
      </c>
      <c r="I11">
        <v>2.6366910016541718</v>
      </c>
      <c r="J11">
        <v>2.0335854816186978</v>
      </c>
      <c r="K11">
        <v>3.2397965216896472</v>
      </c>
      <c r="L11">
        <v>1.473424530029297</v>
      </c>
      <c r="M11">
        <v>-4.4202735900878913</v>
      </c>
      <c r="N11">
        <v>7.3671226501464844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29</v>
      </c>
      <c r="AD11" t="s">
        <v>30</v>
      </c>
    </row>
    <row r="12" spans="1:30" x14ac:dyDescent="0.2">
      <c r="A12" s="1">
        <v>10</v>
      </c>
      <c r="B12">
        <v>1960</v>
      </c>
      <c r="C12">
        <v>633.5726142883301</v>
      </c>
      <c r="D12">
        <v>524.49937085908277</v>
      </c>
      <c r="E12">
        <v>742.64585771757743</v>
      </c>
      <c r="F12">
        <v>2.821104396092613</v>
      </c>
      <c r="G12">
        <v>3.3190503492318442</v>
      </c>
      <c r="H12">
        <v>2.3231584429533818</v>
      </c>
      <c r="I12">
        <v>3.0423231523036089</v>
      </c>
      <c r="J12">
        <v>2.546937553400209</v>
      </c>
      <c r="K12">
        <v>3.537708751207008</v>
      </c>
      <c r="L12">
        <v>8.8405471801757809</v>
      </c>
      <c r="M12">
        <v>-2.1855523731003039</v>
      </c>
      <c r="N12">
        <v>19.866646733451869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29</v>
      </c>
      <c r="AD12" t="s">
        <v>30</v>
      </c>
    </row>
    <row r="13" spans="1:30" x14ac:dyDescent="0.2">
      <c r="A13" s="1">
        <v>11</v>
      </c>
      <c r="B13">
        <v>1961</v>
      </c>
      <c r="C13">
        <v>798.59619522094727</v>
      </c>
      <c r="D13">
        <v>662.72117859184459</v>
      </c>
      <c r="E13">
        <v>934.47121185004994</v>
      </c>
      <c r="F13">
        <v>3.4820672336948961</v>
      </c>
      <c r="G13">
        <v>4.0747979224187407</v>
      </c>
      <c r="H13">
        <v>2.889336544971052</v>
      </c>
      <c r="I13">
        <v>3.7589619528130989</v>
      </c>
      <c r="J13">
        <v>3.1482099913476449</v>
      </c>
      <c r="K13">
        <v>4.3697139142785524</v>
      </c>
      <c r="L13">
        <v>5.8936981201171879</v>
      </c>
      <c r="M13">
        <v>8.8817841970012523E-16</v>
      </c>
      <c r="N13">
        <v>11.787396240234379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29</v>
      </c>
      <c r="AD13" t="s">
        <v>30</v>
      </c>
    </row>
    <row r="14" spans="1:30" x14ac:dyDescent="0.2">
      <c r="A14" s="1">
        <v>12</v>
      </c>
      <c r="B14">
        <v>1962</v>
      </c>
      <c r="C14">
        <v>854.5863098144531</v>
      </c>
      <c r="D14">
        <v>767.16866922730969</v>
      </c>
      <c r="E14">
        <v>942.00395040159651</v>
      </c>
      <c r="F14">
        <v>3.648455990734345</v>
      </c>
      <c r="G14">
        <v>4.035882521115731</v>
      </c>
      <c r="H14">
        <v>3.2610294603529582</v>
      </c>
      <c r="I14">
        <v>4.0247807124183206</v>
      </c>
      <c r="J14">
        <v>3.522815950617515</v>
      </c>
      <c r="K14">
        <v>4.5267454742191289</v>
      </c>
      <c r="L14">
        <v>38.30903778076172</v>
      </c>
      <c r="M14">
        <v>32.415339660644527</v>
      </c>
      <c r="N14">
        <v>44.202735900878913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29</v>
      </c>
      <c r="AD14" t="s">
        <v>30</v>
      </c>
    </row>
    <row r="15" spans="1:30" x14ac:dyDescent="0.2">
      <c r="A15" s="1">
        <v>13</v>
      </c>
      <c r="B15">
        <v>1963</v>
      </c>
      <c r="C15">
        <v>1057.918905639649</v>
      </c>
      <c r="D15">
        <v>848.38156717601146</v>
      </c>
      <c r="E15">
        <v>1267.4562441032861</v>
      </c>
      <c r="F15">
        <v>4.4207725959101634</v>
      </c>
      <c r="G15">
        <v>5.3114243874418463</v>
      </c>
      <c r="H15">
        <v>3.5301208043784809</v>
      </c>
      <c r="I15">
        <v>4.9890646833846262</v>
      </c>
      <c r="J15">
        <v>3.878140306948096</v>
      </c>
      <c r="K15">
        <v>6.0999890598211559</v>
      </c>
      <c r="L15">
        <v>35.362188720703116</v>
      </c>
      <c r="M15">
        <v>-4.6108167508567064</v>
      </c>
      <c r="N15">
        <v>75.335194192262946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29</v>
      </c>
      <c r="AD15" t="s">
        <v>30</v>
      </c>
    </row>
    <row r="16" spans="1:30" x14ac:dyDescent="0.2">
      <c r="A16" s="1">
        <v>14</v>
      </c>
      <c r="B16">
        <v>1964</v>
      </c>
      <c r="C16">
        <v>1102.1216636657709</v>
      </c>
      <c r="D16">
        <v>964.34261721833082</v>
      </c>
      <c r="E16">
        <v>1239.900710113212</v>
      </c>
      <c r="F16">
        <v>4.5075728647308244</v>
      </c>
      <c r="G16">
        <v>5.0991979077678442</v>
      </c>
      <c r="H16">
        <v>3.9159478216938028</v>
      </c>
      <c r="I16">
        <v>5.2086502878931364</v>
      </c>
      <c r="J16">
        <v>4.4604626513351064</v>
      </c>
      <c r="K16">
        <v>5.9568379244511647</v>
      </c>
      <c r="L16">
        <v>66.304103851318359</v>
      </c>
      <c r="M16">
        <v>12.77193225036879</v>
      </c>
      <c r="N16">
        <v>119.8362754522679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29</v>
      </c>
      <c r="AD16" t="s">
        <v>30</v>
      </c>
    </row>
    <row r="17" spans="1:30" x14ac:dyDescent="0.2">
      <c r="A17" s="1">
        <v>15</v>
      </c>
      <c r="B17">
        <v>1965</v>
      </c>
      <c r="C17">
        <v>1326.0821723937991</v>
      </c>
      <c r="D17">
        <v>1048.5459292216419</v>
      </c>
      <c r="E17">
        <v>1603.618415565956</v>
      </c>
      <c r="F17">
        <v>5.3062926252423512</v>
      </c>
      <c r="G17">
        <v>6.4496149133043366</v>
      </c>
      <c r="H17">
        <v>4.1629703371803659</v>
      </c>
      <c r="I17">
        <v>6.1854203926481564</v>
      </c>
      <c r="J17">
        <v>4.924097986402824</v>
      </c>
      <c r="K17">
        <v>7.4467427988934887</v>
      </c>
      <c r="L17">
        <v>117.87396240234381</v>
      </c>
      <c r="M17">
        <v>71.28018764978637</v>
      </c>
      <c r="N17">
        <v>164.4677371549011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29</v>
      </c>
      <c r="AD17" t="s">
        <v>30</v>
      </c>
    </row>
    <row r="18" spans="1:30" x14ac:dyDescent="0.2">
      <c r="A18" s="1">
        <v>16</v>
      </c>
      <c r="B18">
        <v>1966</v>
      </c>
      <c r="C18">
        <v>1411.5408134460449</v>
      </c>
      <c r="D18">
        <v>1267.5969666002991</v>
      </c>
      <c r="E18">
        <v>1555.484660291791</v>
      </c>
      <c r="F18">
        <v>5.5227009894306773</v>
      </c>
      <c r="G18">
        <v>6.0754190658452432</v>
      </c>
      <c r="H18">
        <v>4.9699829130161124</v>
      </c>
      <c r="I18">
        <v>6.4764946798104406</v>
      </c>
      <c r="J18">
        <v>5.9039824369508773</v>
      </c>
      <c r="K18">
        <v>7.0490069226700056</v>
      </c>
      <c r="L18">
        <v>167.97039718627931</v>
      </c>
      <c r="M18">
        <v>119.1913642441676</v>
      </c>
      <c r="N18">
        <v>216.74943012839091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29</v>
      </c>
      <c r="AD18" t="s">
        <v>30</v>
      </c>
    </row>
    <row r="19" spans="1:30" x14ac:dyDescent="0.2">
      <c r="A19" s="1">
        <v>17</v>
      </c>
      <c r="B19">
        <v>1967</v>
      </c>
      <c r="C19">
        <v>1566.250379943848</v>
      </c>
      <c r="D19">
        <v>1355.0617825827751</v>
      </c>
      <c r="E19">
        <v>1777.4389773049211</v>
      </c>
      <c r="F19">
        <v>5.9934014825183883</v>
      </c>
      <c r="G19">
        <v>6.8369856549845478</v>
      </c>
      <c r="H19">
        <v>5.1498173100522289</v>
      </c>
      <c r="I19">
        <v>7.2028455505810838</v>
      </c>
      <c r="J19">
        <v>6.2715450637232832</v>
      </c>
      <c r="K19">
        <v>8.1341460374388852</v>
      </c>
      <c r="L19">
        <v>179.7577980041504</v>
      </c>
      <c r="M19">
        <v>109.6500190286832</v>
      </c>
      <c r="N19">
        <v>249.8655769796176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29</v>
      </c>
      <c r="AD19" t="s">
        <v>30</v>
      </c>
    </row>
    <row r="20" spans="1:30" x14ac:dyDescent="0.2">
      <c r="A20" s="1">
        <v>18</v>
      </c>
      <c r="B20">
        <v>1968</v>
      </c>
      <c r="C20">
        <v>1781.3703720092769</v>
      </c>
      <c r="D20">
        <v>1556.6743541969661</v>
      </c>
      <c r="E20">
        <v>2006.0663898215889</v>
      </c>
      <c r="F20">
        <v>6.6708206723719439</v>
      </c>
      <c r="G20">
        <v>7.5456916337260651</v>
      </c>
      <c r="H20">
        <v>5.7959497110178226</v>
      </c>
      <c r="I20">
        <v>8.0175991602059646</v>
      </c>
      <c r="J20">
        <v>7.1001746783131168</v>
      </c>
      <c r="K20">
        <v>8.9350236420988125</v>
      </c>
      <c r="L20">
        <v>243.11506500244141</v>
      </c>
      <c r="M20">
        <v>147.62621451251351</v>
      </c>
      <c r="N20">
        <v>338.60391549236931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29</v>
      </c>
      <c r="AD20" t="s">
        <v>30</v>
      </c>
    </row>
    <row r="21" spans="1:30" x14ac:dyDescent="0.2">
      <c r="A21" s="1">
        <v>19</v>
      </c>
      <c r="B21">
        <v>1969</v>
      </c>
      <c r="C21">
        <v>2017.118334960938</v>
      </c>
      <c r="D21">
        <v>1856.4136891724229</v>
      </c>
      <c r="E21">
        <v>2177.8229807494522</v>
      </c>
      <c r="F21">
        <v>7.3925357014123856</v>
      </c>
      <c r="G21">
        <v>7.9756563684111708</v>
      </c>
      <c r="H21">
        <v>6.8094150344136022</v>
      </c>
      <c r="I21">
        <v>9.0573230675275074</v>
      </c>
      <c r="J21">
        <v>8.4826619218848833</v>
      </c>
      <c r="K21">
        <v>9.6319842131701314</v>
      </c>
      <c r="L21">
        <v>346.25480499267582</v>
      </c>
      <c r="M21">
        <v>161.28276497602531</v>
      </c>
      <c r="N21">
        <v>531.22684500932621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29</v>
      </c>
      <c r="AD21" t="s">
        <v>30</v>
      </c>
    </row>
    <row r="22" spans="1:30" x14ac:dyDescent="0.2">
      <c r="A22" s="1">
        <v>20</v>
      </c>
      <c r="B22">
        <v>1970</v>
      </c>
      <c r="C22">
        <v>2171.82787322998</v>
      </c>
      <c r="D22">
        <v>1708.1882041363699</v>
      </c>
      <c r="E22">
        <v>2635.4675423235899</v>
      </c>
      <c r="F22">
        <v>7.7929306795320157</v>
      </c>
      <c r="G22">
        <v>9.4829138644319233</v>
      </c>
      <c r="H22">
        <v>6.1029474946321081</v>
      </c>
      <c r="I22">
        <v>9.6797147877821725</v>
      </c>
      <c r="J22">
        <v>7.5518964185246693</v>
      </c>
      <c r="K22">
        <v>11.80753315703967</v>
      </c>
      <c r="L22">
        <v>434.66030883789062</v>
      </c>
      <c r="M22">
        <v>357.2528997474069</v>
      </c>
      <c r="N22">
        <v>512.06771792837435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29</v>
      </c>
      <c r="AD22" t="s">
        <v>30</v>
      </c>
    </row>
    <row r="23" spans="1:30" x14ac:dyDescent="0.2">
      <c r="A23" s="1">
        <v>21</v>
      </c>
      <c r="B23">
        <v>1971</v>
      </c>
      <c r="C23">
        <v>2386.9478843688971</v>
      </c>
      <c r="D23">
        <v>2204.8144690100421</v>
      </c>
      <c r="E23">
        <v>2569.0812997277521</v>
      </c>
      <c r="F23">
        <v>8.3757396966249544</v>
      </c>
      <c r="G23">
        <v>8.9817762311312581</v>
      </c>
      <c r="H23">
        <v>7.7697031621186508</v>
      </c>
      <c r="I23">
        <v>10.575139206831309</v>
      </c>
      <c r="J23">
        <v>9.5496756192388226</v>
      </c>
      <c r="K23">
        <v>11.600602794423789</v>
      </c>
      <c r="L23">
        <v>515.69864501953123</v>
      </c>
      <c r="M23">
        <v>374.06582579009421</v>
      </c>
      <c r="N23">
        <v>657.33146424896825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29</v>
      </c>
      <c r="AD23" t="s">
        <v>30</v>
      </c>
    </row>
    <row r="24" spans="1:30" x14ac:dyDescent="0.2">
      <c r="A24" s="1">
        <v>22</v>
      </c>
      <c r="B24">
        <v>1972</v>
      </c>
      <c r="C24">
        <v>2434.0974624633791</v>
      </c>
      <c r="D24">
        <v>2305.7825607896302</v>
      </c>
      <c r="E24">
        <v>2562.412364137128</v>
      </c>
      <c r="F24">
        <v>8.3466416530254666</v>
      </c>
      <c r="G24">
        <v>8.8331735512640677</v>
      </c>
      <c r="H24">
        <v>7.8601097547868646</v>
      </c>
      <c r="I24">
        <v>10.7526236292388</v>
      </c>
      <c r="J24">
        <v>10.235870070980161</v>
      </c>
      <c r="K24">
        <v>11.26937718749744</v>
      </c>
      <c r="L24">
        <v>536.32658081054683</v>
      </c>
      <c r="M24">
        <v>375.62193426657501</v>
      </c>
      <c r="N24">
        <v>697.03122735451871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29</v>
      </c>
      <c r="AD24" t="s">
        <v>30</v>
      </c>
    </row>
    <row r="25" spans="1:30" x14ac:dyDescent="0.2">
      <c r="A25" s="1">
        <v>23</v>
      </c>
      <c r="B25">
        <v>1973</v>
      </c>
      <c r="C25">
        <v>2733.202648925781</v>
      </c>
      <c r="D25">
        <v>2557.871274145366</v>
      </c>
      <c r="E25">
        <v>2908.534023706196</v>
      </c>
      <c r="F25">
        <v>9.1574571273415373</v>
      </c>
      <c r="G25">
        <v>9.7763023659434101</v>
      </c>
      <c r="H25">
        <v>8.5386118887396645</v>
      </c>
      <c r="I25">
        <v>11.80984090577142</v>
      </c>
      <c r="J25">
        <v>11.125440192491849</v>
      </c>
      <c r="K25">
        <v>12.494241619050991</v>
      </c>
      <c r="L25">
        <v>668.93477783203127</v>
      </c>
      <c r="M25">
        <v>582.81817828421765</v>
      </c>
      <c r="N25">
        <v>755.05137737984489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29</v>
      </c>
      <c r="AD25" t="s">
        <v>30</v>
      </c>
    </row>
    <row r="26" spans="1:30" x14ac:dyDescent="0.2">
      <c r="A26" s="1">
        <v>24</v>
      </c>
      <c r="B26">
        <v>1974</v>
      </c>
      <c r="C26">
        <v>2820.1347290039062</v>
      </c>
      <c r="D26">
        <v>2598.1604914872592</v>
      </c>
      <c r="E26">
        <v>3042.1089665205532</v>
      </c>
      <c r="F26">
        <v>9.2186708449310188</v>
      </c>
      <c r="G26">
        <v>9.9798476489316066</v>
      </c>
      <c r="H26">
        <v>8.4574940409304311</v>
      </c>
      <c r="I26">
        <v>11.94972047924005</v>
      </c>
      <c r="J26">
        <v>10.989123290413939</v>
      </c>
      <c r="K26">
        <v>12.91031766806617</v>
      </c>
      <c r="L26">
        <v>764.70737915039058</v>
      </c>
      <c r="M26">
        <v>650.04504030693283</v>
      </c>
      <c r="N26">
        <v>879.36971799384833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29</v>
      </c>
      <c r="AD26" t="s">
        <v>30</v>
      </c>
    </row>
    <row r="27" spans="1:30" x14ac:dyDescent="0.2">
      <c r="A27" s="1">
        <v>25</v>
      </c>
      <c r="B27">
        <v>1975</v>
      </c>
      <c r="C27">
        <v>2867.2843078613282</v>
      </c>
      <c r="D27">
        <v>2582.4290200141131</v>
      </c>
      <c r="E27">
        <v>3152.1395957085429</v>
      </c>
      <c r="F27">
        <v>9.1320915196744359</v>
      </c>
      <c r="G27">
        <v>10.085996025163009</v>
      </c>
      <c r="H27">
        <v>8.1781870141858608</v>
      </c>
      <c r="I27">
        <v>12.183616080095851</v>
      </c>
      <c r="J27">
        <v>10.94799625829036</v>
      </c>
      <c r="K27">
        <v>13.41923590190134</v>
      </c>
      <c r="L27">
        <v>878.16108398437495</v>
      </c>
      <c r="M27">
        <v>730.70079388522549</v>
      </c>
      <c r="N27">
        <v>1025.621374083524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29</v>
      </c>
      <c r="AD27" t="s">
        <v>30</v>
      </c>
    </row>
    <row r="28" spans="1:30" x14ac:dyDescent="0.2">
      <c r="A28" s="1">
        <v>26</v>
      </c>
      <c r="B28">
        <v>1976</v>
      </c>
      <c r="C28">
        <v>3016.1001586914058</v>
      </c>
      <c r="D28">
        <v>2665.2394356150949</v>
      </c>
      <c r="E28">
        <v>3366.9608817677181</v>
      </c>
      <c r="F28">
        <v>9.3426251326164582</v>
      </c>
      <c r="G28">
        <v>10.4738065165634</v>
      </c>
      <c r="H28">
        <v>8.2114437486695149</v>
      </c>
      <c r="I28">
        <v>12.553126501013651</v>
      </c>
      <c r="J28">
        <v>11.1930097345154</v>
      </c>
      <c r="K28">
        <v>13.913243267511911</v>
      </c>
      <c r="L28">
        <v>991.6147583007812</v>
      </c>
      <c r="M28">
        <v>843.80156447919398</v>
      </c>
      <c r="N28">
        <v>1139.427952122368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29</v>
      </c>
      <c r="AD28" t="s">
        <v>30</v>
      </c>
    </row>
    <row r="29" spans="1:30" x14ac:dyDescent="0.2">
      <c r="A29" s="1">
        <v>27</v>
      </c>
      <c r="B29">
        <v>1977</v>
      </c>
      <c r="C29">
        <v>3237.1138427734381</v>
      </c>
      <c r="D29">
        <v>2922.2557422617169</v>
      </c>
      <c r="E29">
        <v>3551.971943285158</v>
      </c>
      <c r="F29">
        <v>9.7478568818793772</v>
      </c>
      <c r="G29">
        <v>10.66984396421064</v>
      </c>
      <c r="H29">
        <v>8.8258697995481139</v>
      </c>
      <c r="I29">
        <v>13.24970328766387</v>
      </c>
      <c r="J29">
        <v>12.05773748620728</v>
      </c>
      <c r="K29">
        <v>14.44166908912047</v>
      </c>
      <c r="L29">
        <v>1090.334204101563</v>
      </c>
      <c r="M29">
        <v>907.4870233406815</v>
      </c>
      <c r="N29">
        <v>1273.181384862444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29</v>
      </c>
      <c r="AD29" t="s">
        <v>30</v>
      </c>
    </row>
    <row r="30" spans="1:30" x14ac:dyDescent="0.2">
      <c r="A30" s="1">
        <v>28</v>
      </c>
      <c r="B30">
        <v>1978</v>
      </c>
      <c r="C30">
        <v>3465.4946777343748</v>
      </c>
      <c r="D30">
        <v>3358.5926636951422</v>
      </c>
      <c r="E30">
        <v>3572.396691773607</v>
      </c>
      <c r="F30">
        <v>10.126788728317081</v>
      </c>
      <c r="G30">
        <v>10.464365094587659</v>
      </c>
      <c r="H30">
        <v>9.789212362046495</v>
      </c>
      <c r="I30">
        <v>13.929131384987169</v>
      </c>
      <c r="J30">
        <v>13.566541563356401</v>
      </c>
      <c r="K30">
        <v>14.29172120661794</v>
      </c>
      <c r="L30">
        <v>1301.0339172363281</v>
      </c>
      <c r="M30">
        <v>1179.3179871527791</v>
      </c>
      <c r="N30">
        <v>1422.7498473198771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29</v>
      </c>
      <c r="AD30" t="s">
        <v>30</v>
      </c>
    </row>
    <row r="31" spans="1:30" x14ac:dyDescent="0.2">
      <c r="A31" s="1">
        <v>29</v>
      </c>
      <c r="B31">
        <v>1979</v>
      </c>
      <c r="C31">
        <v>3676.1944274902339</v>
      </c>
      <c r="D31">
        <v>3351.1047137180522</v>
      </c>
      <c r="E31">
        <v>4001.2841412624171</v>
      </c>
      <c r="F31">
        <v>10.42362247152402</v>
      </c>
      <c r="G31">
        <v>11.402074809150511</v>
      </c>
      <c r="H31">
        <v>9.4451701338975393</v>
      </c>
      <c r="I31">
        <v>14.458121941724229</v>
      </c>
      <c r="J31">
        <v>13.14225601924996</v>
      </c>
      <c r="K31">
        <v>15.773987864198499</v>
      </c>
      <c r="L31">
        <v>1315.7681579589839</v>
      </c>
      <c r="M31">
        <v>1176.4223646713331</v>
      </c>
      <c r="N31">
        <v>1455.1139512466359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29</v>
      </c>
      <c r="AD31" t="s">
        <v>30</v>
      </c>
    </row>
    <row r="32" spans="1:30" x14ac:dyDescent="0.2">
      <c r="A32" s="1">
        <v>30</v>
      </c>
      <c r="B32">
        <v>1980</v>
      </c>
      <c r="C32">
        <v>3779.3341186523439</v>
      </c>
      <c r="D32">
        <v>3546.3652215353331</v>
      </c>
      <c r="E32">
        <v>4012.3030157693552</v>
      </c>
      <c r="F32">
        <v>10.38900233236089</v>
      </c>
      <c r="G32">
        <v>10.986978089031879</v>
      </c>
      <c r="H32">
        <v>9.7910265756898927</v>
      </c>
      <c r="I32">
        <v>14.59803132378037</v>
      </c>
      <c r="J32">
        <v>13.74511285521141</v>
      </c>
      <c r="K32">
        <v>15.450949792349331</v>
      </c>
      <c r="L32">
        <v>1523.5210144042969</v>
      </c>
      <c r="M32">
        <v>1266.553091118519</v>
      </c>
      <c r="N32">
        <v>1780.488937690074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29</v>
      </c>
      <c r="AD32" t="s">
        <v>30</v>
      </c>
    </row>
    <row r="33" spans="1:30" x14ac:dyDescent="0.2">
      <c r="A33" s="1">
        <v>31</v>
      </c>
      <c r="B33">
        <v>1981</v>
      </c>
      <c r="C33">
        <v>3870.6864624023442</v>
      </c>
      <c r="D33">
        <v>3566.0615103266609</v>
      </c>
      <c r="E33">
        <v>4175.3114144780266</v>
      </c>
      <c r="F33">
        <v>10.32347699150607</v>
      </c>
      <c r="G33">
        <v>11.1864697077919</v>
      </c>
      <c r="H33">
        <v>9.4604842752202458</v>
      </c>
      <c r="I33">
        <v>14.697672234277031</v>
      </c>
      <c r="J33">
        <v>13.36311561165877</v>
      </c>
      <c r="K33">
        <v>16.03222885689528</v>
      </c>
      <c r="L33">
        <v>1573.617456054687</v>
      </c>
      <c r="M33">
        <v>1415.0342803208789</v>
      </c>
      <c r="N33">
        <v>1732.2006317884959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29</v>
      </c>
      <c r="AD33" t="s">
        <v>30</v>
      </c>
    </row>
    <row r="34" spans="1:30" x14ac:dyDescent="0.2">
      <c r="A34" s="1">
        <v>32</v>
      </c>
      <c r="B34">
        <v>1982</v>
      </c>
      <c r="C34">
        <v>4000.347845458984</v>
      </c>
      <c r="D34">
        <v>3695.665904179707</v>
      </c>
      <c r="E34">
        <v>4305.0297867382606</v>
      </c>
      <c r="F34">
        <v>10.364650878441941</v>
      </c>
      <c r="G34">
        <v>11.170989339489781</v>
      </c>
      <c r="H34">
        <v>9.5583124173941005</v>
      </c>
      <c r="I34">
        <v>14.69282790840964</v>
      </c>
      <c r="J34">
        <v>13.60946266607456</v>
      </c>
      <c r="K34">
        <v>15.77619315074473</v>
      </c>
      <c r="L34">
        <v>1799.0514038085939</v>
      </c>
      <c r="M34">
        <v>1635.1366123624871</v>
      </c>
      <c r="N34">
        <v>1962.966195254701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29</v>
      </c>
      <c r="AD34" t="s">
        <v>30</v>
      </c>
    </row>
    <row r="35" spans="1:30" x14ac:dyDescent="0.2">
      <c r="A35" s="1">
        <v>33</v>
      </c>
      <c r="B35">
        <v>1983</v>
      </c>
      <c r="C35">
        <v>4234.6223815917974</v>
      </c>
      <c r="D35">
        <v>3904.575286320277</v>
      </c>
      <c r="E35">
        <v>4564.669476863316</v>
      </c>
      <c r="F35">
        <v>10.658914567781769</v>
      </c>
      <c r="G35">
        <v>11.46281865604624</v>
      </c>
      <c r="H35">
        <v>9.8550104795172917</v>
      </c>
      <c r="I35">
        <v>15.229326296807381</v>
      </c>
      <c r="J35">
        <v>14.0339558990373</v>
      </c>
      <c r="K35">
        <v>16.42469669457746</v>
      </c>
      <c r="L35">
        <v>1903.6645568847659</v>
      </c>
      <c r="M35">
        <v>1666.887462434566</v>
      </c>
      <c r="N35">
        <v>2140.4416513349661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29</v>
      </c>
      <c r="AD35" t="s">
        <v>30</v>
      </c>
    </row>
    <row r="36" spans="1:30" x14ac:dyDescent="0.2">
      <c r="A36" s="1">
        <v>34</v>
      </c>
      <c r="B36">
        <v>1984</v>
      </c>
      <c r="C36">
        <v>4328.9215820312502</v>
      </c>
      <c r="D36">
        <v>4068.3961502861321</v>
      </c>
      <c r="E36">
        <v>4589.4470137763683</v>
      </c>
      <c r="F36">
        <v>10.66734303325708</v>
      </c>
      <c r="G36">
        <v>11.343204820118149</v>
      </c>
      <c r="H36">
        <v>9.9914812463960132</v>
      </c>
      <c r="I36">
        <v>15.27141660164869</v>
      </c>
      <c r="J36">
        <v>14.25222997372302</v>
      </c>
      <c r="K36">
        <v>16.290603229574359</v>
      </c>
      <c r="L36">
        <v>2137.9391479492192</v>
      </c>
      <c r="M36">
        <v>1763.8632251472011</v>
      </c>
      <c r="N36">
        <v>2512.0150707512371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29</v>
      </c>
      <c r="AD36" t="s">
        <v>30</v>
      </c>
    </row>
    <row r="37" spans="1:30" x14ac:dyDescent="0.2">
      <c r="A37" s="1">
        <v>35</v>
      </c>
      <c r="B37">
        <v>1985</v>
      </c>
      <c r="C37">
        <v>4312.7139038085934</v>
      </c>
      <c r="D37">
        <v>4036.8094433133888</v>
      </c>
      <c r="E37">
        <v>4588.6183643037984</v>
      </c>
      <c r="F37">
        <v>10.335093164476691</v>
      </c>
      <c r="G37">
        <v>11.054989566626571</v>
      </c>
      <c r="H37">
        <v>9.6151967623267982</v>
      </c>
      <c r="I37">
        <v>15.0603138511743</v>
      </c>
      <c r="J37">
        <v>13.767680056111789</v>
      </c>
      <c r="K37">
        <v>16.35294764623681</v>
      </c>
      <c r="L37">
        <v>2106.9972290039059</v>
      </c>
      <c r="M37">
        <v>1571.1078624508109</v>
      </c>
      <c r="N37">
        <v>2642.8865955570018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29</v>
      </c>
      <c r="AD37" t="s">
        <v>30</v>
      </c>
    </row>
    <row r="38" spans="1:30" x14ac:dyDescent="0.2">
      <c r="A38" s="1">
        <v>36</v>
      </c>
      <c r="B38">
        <v>1986</v>
      </c>
      <c r="C38">
        <v>4591.1911743164064</v>
      </c>
      <c r="D38">
        <v>4490.6521785000896</v>
      </c>
      <c r="E38">
        <v>4691.7301701327224</v>
      </c>
      <c r="F38">
        <v>10.70900113075264</v>
      </c>
      <c r="G38">
        <v>10.970531720720659</v>
      </c>
      <c r="H38">
        <v>10.44747054078463</v>
      </c>
      <c r="I38">
        <v>15.618407391408599</v>
      </c>
      <c r="J38">
        <v>15.14670828310752</v>
      </c>
      <c r="K38">
        <v>16.09010649970967</v>
      </c>
      <c r="L38">
        <v>2205.7167053222661</v>
      </c>
      <c r="M38">
        <v>2105.0913674809808</v>
      </c>
      <c r="N38">
        <v>2306.34204316355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29</v>
      </c>
      <c r="AD38" t="s">
        <v>30</v>
      </c>
    </row>
    <row r="39" spans="1:30" x14ac:dyDescent="0.2">
      <c r="A39" s="1">
        <v>37</v>
      </c>
      <c r="B39">
        <v>1987</v>
      </c>
      <c r="C39">
        <v>4589.7177612304686</v>
      </c>
      <c r="D39">
        <v>4282.622666753563</v>
      </c>
      <c r="E39">
        <v>4896.8128557073742</v>
      </c>
      <c r="F39">
        <v>10.428837479273049</v>
      </c>
      <c r="G39">
        <v>11.1828293635709</v>
      </c>
      <c r="H39">
        <v>9.6748455949751957</v>
      </c>
      <c r="I39">
        <v>15.427700781297091</v>
      </c>
      <c r="J39">
        <v>14.27453374900522</v>
      </c>
      <c r="K39">
        <v>16.580867813588959</v>
      </c>
      <c r="L39">
        <v>2286.7550903320312</v>
      </c>
      <c r="M39">
        <v>2034.3560335024399</v>
      </c>
      <c r="N39">
        <v>2539.1541471616219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29</v>
      </c>
      <c r="AD39" t="s">
        <v>30</v>
      </c>
    </row>
    <row r="40" spans="1:30" x14ac:dyDescent="0.2">
      <c r="A40" s="1">
        <v>38</v>
      </c>
      <c r="B40">
        <v>1988</v>
      </c>
      <c r="C40">
        <v>4723.7994628906254</v>
      </c>
      <c r="D40">
        <v>4338.7419603276876</v>
      </c>
      <c r="E40">
        <v>5108.8569654535631</v>
      </c>
      <c r="F40">
        <v>10.458951020230719</v>
      </c>
      <c r="G40">
        <v>11.295628827304339</v>
      </c>
      <c r="H40">
        <v>9.6222732131571025</v>
      </c>
      <c r="I40">
        <v>15.42291692381581</v>
      </c>
      <c r="J40">
        <v>14.22258214788115</v>
      </c>
      <c r="K40">
        <v>16.623251699750469</v>
      </c>
      <c r="L40">
        <v>2463.5661132812502</v>
      </c>
      <c r="M40">
        <v>2283.2053756028481</v>
      </c>
      <c r="N40">
        <v>2643.9268509596518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29</v>
      </c>
      <c r="AD40" t="s">
        <v>30</v>
      </c>
    </row>
    <row r="41" spans="1:30" x14ac:dyDescent="0.2">
      <c r="A41" s="1">
        <v>39</v>
      </c>
      <c r="B41">
        <v>1989</v>
      </c>
      <c r="C41">
        <v>4934.4991943359373</v>
      </c>
      <c r="D41">
        <v>4784.1231640055676</v>
      </c>
      <c r="E41">
        <v>5084.8752246663071</v>
      </c>
      <c r="F41">
        <v>10.64381710012858</v>
      </c>
      <c r="G41">
        <v>10.990621335811699</v>
      </c>
      <c r="H41">
        <v>10.29701286444547</v>
      </c>
      <c r="I41">
        <v>15.91013851707396</v>
      </c>
      <c r="J41">
        <v>15.351483486408631</v>
      </c>
      <c r="K41">
        <v>16.468793547739281</v>
      </c>
      <c r="L41">
        <v>2681.633056640625</v>
      </c>
      <c r="M41">
        <v>2453.5612894898381</v>
      </c>
      <c r="N41">
        <v>2909.7048237914119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29</v>
      </c>
      <c r="AD41" t="s">
        <v>30</v>
      </c>
    </row>
    <row r="42" spans="1:30" x14ac:dyDescent="0.2">
      <c r="A42" s="1">
        <v>40</v>
      </c>
      <c r="B42">
        <v>1990</v>
      </c>
      <c r="C42">
        <v>5109.836724853516</v>
      </c>
      <c r="D42">
        <v>4803.7897328485979</v>
      </c>
      <c r="E42">
        <v>5415.8837168584341</v>
      </c>
      <c r="F42">
        <v>10.730099550310239</v>
      </c>
      <c r="G42">
        <v>11.38913476733503</v>
      </c>
      <c r="H42">
        <v>10.071064333285451</v>
      </c>
      <c r="I42">
        <v>16.086788005968891</v>
      </c>
      <c r="J42">
        <v>14.965558920539269</v>
      </c>
      <c r="K42">
        <v>17.20801709139851</v>
      </c>
      <c r="L42">
        <v>2557.8653320312501</v>
      </c>
      <c r="M42">
        <v>2255.2709817950649</v>
      </c>
      <c r="N42">
        <v>2860.4596822674348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29</v>
      </c>
      <c r="AD42" t="s">
        <v>30</v>
      </c>
    </row>
    <row r="43" spans="1:30" x14ac:dyDescent="0.2">
      <c r="A43" s="1">
        <v>41</v>
      </c>
      <c r="B43">
        <v>1991</v>
      </c>
      <c r="C43">
        <v>5011.1172912597658</v>
      </c>
      <c r="D43">
        <v>4727.6370607272793</v>
      </c>
      <c r="E43">
        <v>5294.5975217922523</v>
      </c>
      <c r="F43">
        <v>10.249322671230409</v>
      </c>
      <c r="G43">
        <v>10.828253804510769</v>
      </c>
      <c r="H43">
        <v>9.6703915379500422</v>
      </c>
      <c r="I43">
        <v>15.422915971078361</v>
      </c>
      <c r="J43">
        <v>14.256335796220011</v>
      </c>
      <c r="K43">
        <v>16.589496145936721</v>
      </c>
      <c r="L43">
        <v>2867.284643554688</v>
      </c>
      <c r="M43">
        <v>2600.5336189800209</v>
      </c>
      <c r="N43">
        <v>3134.0356681293538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29</v>
      </c>
      <c r="AD43" t="s">
        <v>30</v>
      </c>
    </row>
    <row r="44" spans="1:30" x14ac:dyDescent="0.2">
      <c r="A44" s="1">
        <v>42</v>
      </c>
      <c r="B44">
        <v>1992</v>
      </c>
      <c r="C44">
        <v>5302.8554382324219</v>
      </c>
      <c r="D44">
        <v>5021.8366376118047</v>
      </c>
      <c r="E44">
        <v>5583.8742388530391</v>
      </c>
      <c r="F44">
        <v>10.57005129717345</v>
      </c>
      <c r="G44">
        <v>11.11629916987579</v>
      </c>
      <c r="H44">
        <v>10.02380342447111</v>
      </c>
      <c r="I44">
        <v>15.90510569067035</v>
      </c>
      <c r="J44">
        <v>15.217249079120201</v>
      </c>
      <c r="K44">
        <v>16.59296230222051</v>
      </c>
      <c r="L44">
        <v>2862.8643676757811</v>
      </c>
      <c r="M44">
        <v>2707.3220118523891</v>
      </c>
      <c r="N44">
        <v>3018.406723499173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29</v>
      </c>
      <c r="AD44" t="s">
        <v>30</v>
      </c>
    </row>
    <row r="45" spans="1:30" x14ac:dyDescent="0.2">
      <c r="A45" s="1">
        <v>43</v>
      </c>
      <c r="B45">
        <v>1993</v>
      </c>
      <c r="C45">
        <v>5513.5552185058596</v>
      </c>
      <c r="D45">
        <v>5118.0180884610563</v>
      </c>
      <c r="E45">
        <v>5909.0923485506628</v>
      </c>
      <c r="F45">
        <v>10.71604545290552</v>
      </c>
      <c r="G45">
        <v>11.492586623136781</v>
      </c>
      <c r="H45">
        <v>9.9395042826742568</v>
      </c>
      <c r="I45">
        <v>16.138813728712201</v>
      </c>
      <c r="J45">
        <v>15.14163730370313</v>
      </c>
      <c r="K45">
        <v>17.13599015372127</v>
      </c>
      <c r="L45">
        <v>2918.8545288085938</v>
      </c>
      <c r="M45">
        <v>2702.4264584034781</v>
      </c>
      <c r="N45">
        <v>3135.28259921371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29</v>
      </c>
      <c r="AD45" t="s">
        <v>30</v>
      </c>
    </row>
    <row r="46" spans="1:30" x14ac:dyDescent="0.2">
      <c r="A46" s="1">
        <v>44</v>
      </c>
      <c r="B46">
        <v>1994</v>
      </c>
      <c r="C46">
        <v>5417.7824951171879</v>
      </c>
      <c r="D46">
        <v>4943.2939505366639</v>
      </c>
      <c r="E46">
        <v>5892.2710396977118</v>
      </c>
      <c r="F46">
        <v>10.256430549698861</v>
      </c>
      <c r="G46">
        <v>11.1390872918764</v>
      </c>
      <c r="H46">
        <v>9.3737738075213244</v>
      </c>
      <c r="I46">
        <v>15.4481345831465</v>
      </c>
      <c r="J46">
        <v>14.245113650997549</v>
      </c>
      <c r="K46">
        <v>16.651155515295461</v>
      </c>
      <c r="L46">
        <v>3110.3998168945309</v>
      </c>
      <c r="M46">
        <v>2952.4200392261068</v>
      </c>
      <c r="N46">
        <v>3268.3795945629549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29</v>
      </c>
      <c r="AD46" t="s">
        <v>30</v>
      </c>
    </row>
    <row r="47" spans="1:30" x14ac:dyDescent="0.2">
      <c r="A47" s="1">
        <v>45</v>
      </c>
      <c r="B47">
        <v>1995</v>
      </c>
      <c r="C47">
        <v>5682.9990722656248</v>
      </c>
      <c r="D47">
        <v>5460.5949248126772</v>
      </c>
      <c r="E47">
        <v>5905.4032197185716</v>
      </c>
      <c r="F47">
        <v>10.48463623588607</v>
      </c>
      <c r="G47">
        <v>10.874492918894241</v>
      </c>
      <c r="H47">
        <v>10.094779552877901</v>
      </c>
      <c r="I47">
        <v>15.790937939705881</v>
      </c>
      <c r="J47">
        <v>15.119244092797709</v>
      </c>
      <c r="K47">
        <v>16.462631786614061</v>
      </c>
      <c r="L47">
        <v>3061.7767822265619</v>
      </c>
      <c r="M47">
        <v>2863.9642920710221</v>
      </c>
      <c r="N47">
        <v>3259.589272382103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29</v>
      </c>
      <c r="AD47" t="s">
        <v>30</v>
      </c>
    </row>
    <row r="48" spans="1:30" x14ac:dyDescent="0.2">
      <c r="A48" s="1">
        <v>46</v>
      </c>
      <c r="B48">
        <v>1996</v>
      </c>
      <c r="C48">
        <v>5830.3414611816406</v>
      </c>
      <c r="D48">
        <v>5527.5750810219906</v>
      </c>
      <c r="E48">
        <v>6133.1078413412906</v>
      </c>
      <c r="F48">
        <v>10.489698377530759</v>
      </c>
      <c r="G48">
        <v>11.00637028821312</v>
      </c>
      <c r="H48">
        <v>9.9730264668484008</v>
      </c>
      <c r="I48">
        <v>15.829023192013031</v>
      </c>
      <c r="J48">
        <v>15.04154171627653</v>
      </c>
      <c r="K48">
        <v>16.616504667749531</v>
      </c>
      <c r="L48">
        <v>3226.8003662109381</v>
      </c>
      <c r="M48">
        <v>2968.383399600184</v>
      </c>
      <c r="N48">
        <v>3485.2173328216909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29</v>
      </c>
      <c r="AD48" t="s">
        <v>30</v>
      </c>
    </row>
    <row r="49" spans="1:30" x14ac:dyDescent="0.2">
      <c r="A49" s="1">
        <v>47</v>
      </c>
      <c r="B49">
        <v>1997</v>
      </c>
      <c r="C49">
        <v>5691.8395812988283</v>
      </c>
      <c r="D49">
        <v>5276.6996664808521</v>
      </c>
      <c r="E49">
        <v>6106.9794961168054</v>
      </c>
      <c r="F49">
        <v>9.9846382961814157</v>
      </c>
      <c r="G49">
        <v>10.710031052270271</v>
      </c>
      <c r="H49">
        <v>9.2592455400925644</v>
      </c>
      <c r="I49">
        <v>15.173153366803749</v>
      </c>
      <c r="J49">
        <v>14.082647214742339</v>
      </c>
      <c r="K49">
        <v>16.263659518865161</v>
      </c>
      <c r="L49">
        <v>3303.418481445312</v>
      </c>
      <c r="M49">
        <v>3017.923701403613</v>
      </c>
      <c r="N49">
        <v>3588.9132614870109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29</v>
      </c>
      <c r="AD49" t="s">
        <v>30</v>
      </c>
    </row>
    <row r="50" spans="1:30" x14ac:dyDescent="0.2">
      <c r="A50" s="1">
        <v>48</v>
      </c>
      <c r="B50">
        <v>1998</v>
      </c>
      <c r="C50">
        <v>6029.2538574218752</v>
      </c>
      <c r="D50">
        <v>5693.313046425239</v>
      </c>
      <c r="E50">
        <v>6365.1946684185114</v>
      </c>
      <c r="F50">
        <v>10.31526381437741</v>
      </c>
      <c r="G50">
        <v>10.851944047260041</v>
      </c>
      <c r="H50">
        <v>9.7785835814947699</v>
      </c>
      <c r="I50">
        <v>15.60855195754521</v>
      </c>
      <c r="J50">
        <v>14.51740056799504</v>
      </c>
      <c r="K50">
        <v>16.69970334709538</v>
      </c>
      <c r="L50">
        <v>3128.0809204101561</v>
      </c>
      <c r="M50">
        <v>2891.6707619420658</v>
      </c>
      <c r="N50">
        <v>3364.4910788782458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29</v>
      </c>
      <c r="AD50" t="s">
        <v>30</v>
      </c>
    </row>
    <row r="51" spans="1:30" x14ac:dyDescent="0.2">
      <c r="A51" s="1">
        <v>49</v>
      </c>
      <c r="B51">
        <v>1999</v>
      </c>
      <c r="C51">
        <v>6153.0215087890629</v>
      </c>
      <c r="D51">
        <v>5644.3676785655989</v>
      </c>
      <c r="E51">
        <v>6661.6753390125268</v>
      </c>
      <c r="F51">
        <v>10.271477047178241</v>
      </c>
      <c r="G51">
        <v>11.08777603910697</v>
      </c>
      <c r="H51">
        <v>9.4551780552495117</v>
      </c>
      <c r="I51">
        <v>15.57192320527404</v>
      </c>
      <c r="J51">
        <v>14.2684107672611</v>
      </c>
      <c r="K51">
        <v>16.875435643286981</v>
      </c>
      <c r="L51">
        <v>3394.7707885742188</v>
      </c>
      <c r="M51">
        <v>3186.5222108946959</v>
      </c>
      <c r="N51">
        <v>3603.0193662537422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29</v>
      </c>
      <c r="AD51" t="s">
        <v>30</v>
      </c>
    </row>
    <row r="52" spans="1:30" x14ac:dyDescent="0.2">
      <c r="A52" s="1">
        <v>50</v>
      </c>
      <c r="B52">
        <v>2000</v>
      </c>
      <c r="C52">
        <v>6135.3405029296873</v>
      </c>
      <c r="D52">
        <v>5754.3639646952761</v>
      </c>
      <c r="E52">
        <v>6516.3170411640986</v>
      </c>
      <c r="F52">
        <v>9.9856004500222539</v>
      </c>
      <c r="G52">
        <v>10.620660732415869</v>
      </c>
      <c r="H52">
        <v>9.3505401676286333</v>
      </c>
      <c r="I52">
        <v>15.20618192458458</v>
      </c>
      <c r="J52">
        <v>14.37317847179567</v>
      </c>
      <c r="K52">
        <v>16.039185377373471</v>
      </c>
      <c r="L52">
        <v>3558.3209106445311</v>
      </c>
      <c r="M52">
        <v>3389.5510698176231</v>
      </c>
      <c r="N52">
        <v>3727.090751471439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29</v>
      </c>
      <c r="AD52" t="s">
        <v>30</v>
      </c>
    </row>
    <row r="53" spans="1:30" x14ac:dyDescent="0.2">
      <c r="A53" s="1">
        <v>51</v>
      </c>
      <c r="B53">
        <v>2001</v>
      </c>
      <c r="C53">
        <v>6620.0972717285158</v>
      </c>
      <c r="D53">
        <v>6167.7199937435353</v>
      </c>
      <c r="E53">
        <v>7072.4745497134963</v>
      </c>
      <c r="F53">
        <v>10.500301332939109</v>
      </c>
      <c r="G53">
        <v>11.23437473231229</v>
      </c>
      <c r="H53">
        <v>9.7662279335659221</v>
      </c>
      <c r="I53">
        <v>16.027274779520031</v>
      </c>
      <c r="J53">
        <v>14.746414989751591</v>
      </c>
      <c r="K53">
        <v>17.30813456928848</v>
      </c>
      <c r="L53">
        <v>3528.8523559570308</v>
      </c>
      <c r="M53">
        <v>3334.941941817699</v>
      </c>
      <c r="N53">
        <v>3722.762770096364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29</v>
      </c>
      <c r="AD53" t="s">
        <v>30</v>
      </c>
    </row>
    <row r="54" spans="1:30" x14ac:dyDescent="0.2">
      <c r="A54" s="1">
        <v>52</v>
      </c>
      <c r="B54">
        <v>2002</v>
      </c>
      <c r="C54">
        <v>6689.3482299804691</v>
      </c>
      <c r="D54">
        <v>6381.2647779593872</v>
      </c>
      <c r="E54">
        <v>6997.4316820015511</v>
      </c>
      <c r="F54">
        <v>10.33082714605766</v>
      </c>
      <c r="G54">
        <v>10.80972081931402</v>
      </c>
      <c r="H54">
        <v>9.8519334728013082</v>
      </c>
      <c r="I54">
        <v>15.735919743631589</v>
      </c>
      <c r="J54">
        <v>14.910869049678221</v>
      </c>
      <c r="K54">
        <v>16.56097043758496</v>
      </c>
      <c r="L54">
        <v>3695.349365234375</v>
      </c>
      <c r="M54">
        <v>3424.5278857812041</v>
      </c>
      <c r="N54">
        <v>3966.1708446875459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29</v>
      </c>
      <c r="AD54" t="s">
        <v>30</v>
      </c>
    </row>
    <row r="55" spans="1:30" x14ac:dyDescent="0.2">
      <c r="A55" s="1">
        <v>53</v>
      </c>
      <c r="B55">
        <v>2003</v>
      </c>
      <c r="C55">
        <v>6708.502685546875</v>
      </c>
      <c r="D55">
        <v>6200.0879988897914</v>
      </c>
      <c r="E55">
        <v>7216.9173722039586</v>
      </c>
      <c r="F55">
        <v>10.08437176090651</v>
      </c>
      <c r="G55">
        <v>10.833550841074279</v>
      </c>
      <c r="H55">
        <v>9.3351926807387287</v>
      </c>
      <c r="I55">
        <v>15.397280853148841</v>
      </c>
      <c r="J55">
        <v>14.18459014223064</v>
      </c>
      <c r="K55">
        <v>16.609971564067038</v>
      </c>
      <c r="L55">
        <v>3804.382543945313</v>
      </c>
      <c r="M55">
        <v>3478.013479368552</v>
      </c>
      <c r="N55">
        <v>4130.7516085220741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29</v>
      </c>
      <c r="AD55" t="s">
        <v>30</v>
      </c>
    </row>
    <row r="56" spans="1:30" x14ac:dyDescent="0.2">
      <c r="A56" s="1">
        <v>54</v>
      </c>
      <c r="B56">
        <v>2004</v>
      </c>
      <c r="C56">
        <v>7034.1294250488281</v>
      </c>
      <c r="D56">
        <v>6443.7734217526286</v>
      </c>
      <c r="E56">
        <v>7624.4854283450277</v>
      </c>
      <c r="F56">
        <v>10.29585617302684</v>
      </c>
      <c r="G56">
        <v>11.16417912833165</v>
      </c>
      <c r="H56">
        <v>9.4275332177220275</v>
      </c>
      <c r="I56">
        <v>15.739036646731259</v>
      </c>
      <c r="J56">
        <v>14.58955035891948</v>
      </c>
      <c r="K56">
        <v>16.88852293454303</v>
      </c>
      <c r="L56">
        <v>3847.111840820312</v>
      </c>
      <c r="M56">
        <v>3465.4524721377479</v>
      </c>
      <c r="N56">
        <v>4228.7712095028764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29</v>
      </c>
      <c r="AD56" t="s">
        <v>30</v>
      </c>
    </row>
    <row r="57" spans="1:30" x14ac:dyDescent="0.2">
      <c r="A57" s="1">
        <v>55</v>
      </c>
      <c r="B57">
        <v>2005</v>
      </c>
      <c r="C57">
        <v>7104.853948974609</v>
      </c>
      <c r="D57">
        <v>6870.1026725692864</v>
      </c>
      <c r="E57">
        <v>7339.6052253799317</v>
      </c>
      <c r="F57">
        <v>10.12694145535065</v>
      </c>
      <c r="G57">
        <v>10.4690953729292</v>
      </c>
      <c r="H57">
        <v>9.7847875377720968</v>
      </c>
      <c r="I57">
        <v>15.489290438118539</v>
      </c>
      <c r="J57">
        <v>14.59181863125756</v>
      </c>
      <c r="K57">
        <v>16.386762244979518</v>
      </c>
      <c r="L57">
        <v>3900.155053710937</v>
      </c>
      <c r="M57">
        <v>3728.174435215717</v>
      </c>
      <c r="N57">
        <v>4072.1356722061578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29</v>
      </c>
      <c r="AD57" t="s">
        <v>30</v>
      </c>
    </row>
    <row r="58" spans="1:30" x14ac:dyDescent="0.2">
      <c r="A58" s="1">
        <v>56</v>
      </c>
      <c r="B58">
        <v>2006</v>
      </c>
      <c r="C58">
        <v>7501.2050354003904</v>
      </c>
      <c r="D58">
        <v>6721.2415567789794</v>
      </c>
      <c r="E58">
        <v>8281.1685140218015</v>
      </c>
      <c r="F58">
        <v>10.411882333946179</v>
      </c>
      <c r="G58">
        <v>11.501605004960499</v>
      </c>
      <c r="H58">
        <v>9.3221596629318526</v>
      </c>
      <c r="I58">
        <v>15.893320843461391</v>
      </c>
      <c r="J58">
        <v>14.28639415039151</v>
      </c>
      <c r="K58">
        <v>17.500247536531269</v>
      </c>
      <c r="L58">
        <v>3845.638403320313</v>
      </c>
      <c r="M58">
        <v>3411.040833241515</v>
      </c>
      <c r="N58">
        <v>4280.2359733991098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29</v>
      </c>
      <c r="AD58" t="s">
        <v>30</v>
      </c>
    </row>
    <row r="59" spans="1:30" x14ac:dyDescent="0.2">
      <c r="A59" s="1">
        <v>57</v>
      </c>
      <c r="B59">
        <v>2007</v>
      </c>
      <c r="C59">
        <v>7596.9776000976562</v>
      </c>
      <c r="D59">
        <v>7176.1451737694861</v>
      </c>
      <c r="E59">
        <v>8017.8100264258264</v>
      </c>
      <c r="F59">
        <v>10.26776260681334</v>
      </c>
      <c r="G59">
        <v>10.831657798939361</v>
      </c>
      <c r="H59">
        <v>9.7038674146873234</v>
      </c>
      <c r="I59">
        <v>15.72660805469406</v>
      </c>
      <c r="J59">
        <v>14.825674979986569</v>
      </c>
      <c r="K59">
        <v>16.62754112940156</v>
      </c>
      <c r="L59">
        <v>4054.8646362304689</v>
      </c>
      <c r="M59">
        <v>3877.1718624697291</v>
      </c>
      <c r="N59">
        <v>4232.5574099912092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29</v>
      </c>
      <c r="AD59" t="s">
        <v>30</v>
      </c>
    </row>
    <row r="60" spans="1:30" x14ac:dyDescent="0.2">
      <c r="A60" s="1">
        <v>58</v>
      </c>
      <c r="B60">
        <v>2008</v>
      </c>
      <c r="C60">
        <v>7866.6140869140627</v>
      </c>
      <c r="D60">
        <v>7243.2042729118493</v>
      </c>
      <c r="E60">
        <v>8490.023900916276</v>
      </c>
      <c r="F60">
        <v>10.35332960978325</v>
      </c>
      <c r="G60">
        <v>11.18748431582941</v>
      </c>
      <c r="H60">
        <v>9.5191749037370919</v>
      </c>
      <c r="I60">
        <v>15.85620479020587</v>
      </c>
      <c r="J60">
        <v>14.638613259161801</v>
      </c>
      <c r="K60">
        <v>17.07379632124994</v>
      </c>
      <c r="L60">
        <v>4199.26025390625</v>
      </c>
      <c r="M60">
        <v>3852.9584001865642</v>
      </c>
      <c r="N60">
        <v>4545.5621076259358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29</v>
      </c>
      <c r="AD60" t="s">
        <v>30</v>
      </c>
    </row>
    <row r="61" spans="1:30" x14ac:dyDescent="0.2">
      <c r="A61" s="1">
        <v>59</v>
      </c>
      <c r="B61">
        <v>2009</v>
      </c>
      <c r="C61">
        <v>8046.3721313476562</v>
      </c>
      <c r="D61">
        <v>7476.3716442247496</v>
      </c>
      <c r="E61">
        <v>8616.3726184705629</v>
      </c>
      <c r="F61">
        <v>10.31086940488022</v>
      </c>
      <c r="G61">
        <v>11.041555986340059</v>
      </c>
      <c r="H61">
        <v>9.5801828234203832</v>
      </c>
      <c r="I61">
        <v>15.73432770653927</v>
      </c>
      <c r="J61">
        <v>14.499391785376851</v>
      </c>
      <c r="K61">
        <v>16.96926362770169</v>
      </c>
      <c r="L61">
        <v>4295.0328369140616</v>
      </c>
      <c r="M61">
        <v>4048.6579931072042</v>
      </c>
      <c r="N61">
        <v>4541.4076807209212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29</v>
      </c>
      <c r="AD61" t="s">
        <v>30</v>
      </c>
    </row>
    <row r="62" spans="1:30" x14ac:dyDescent="0.2">
      <c r="A62" s="1">
        <v>60</v>
      </c>
      <c r="B62">
        <v>2010</v>
      </c>
      <c r="C62">
        <v>8342.5303588867191</v>
      </c>
      <c r="D62">
        <v>7808.9472628312851</v>
      </c>
      <c r="E62">
        <v>8876.1134549421531</v>
      </c>
      <c r="F62">
        <v>10.40398890783549</v>
      </c>
      <c r="G62">
        <v>11.062946122321961</v>
      </c>
      <c r="H62">
        <v>9.7450316933490146</v>
      </c>
      <c r="I62">
        <v>15.959582711935941</v>
      </c>
      <c r="J62">
        <v>14.910430094291931</v>
      </c>
      <c r="K62">
        <v>17.008735329579959</v>
      </c>
      <c r="L62">
        <v>4393.7522338867184</v>
      </c>
      <c r="M62">
        <v>3853.2159564478729</v>
      </c>
      <c r="N62">
        <v>4934.2885113255643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29</v>
      </c>
      <c r="AD62" t="s">
        <v>30</v>
      </c>
    </row>
    <row r="63" spans="1:30" x14ac:dyDescent="0.2">
      <c r="A63" s="1">
        <v>61</v>
      </c>
      <c r="B63">
        <v>2011</v>
      </c>
      <c r="C63">
        <v>8570.9112915039059</v>
      </c>
      <c r="D63">
        <v>7980.3198180641766</v>
      </c>
      <c r="E63">
        <v>9161.5027649436361</v>
      </c>
      <c r="F63">
        <v>10.400893799397631</v>
      </c>
      <c r="G63">
        <v>11.116263981855271</v>
      </c>
      <c r="H63">
        <v>9.6855236169399852</v>
      </c>
      <c r="I63">
        <v>15.982898219956921</v>
      </c>
      <c r="J63">
        <v>15.022495864962121</v>
      </c>
      <c r="K63">
        <v>16.943300574951721</v>
      </c>
      <c r="L63">
        <v>4604.4520751953123</v>
      </c>
      <c r="M63">
        <v>4307.272735039146</v>
      </c>
      <c r="N63">
        <v>4901.6314153514786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29</v>
      </c>
      <c r="AD63" t="s">
        <v>30</v>
      </c>
    </row>
    <row r="64" spans="1:30" x14ac:dyDescent="0.2">
      <c r="A64" s="1">
        <v>62</v>
      </c>
      <c r="B64">
        <v>2012</v>
      </c>
      <c r="C64">
        <v>9030.6198364257816</v>
      </c>
      <c r="D64">
        <v>8363.0817401116674</v>
      </c>
      <c r="E64">
        <v>9698.1579327398958</v>
      </c>
      <c r="F64">
        <v>10.66390836182722</v>
      </c>
      <c r="G64">
        <v>11.455960421229911</v>
      </c>
      <c r="H64">
        <v>9.8718563024245256</v>
      </c>
      <c r="I64">
        <v>16.317053363143859</v>
      </c>
      <c r="J64">
        <v>15.24020113421464</v>
      </c>
      <c r="K64">
        <v>17.393905592073079</v>
      </c>
      <c r="L64">
        <v>4766.5289306640616</v>
      </c>
      <c r="M64">
        <v>4425.7883807070593</v>
      </c>
      <c r="N64">
        <v>5107.2694806210657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29</v>
      </c>
      <c r="AD64" t="s">
        <v>30</v>
      </c>
    </row>
    <row r="65" spans="1:30" x14ac:dyDescent="0.2">
      <c r="A65" s="1">
        <v>63</v>
      </c>
      <c r="B65">
        <v>2013</v>
      </c>
      <c r="C65">
        <v>9154.3876159667961</v>
      </c>
      <c r="D65">
        <v>8760.0598064555288</v>
      </c>
      <c r="E65">
        <v>9548.7154254780635</v>
      </c>
      <c r="F65">
        <v>10.526695502897709</v>
      </c>
      <c r="G65">
        <v>10.99030328567649</v>
      </c>
      <c r="H65">
        <v>10.06308772011892</v>
      </c>
      <c r="I65">
        <v>16.05979101043949</v>
      </c>
      <c r="J65">
        <v>15.38229745637063</v>
      </c>
      <c r="K65">
        <v>16.737284564508361</v>
      </c>
      <c r="L65">
        <v>4630.9737915039059</v>
      </c>
      <c r="M65">
        <v>4269.5066844099647</v>
      </c>
      <c r="N65">
        <v>4992.4408985978471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29</v>
      </c>
      <c r="AD65" t="s">
        <v>30</v>
      </c>
    </row>
    <row r="66" spans="1:30" x14ac:dyDescent="0.2">
      <c r="A66" s="1">
        <v>64</v>
      </c>
      <c r="B66">
        <v>2014</v>
      </c>
      <c r="C66">
        <v>9309.0971618652347</v>
      </c>
      <c r="D66">
        <v>8798.466608909057</v>
      </c>
      <c r="E66">
        <v>9819.7277148214125</v>
      </c>
      <c r="F66">
        <v>10.425138733480511</v>
      </c>
      <c r="G66">
        <v>10.986592454284979</v>
      </c>
      <c r="H66">
        <v>9.8636850126760311</v>
      </c>
      <c r="I66">
        <v>15.83836743011285</v>
      </c>
      <c r="J66">
        <v>14.84627986803117</v>
      </c>
      <c r="K66">
        <v>16.830454992194529</v>
      </c>
      <c r="L66">
        <v>4913.8713623046879</v>
      </c>
      <c r="M66">
        <v>4728.1963969099716</v>
      </c>
      <c r="N66">
        <v>5099.5463276994042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29</v>
      </c>
      <c r="AD66" t="s">
        <v>30</v>
      </c>
    </row>
    <row r="67" spans="1:30" x14ac:dyDescent="0.2">
      <c r="A67" s="1">
        <v>65</v>
      </c>
      <c r="B67">
        <v>2015</v>
      </c>
      <c r="C67">
        <v>9873.419079589843</v>
      </c>
      <c r="D67">
        <v>9310.3932025053928</v>
      </c>
      <c r="E67">
        <v>10436.44495667429</v>
      </c>
      <c r="F67">
        <v>10.783036953227221</v>
      </c>
      <c r="G67">
        <v>11.40161603006498</v>
      </c>
      <c r="H67">
        <v>10.164457876389459</v>
      </c>
      <c r="I67">
        <v>16.316136941434891</v>
      </c>
      <c r="J67">
        <v>15.435039397347859</v>
      </c>
      <c r="K67">
        <v>17.197234485521911</v>
      </c>
      <c r="L67">
        <v>4991.9630615234373</v>
      </c>
      <c r="M67">
        <v>4626.5535750850067</v>
      </c>
      <c r="N67">
        <v>5357.3725479618679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29</v>
      </c>
      <c r="AD67" t="s">
        <v>30</v>
      </c>
    </row>
    <row r="68" spans="1:30" x14ac:dyDescent="0.2">
      <c r="A68" s="1">
        <v>66</v>
      </c>
      <c r="B68">
        <v>2016</v>
      </c>
      <c r="C68">
        <v>9811.5351501464847</v>
      </c>
      <c r="D68">
        <v>9383.0343544213956</v>
      </c>
      <c r="E68">
        <v>10240.03594587157</v>
      </c>
      <c r="F68">
        <v>10.45374185679243</v>
      </c>
      <c r="G68">
        <v>10.884396191446561</v>
      </c>
      <c r="H68">
        <v>10.02308752213829</v>
      </c>
      <c r="I68">
        <v>15.90264955421971</v>
      </c>
      <c r="J68">
        <v>15.288087969304391</v>
      </c>
      <c r="K68">
        <v>16.517211139135021</v>
      </c>
      <c r="L68">
        <v>5201.1893798828123</v>
      </c>
      <c r="M68">
        <v>4759.4565150831268</v>
      </c>
      <c r="N68">
        <v>5642.9222446824979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29</v>
      </c>
      <c r="AD68" t="s">
        <v>30</v>
      </c>
    </row>
    <row r="69" spans="1:30" x14ac:dyDescent="0.2">
      <c r="A69" s="1">
        <v>67</v>
      </c>
      <c r="B69">
        <v>2017</v>
      </c>
      <c r="C69">
        <v>10534.986920166009</v>
      </c>
      <c r="D69">
        <v>9947.8309525840687</v>
      </c>
      <c r="E69">
        <v>11122.142887747959</v>
      </c>
      <c r="F69">
        <v>10.949007729295211</v>
      </c>
      <c r="G69">
        <v>11.552027884755351</v>
      </c>
      <c r="H69">
        <v>10.345987573835069</v>
      </c>
      <c r="I69">
        <v>16.570695324051648</v>
      </c>
      <c r="J69">
        <v>15.57995911825728</v>
      </c>
      <c r="K69">
        <v>17.561431529846011</v>
      </c>
      <c r="L69">
        <v>5330.8507812500002</v>
      </c>
      <c r="M69">
        <v>5100.9585352134472</v>
      </c>
      <c r="N69">
        <v>5560.7430272865531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29</v>
      </c>
      <c r="AD69" t="s">
        <v>30</v>
      </c>
    </row>
    <row r="70" spans="1:30" x14ac:dyDescent="0.2">
      <c r="A70" s="1">
        <v>68</v>
      </c>
      <c r="B70">
        <v>2018</v>
      </c>
      <c r="C70">
        <v>10451.00167236328</v>
      </c>
      <c r="D70">
        <v>9984.262917264814</v>
      </c>
      <c r="E70">
        <v>10917.740427461749</v>
      </c>
      <c r="F70">
        <v>10.59417318368075</v>
      </c>
      <c r="G70">
        <v>11.04669150845797</v>
      </c>
      <c r="H70">
        <v>10.14165485890353</v>
      </c>
      <c r="I70">
        <v>16.014162369969618</v>
      </c>
      <c r="J70">
        <v>15.270014921906849</v>
      </c>
      <c r="K70">
        <v>16.758309818032391</v>
      </c>
      <c r="L70">
        <v>5576.9127685546873</v>
      </c>
      <c r="M70">
        <v>5186.8583479351591</v>
      </c>
      <c r="N70">
        <v>5966.9671891742146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29</v>
      </c>
      <c r="AD70" t="s">
        <v>30</v>
      </c>
    </row>
    <row r="71" spans="1:30" x14ac:dyDescent="0.2">
      <c r="A71" s="1">
        <v>69</v>
      </c>
      <c r="B71">
        <v>2019</v>
      </c>
      <c r="C71">
        <v>10928.391455078119</v>
      </c>
      <c r="D71">
        <v>10481.615596603489</v>
      </c>
      <c r="E71">
        <v>11375.16731355276</v>
      </c>
      <c r="F71">
        <v>10.814259033438701</v>
      </c>
      <c r="G71">
        <v>11.27245172419334</v>
      </c>
      <c r="H71">
        <v>10.356066342684059</v>
      </c>
      <c r="I71">
        <v>16.21044967425005</v>
      </c>
      <c r="J71">
        <v>15.58880150574808</v>
      </c>
      <c r="K71">
        <v>16.83209784275202</v>
      </c>
      <c r="L71">
        <v>5699.2071289062496</v>
      </c>
      <c r="M71">
        <v>5205.6996512669757</v>
      </c>
      <c r="N71">
        <v>6192.7146065455236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29</v>
      </c>
      <c r="AD71" t="s">
        <v>30</v>
      </c>
    </row>
    <row r="72" spans="1:30" x14ac:dyDescent="0.2">
      <c r="A72" s="1">
        <v>70</v>
      </c>
      <c r="B72">
        <v>2020</v>
      </c>
      <c r="C72">
        <v>11226.023211669921</v>
      </c>
      <c r="D72">
        <v>10607.22695277301</v>
      </c>
      <c r="E72">
        <v>11844.81947056683</v>
      </c>
      <c r="F72">
        <v>10.843681590025559</v>
      </c>
      <c r="G72">
        <v>11.44773590431241</v>
      </c>
      <c r="H72">
        <v>10.239627275738711</v>
      </c>
      <c r="I72">
        <v>16.275806089163869</v>
      </c>
      <c r="J72">
        <v>15.52680543942904</v>
      </c>
      <c r="K72">
        <v>17.024806738898711</v>
      </c>
      <c r="L72">
        <v>5825.9216064453121</v>
      </c>
      <c r="M72">
        <v>5427.1266802064019</v>
      </c>
      <c r="N72">
        <v>6224.7165326842223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29</v>
      </c>
      <c r="AD72" t="s">
        <v>30</v>
      </c>
    </row>
    <row r="73" spans="1:30" x14ac:dyDescent="0.2">
      <c r="A73" s="1">
        <v>71</v>
      </c>
      <c r="B73">
        <v>2021</v>
      </c>
      <c r="C73">
        <v>11451.45745239258</v>
      </c>
      <c r="D73">
        <v>11046.05401435155</v>
      </c>
      <c r="E73">
        <v>11856.8608904336</v>
      </c>
      <c r="F73">
        <v>10.79730544441065</v>
      </c>
      <c r="G73">
        <v>11.19991629786872</v>
      </c>
      <c r="H73">
        <v>10.39469459095257</v>
      </c>
      <c r="I73">
        <v>16.22791745343719</v>
      </c>
      <c r="J73">
        <v>15.62663531459075</v>
      </c>
      <c r="K73">
        <v>16.829199592283619</v>
      </c>
      <c r="L73">
        <v>6104.3990234374996</v>
      </c>
      <c r="M73">
        <v>5724.1982459954788</v>
      </c>
      <c r="N73">
        <v>6484.5998008795204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29</v>
      </c>
      <c r="AD73" t="s">
        <v>30</v>
      </c>
    </row>
    <row r="74" spans="1:30" x14ac:dyDescent="0.2">
      <c r="A74" s="1">
        <v>72</v>
      </c>
      <c r="B74">
        <v>2022</v>
      </c>
      <c r="C74">
        <v>11859.59615478516</v>
      </c>
      <c r="D74">
        <v>11318.995761455069</v>
      </c>
      <c r="E74">
        <v>12400.19654811524</v>
      </c>
      <c r="F74">
        <v>10.924092111047891</v>
      </c>
      <c r="G74">
        <v>11.41123626774106</v>
      </c>
      <c r="H74">
        <v>10.43694795435472</v>
      </c>
      <c r="I74">
        <v>16.38503814236045</v>
      </c>
      <c r="J74">
        <v>15.588623862038959</v>
      </c>
      <c r="K74">
        <v>17.181452422681929</v>
      </c>
      <c r="L74">
        <v>6313.6253417968746</v>
      </c>
      <c r="M74">
        <v>5758.9439467798329</v>
      </c>
      <c r="N74">
        <v>6868.3067368139164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29</v>
      </c>
      <c r="AD74" t="s">
        <v>30</v>
      </c>
    </row>
    <row r="75" spans="1:30" x14ac:dyDescent="0.2">
      <c r="A75" s="1">
        <v>73</v>
      </c>
      <c r="B75">
        <v>2023</v>
      </c>
      <c r="C75">
        <v>12298.676635742189</v>
      </c>
      <c r="D75">
        <v>11630.80092429563</v>
      </c>
      <c r="E75">
        <v>12966.55234718875</v>
      </c>
      <c r="F75">
        <v>11.063822752143629</v>
      </c>
      <c r="G75">
        <v>11.645643072824971</v>
      </c>
      <c r="H75">
        <v>10.482002431462289</v>
      </c>
      <c r="I75">
        <v>16.529080490387731</v>
      </c>
      <c r="J75">
        <v>15.55122629155936</v>
      </c>
      <c r="K75">
        <v>17.506934689216109</v>
      </c>
      <c r="L75">
        <v>6435.919677734375</v>
      </c>
      <c r="M75">
        <v>5742.0254446648869</v>
      </c>
      <c r="N75">
        <v>7129.8139108038631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29</v>
      </c>
      <c r="AD75" t="s">
        <v>30</v>
      </c>
    </row>
    <row r="76" spans="1:30" x14ac:dyDescent="0.2">
      <c r="A76" s="1">
        <v>74</v>
      </c>
      <c r="B76">
        <v>2024</v>
      </c>
      <c r="C76">
        <v>12622.830078125</v>
      </c>
      <c r="D76">
        <v>12050.68574141003</v>
      </c>
      <c r="E76">
        <v>13194.97441483997</v>
      </c>
      <c r="F76">
        <v>11.09000693750767</v>
      </c>
      <c r="G76">
        <v>11.60111010991</v>
      </c>
      <c r="H76">
        <v>10.578903765105339</v>
      </c>
      <c r="I76">
        <v>16.496074209982861</v>
      </c>
      <c r="J76">
        <v>15.644329155674409</v>
      </c>
      <c r="K76">
        <v>17.34781926429131</v>
      </c>
      <c r="L76">
        <v>6699.6627441406254</v>
      </c>
      <c r="M76">
        <v>6280.3599184237573</v>
      </c>
      <c r="N76">
        <v>7118.9655698574934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29</v>
      </c>
      <c r="AD76" t="s">
        <v>30</v>
      </c>
    </row>
    <row r="77" spans="1:30" x14ac:dyDescent="0.2">
      <c r="A77" s="1">
        <v>75</v>
      </c>
      <c r="B77">
        <v>2025</v>
      </c>
      <c r="C77">
        <v>12960.24425048828</v>
      </c>
      <c r="D77">
        <v>12443.12493272075</v>
      </c>
      <c r="E77">
        <v>13477.363568255811</v>
      </c>
      <c r="F77">
        <v>11.123026666969849</v>
      </c>
      <c r="G77">
        <v>11.559802533049981</v>
      </c>
      <c r="H77">
        <v>10.68625080088972</v>
      </c>
      <c r="I77">
        <v>16.405350659475321</v>
      </c>
      <c r="J77">
        <v>15.81772132604813</v>
      </c>
      <c r="K77">
        <v>16.992979992902519</v>
      </c>
      <c r="L77">
        <v>7075.3860839843746</v>
      </c>
      <c r="M77">
        <v>6585.7658146254462</v>
      </c>
      <c r="N77">
        <v>7565.0063533433031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29</v>
      </c>
      <c r="AD77" t="s">
        <v>30</v>
      </c>
    </row>
    <row r="78" spans="1:30" x14ac:dyDescent="0.2">
      <c r="A78" s="1">
        <v>76</v>
      </c>
      <c r="B78">
        <v>2026</v>
      </c>
      <c r="C78">
        <v>13312.39274902344</v>
      </c>
      <c r="D78">
        <v>12954.49883309602</v>
      </c>
      <c r="E78">
        <v>13670.28666495086</v>
      </c>
      <c r="F78">
        <v>11.1680141657178</v>
      </c>
      <c r="G78">
        <v>11.4922466079746</v>
      </c>
      <c r="H78">
        <v>10.843781723460999</v>
      </c>
      <c r="I78">
        <v>16.402860008776571</v>
      </c>
      <c r="J78">
        <v>16.016909070384902</v>
      </c>
      <c r="K78">
        <v>16.788810947168251</v>
      </c>
      <c r="L78">
        <v>7101.9075683593746</v>
      </c>
      <c r="M78">
        <v>6921.6917943149829</v>
      </c>
      <c r="N78">
        <v>7282.1233424037664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791376.33750000002</v>
      </c>
      <c r="V78">
        <v>756441.52474085893</v>
      </c>
      <c r="W78">
        <v>826311.15025914111</v>
      </c>
      <c r="X78" t="s">
        <v>29</v>
      </c>
      <c r="AD78" t="s">
        <v>30</v>
      </c>
    </row>
    <row r="79" spans="1:30" x14ac:dyDescent="0.2">
      <c r="A79" s="1">
        <v>77</v>
      </c>
      <c r="B79">
        <v>2027</v>
      </c>
      <c r="C79">
        <v>13844.29921875</v>
      </c>
      <c r="D79">
        <v>13486.59936852126</v>
      </c>
      <c r="E79">
        <v>14201.999068978739</v>
      </c>
      <c r="F79">
        <v>11.35124962584678</v>
      </c>
      <c r="G79">
        <v>11.639273700455229</v>
      </c>
      <c r="H79">
        <v>11.063225551238331</v>
      </c>
      <c r="I79">
        <v>16.676926293927622</v>
      </c>
      <c r="J79">
        <v>15.961405864574401</v>
      </c>
      <c r="K79">
        <v>17.392446723280841</v>
      </c>
      <c r="L79">
        <v>7375.9644287109377</v>
      </c>
      <c r="M79">
        <v>6966.744941457293</v>
      </c>
      <c r="N79">
        <v>7785.1839159645824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14050817.6</v>
      </c>
      <c r="V79">
        <v>13859607.407834001</v>
      </c>
      <c r="W79">
        <v>14242027.792166</v>
      </c>
      <c r="X79" t="s">
        <v>29</v>
      </c>
      <c r="AD79" t="s">
        <v>30</v>
      </c>
    </row>
    <row r="80" spans="1:30" x14ac:dyDescent="0.2">
      <c r="A80" s="1">
        <v>78</v>
      </c>
      <c r="B80">
        <v>2028</v>
      </c>
      <c r="C80">
        <v>14094.781225585941</v>
      </c>
      <c r="D80">
        <v>13591.448029507041</v>
      </c>
      <c r="E80">
        <v>14598.114421664841</v>
      </c>
      <c r="F80">
        <v>11.299013768708489</v>
      </c>
      <c r="G80">
        <v>11.73733289725776</v>
      </c>
      <c r="H80">
        <v>10.86069464015921</v>
      </c>
      <c r="I80">
        <v>16.45592046792196</v>
      </c>
      <c r="J80">
        <v>15.95662127885257</v>
      </c>
      <c r="K80">
        <v>16.955219656991339</v>
      </c>
      <c r="L80">
        <v>7596.978271484375</v>
      </c>
      <c r="M80">
        <v>7024.0911642393221</v>
      </c>
      <c r="N80">
        <v>8169.8653787294279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16047851.6</v>
      </c>
      <c r="V80">
        <v>15794273.987115581</v>
      </c>
      <c r="W80">
        <v>16301429.212884421</v>
      </c>
      <c r="X80" t="s">
        <v>29</v>
      </c>
      <c r="AD80" t="s">
        <v>30</v>
      </c>
    </row>
    <row r="81" spans="1:30" x14ac:dyDescent="0.2">
      <c r="A81" s="1">
        <v>79</v>
      </c>
      <c r="B81">
        <v>2029</v>
      </c>
      <c r="C81">
        <v>14415.987805175781</v>
      </c>
      <c r="D81">
        <v>14038.676423858689</v>
      </c>
      <c r="E81">
        <v>14793.29918649287</v>
      </c>
      <c r="F81">
        <v>11.297972743101591</v>
      </c>
      <c r="G81">
        <v>11.60403636550337</v>
      </c>
      <c r="H81">
        <v>10.9919091206998</v>
      </c>
      <c r="I81">
        <v>16.30708150254539</v>
      </c>
      <c r="J81">
        <v>15.90859358360801</v>
      </c>
      <c r="K81">
        <v>16.705569421482782</v>
      </c>
      <c r="L81">
        <v>7673.5959960937498</v>
      </c>
      <c r="M81">
        <v>7264.3553329810002</v>
      </c>
      <c r="N81">
        <v>8082.8366592064986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18189428.800000001</v>
      </c>
      <c r="V81">
        <v>17898019.27357123</v>
      </c>
      <c r="W81">
        <v>18480838.326428771</v>
      </c>
      <c r="X81" t="s">
        <v>29</v>
      </c>
      <c r="AD81" t="s">
        <v>30</v>
      </c>
    </row>
    <row r="82" spans="1:30" x14ac:dyDescent="0.2">
      <c r="A82" s="1">
        <v>80</v>
      </c>
      <c r="B82">
        <v>2030</v>
      </c>
      <c r="C82">
        <v>14781.397094726561</v>
      </c>
      <c r="D82">
        <v>14183.49956005863</v>
      </c>
      <c r="E82">
        <v>15379.294629394501</v>
      </c>
      <c r="F82">
        <v>11.33096526309493</v>
      </c>
      <c r="G82">
        <v>11.764088449593739</v>
      </c>
      <c r="H82">
        <v>10.89784207659612</v>
      </c>
      <c r="I82">
        <v>16.358805498027571</v>
      </c>
      <c r="J82">
        <v>15.54480143953055</v>
      </c>
      <c r="K82">
        <v>17.172809556524591</v>
      </c>
      <c r="L82">
        <v>8326.3227783203129</v>
      </c>
      <c r="M82">
        <v>7834.0666478677458</v>
      </c>
      <c r="N82">
        <v>8818.5789087728808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20547172</v>
      </c>
      <c r="V82">
        <v>20247834.844302949</v>
      </c>
      <c r="W82">
        <v>20846509.155697051</v>
      </c>
      <c r="X82" t="s">
        <v>29</v>
      </c>
      <c r="AD82" t="s">
        <v>30</v>
      </c>
    </row>
    <row r="83" spans="1:30" x14ac:dyDescent="0.2">
      <c r="A83" s="1">
        <v>81</v>
      </c>
      <c r="B83">
        <v>2031</v>
      </c>
      <c r="C83">
        <v>15133.545544433589</v>
      </c>
      <c r="D83">
        <v>14530.024433266241</v>
      </c>
      <c r="E83">
        <v>15737.06665560094</v>
      </c>
      <c r="F83">
        <v>11.354119999408031</v>
      </c>
      <c r="G83">
        <v>11.78596906391849</v>
      </c>
      <c r="H83">
        <v>10.92227093489756</v>
      </c>
      <c r="I83">
        <v>16.278932595906561</v>
      </c>
      <c r="J83">
        <v>15.71432328578692</v>
      </c>
      <c r="K83">
        <v>16.8435419060262</v>
      </c>
      <c r="L83">
        <v>8460.4043212890629</v>
      </c>
      <c r="M83">
        <v>8235.0909527145177</v>
      </c>
      <c r="N83">
        <v>8685.717689863608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22964607.199999999</v>
      </c>
      <c r="V83">
        <v>22692268.676239882</v>
      </c>
      <c r="W83">
        <v>23236945.723760121</v>
      </c>
      <c r="X83" t="s">
        <v>29</v>
      </c>
      <c r="AD83" t="s">
        <v>30</v>
      </c>
    </row>
    <row r="84" spans="1:30" x14ac:dyDescent="0.2">
      <c r="A84" s="1">
        <v>82</v>
      </c>
      <c r="B84">
        <v>2032</v>
      </c>
      <c r="C84">
        <v>15610.935070800781</v>
      </c>
      <c r="D84">
        <v>14835.348126284231</v>
      </c>
      <c r="E84">
        <v>16386.522015317329</v>
      </c>
      <c r="F84">
        <v>11.46557528631465</v>
      </c>
      <c r="G84">
        <v>12.031657769124401</v>
      </c>
      <c r="H84">
        <v>10.8994928035049</v>
      </c>
      <c r="I84">
        <v>16.224581445411889</v>
      </c>
      <c r="J84">
        <v>15.444896971399039</v>
      </c>
      <c r="K84">
        <v>17.004265919424739</v>
      </c>
      <c r="L84">
        <v>8672.5772949218754</v>
      </c>
      <c r="M84">
        <v>8392.1772250807153</v>
      </c>
      <c r="N84">
        <v>8952.9773647630354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25460418.399999999</v>
      </c>
      <c r="V84">
        <v>25201266.897458032</v>
      </c>
      <c r="W84">
        <v>25719569.902541969</v>
      </c>
      <c r="X84" t="s">
        <v>29</v>
      </c>
      <c r="AD84" t="s">
        <v>30</v>
      </c>
    </row>
    <row r="85" spans="1:30" x14ac:dyDescent="0.2">
      <c r="A85" s="1">
        <v>83</v>
      </c>
      <c r="B85">
        <v>2033</v>
      </c>
      <c r="C85">
        <v>16014.65324707031</v>
      </c>
      <c r="D85">
        <v>15668.67740275677</v>
      </c>
      <c r="E85">
        <v>16360.62909138386</v>
      </c>
      <c r="F85">
        <v>11.516664668626049</v>
      </c>
      <c r="G85">
        <v>11.78271886062849</v>
      </c>
      <c r="H85">
        <v>11.25061047662361</v>
      </c>
      <c r="I85">
        <v>16.320126699213841</v>
      </c>
      <c r="J85">
        <v>16.05022593667173</v>
      </c>
      <c r="K85">
        <v>16.590027461755959</v>
      </c>
      <c r="L85">
        <v>8889.1708984375</v>
      </c>
      <c r="M85">
        <v>8658.9012456492019</v>
      </c>
      <c r="N85">
        <v>9119.4405512257981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28032495.199999999</v>
      </c>
      <c r="V85">
        <v>27714263.6593422</v>
      </c>
      <c r="W85">
        <v>28350726.740657799</v>
      </c>
      <c r="X85" t="s">
        <v>29</v>
      </c>
      <c r="AD85" t="s">
        <v>30</v>
      </c>
    </row>
    <row r="86" spans="1:30" x14ac:dyDescent="0.2">
      <c r="A86" s="1">
        <v>84</v>
      </c>
      <c r="B86">
        <v>2034</v>
      </c>
      <c r="C86">
        <v>16714.529760742189</v>
      </c>
      <c r="D86">
        <v>16525.51746382043</v>
      </c>
      <c r="E86">
        <v>16903.542057663941</v>
      </c>
      <c r="F86">
        <v>11.771757116252481</v>
      </c>
      <c r="G86">
        <v>11.9208367571613</v>
      </c>
      <c r="H86">
        <v>11.62267747534367</v>
      </c>
      <c r="I86">
        <v>16.542431112201101</v>
      </c>
      <c r="J86">
        <v>16.38335080202668</v>
      </c>
      <c r="K86">
        <v>16.701511422375521</v>
      </c>
      <c r="L86">
        <v>9157.3342773437507</v>
      </c>
      <c r="M86">
        <v>9003.3631013815848</v>
      </c>
      <c r="N86">
        <v>9311.3054533059167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30645093.600000001</v>
      </c>
      <c r="V86">
        <v>30320707.27009419</v>
      </c>
      <c r="W86">
        <v>30969479.929905809</v>
      </c>
      <c r="X86" t="s">
        <v>29</v>
      </c>
      <c r="AD86" t="s">
        <v>30</v>
      </c>
    </row>
    <row r="87" spans="1:30" x14ac:dyDescent="0.2">
      <c r="A87" s="1">
        <v>85</v>
      </c>
      <c r="B87">
        <v>2035</v>
      </c>
      <c r="C87">
        <v>16861.872253417969</v>
      </c>
      <c r="D87">
        <v>16291.415376694549</v>
      </c>
      <c r="E87">
        <v>17432.329130141388</v>
      </c>
      <c r="F87">
        <v>11.637257639268871</v>
      </c>
      <c r="G87">
        <v>12.03995519885213</v>
      </c>
      <c r="H87">
        <v>11.2345600796856</v>
      </c>
      <c r="I87">
        <v>16.244472778047999</v>
      </c>
      <c r="J87">
        <v>15.7459812037708</v>
      </c>
      <c r="K87">
        <v>16.742964352325199</v>
      </c>
      <c r="L87">
        <v>9326.7782226562504</v>
      </c>
      <c r="M87">
        <v>8738.6619324516814</v>
      </c>
      <c r="N87">
        <v>9914.8945128608193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33321946.800000001</v>
      </c>
      <c r="V87">
        <v>32987385.224034321</v>
      </c>
      <c r="W87">
        <v>33656508.375965677</v>
      </c>
      <c r="X87" t="s">
        <v>29</v>
      </c>
      <c r="AD87" t="s">
        <v>30</v>
      </c>
    </row>
    <row r="88" spans="1:30" x14ac:dyDescent="0.2">
      <c r="A88" s="1">
        <v>86</v>
      </c>
      <c r="B88">
        <v>2036</v>
      </c>
      <c r="C88">
        <v>17180.132165527339</v>
      </c>
      <c r="D88">
        <v>16846.473715823071</v>
      </c>
      <c r="E88">
        <v>17513.79061523161</v>
      </c>
      <c r="F88">
        <v>11.62258526806257</v>
      </c>
      <c r="G88">
        <v>11.860436589478921</v>
      </c>
      <c r="H88">
        <v>11.384733946646231</v>
      </c>
      <c r="I88">
        <v>16.128188641952889</v>
      </c>
      <c r="J88">
        <v>15.89150699987986</v>
      </c>
      <c r="K88">
        <v>16.364870284025919</v>
      </c>
      <c r="L88">
        <v>9742.2840820312504</v>
      </c>
      <c r="M88">
        <v>9287.8954673539411</v>
      </c>
      <c r="N88">
        <v>10196.67269670856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36089879.200000003</v>
      </c>
      <c r="V88">
        <v>35748315.100100957</v>
      </c>
      <c r="W88">
        <v>36431443.299899042</v>
      </c>
      <c r="X88" t="s">
        <v>29</v>
      </c>
      <c r="AD88" t="s">
        <v>30</v>
      </c>
    </row>
    <row r="89" spans="1:30" x14ac:dyDescent="0.2">
      <c r="A89" s="1">
        <v>87</v>
      </c>
      <c r="B89">
        <v>2037</v>
      </c>
      <c r="C89">
        <v>17688.463842773439</v>
      </c>
      <c r="D89">
        <v>17177.034598791721</v>
      </c>
      <c r="E89">
        <v>18199.89308675515</v>
      </c>
      <c r="F89">
        <v>11.737263552677961</v>
      </c>
      <c r="G89">
        <v>12.095574047586449</v>
      </c>
      <c r="H89">
        <v>11.378953057769481</v>
      </c>
      <c r="I89">
        <v>16.219779383947049</v>
      </c>
      <c r="J89">
        <v>15.758149019536541</v>
      </c>
      <c r="K89">
        <v>16.681409748357559</v>
      </c>
      <c r="L89">
        <v>9992.7662597656254</v>
      </c>
      <c r="M89">
        <v>9395.3764414206707</v>
      </c>
      <c r="N89">
        <v>10590.15607811058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38919716</v>
      </c>
      <c r="V89">
        <v>38540307.373272561</v>
      </c>
      <c r="W89">
        <v>39299124.626727439</v>
      </c>
      <c r="X89" t="s">
        <v>29</v>
      </c>
      <c r="AD89" t="s">
        <v>30</v>
      </c>
    </row>
    <row r="90" spans="1:30" x14ac:dyDescent="0.2">
      <c r="A90" s="1">
        <v>88</v>
      </c>
      <c r="B90">
        <v>2038</v>
      </c>
      <c r="C90">
        <v>17972.834558105471</v>
      </c>
      <c r="D90">
        <v>17311.62309974094</v>
      </c>
      <c r="E90">
        <v>18634.046016469991</v>
      </c>
      <c r="F90">
        <v>11.6985503932436</v>
      </c>
      <c r="G90">
        <v>12.14346164804393</v>
      </c>
      <c r="H90">
        <v>11.25363913844326</v>
      </c>
      <c r="I90">
        <v>16.073164156313229</v>
      </c>
      <c r="J90">
        <v>15.41643557121796</v>
      </c>
      <c r="K90">
        <v>16.729892741408491</v>
      </c>
      <c r="L90">
        <v>10636.653271484371</v>
      </c>
      <c r="M90">
        <v>9964.8359655576878</v>
      </c>
      <c r="N90">
        <v>11308.470577411061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41817412.799999997</v>
      </c>
      <c r="V90">
        <v>41442289.295801394</v>
      </c>
      <c r="W90">
        <v>42192536.3041986</v>
      </c>
      <c r="X90" t="s">
        <v>29</v>
      </c>
      <c r="AD90" t="s">
        <v>30</v>
      </c>
    </row>
    <row r="91" spans="1:30" x14ac:dyDescent="0.2">
      <c r="A91" s="1">
        <v>89</v>
      </c>
      <c r="B91">
        <v>2039</v>
      </c>
      <c r="C91">
        <v>18556.31109619141</v>
      </c>
      <c r="D91">
        <v>17862.491707887941</v>
      </c>
      <c r="E91">
        <v>19250.130484494872</v>
      </c>
      <c r="F91">
        <v>11.85184422023088</v>
      </c>
      <c r="G91">
        <v>12.28085114322206</v>
      </c>
      <c r="H91">
        <v>11.42283729723969</v>
      </c>
      <c r="I91">
        <v>16.13418873987202</v>
      </c>
      <c r="J91">
        <v>15.55065341489569</v>
      </c>
      <c r="K91">
        <v>16.717724064848341</v>
      </c>
      <c r="L91">
        <v>10770.735009765631</v>
      </c>
      <c r="M91">
        <v>10413.569816235969</v>
      </c>
      <c r="N91">
        <v>11127.900203295279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44755424</v>
      </c>
      <c r="V91">
        <v>44372576.257171601</v>
      </c>
      <c r="W91">
        <v>45138271.742828399</v>
      </c>
      <c r="X91" t="s">
        <v>29</v>
      </c>
      <c r="AD91" t="s">
        <v>30</v>
      </c>
    </row>
    <row r="92" spans="1:30" x14ac:dyDescent="0.2">
      <c r="A92" s="1">
        <v>90</v>
      </c>
      <c r="B92">
        <v>2040</v>
      </c>
      <c r="C92">
        <v>18414.862329101561</v>
      </c>
      <c r="D92">
        <v>18221.939250427669</v>
      </c>
      <c r="E92">
        <v>18607.78540777546</v>
      </c>
      <c r="F92">
        <v>11.54648002502943</v>
      </c>
      <c r="G92">
        <v>11.681890477703471</v>
      </c>
      <c r="H92">
        <v>11.411069572355389</v>
      </c>
      <c r="I92">
        <v>15.58540273295627</v>
      </c>
      <c r="J92">
        <v>15.314773556947509</v>
      </c>
      <c r="K92">
        <v>15.85603190896502</v>
      </c>
      <c r="L92">
        <v>10928.391455078119</v>
      </c>
      <c r="M92">
        <v>10433.4782502415</v>
      </c>
      <c r="N92">
        <v>11423.304659914749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47738748.799999997</v>
      </c>
      <c r="V92">
        <v>47401806.526604921</v>
      </c>
      <c r="W92">
        <v>48075691.073395073</v>
      </c>
      <c r="X92" t="s">
        <v>29</v>
      </c>
      <c r="AD92" t="s">
        <v>30</v>
      </c>
    </row>
    <row r="93" spans="1:30" x14ac:dyDescent="0.2">
      <c r="A93" s="1">
        <v>91</v>
      </c>
      <c r="B93">
        <v>2041</v>
      </c>
      <c r="C93">
        <v>19095.58468017578</v>
      </c>
      <c r="D93">
        <v>18744.798349239529</v>
      </c>
      <c r="E93">
        <v>19446.371011112031</v>
      </c>
      <c r="F93">
        <v>11.75807425092537</v>
      </c>
      <c r="G93">
        <v>11.99045146142879</v>
      </c>
      <c r="H93">
        <v>11.525697040421941</v>
      </c>
      <c r="I93">
        <v>15.79138650601479</v>
      </c>
      <c r="J93">
        <v>15.54541705371569</v>
      </c>
      <c r="K93">
        <v>16.037355958313881</v>
      </c>
      <c r="L93">
        <v>11186.24096679688</v>
      </c>
      <c r="M93">
        <v>10878.21427405053</v>
      </c>
      <c r="N93">
        <v>11494.26765954322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50782894.399999999</v>
      </c>
      <c r="V93">
        <v>50468447.022089861</v>
      </c>
      <c r="W93">
        <v>51097341.777910143</v>
      </c>
      <c r="X93" t="s">
        <v>29</v>
      </c>
      <c r="AD93" t="s">
        <v>30</v>
      </c>
    </row>
    <row r="94" spans="1:30" x14ac:dyDescent="0.2">
      <c r="A94" s="1">
        <v>92</v>
      </c>
      <c r="B94">
        <v>2042</v>
      </c>
      <c r="C94">
        <v>19082.323962402341</v>
      </c>
      <c r="D94">
        <v>18058.515506425949</v>
      </c>
      <c r="E94">
        <v>20106.13241837874</v>
      </c>
      <c r="F94">
        <v>11.54079150734108</v>
      </c>
      <c r="G94">
        <v>12.15392387227099</v>
      </c>
      <c r="H94">
        <v>10.927659142411169</v>
      </c>
      <c r="I94">
        <v>15.370135884499661</v>
      </c>
      <c r="J94">
        <v>14.61803679329226</v>
      </c>
      <c r="K94">
        <v>16.122234975707059</v>
      </c>
      <c r="L94">
        <v>11541.336474609379</v>
      </c>
      <c r="M94">
        <v>11202.435724070519</v>
      </c>
      <c r="N94">
        <v>11880.23722514823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53889543.200000003</v>
      </c>
      <c r="V94">
        <v>53559085.944199741</v>
      </c>
      <c r="W94">
        <v>54220000.455800273</v>
      </c>
      <c r="X94" t="s">
        <v>29</v>
      </c>
      <c r="AD94" t="s">
        <v>30</v>
      </c>
    </row>
    <row r="95" spans="1:30" x14ac:dyDescent="0.2">
      <c r="A95" s="1">
        <v>93</v>
      </c>
      <c r="B95">
        <v>2043</v>
      </c>
      <c r="C95">
        <v>19438.892736816411</v>
      </c>
      <c r="D95">
        <v>18588.247420776639</v>
      </c>
      <c r="E95">
        <v>20289.538052856169</v>
      </c>
      <c r="F95">
        <v>11.55157414535333</v>
      </c>
      <c r="G95">
        <v>12.04714560228012</v>
      </c>
      <c r="H95">
        <v>11.05600268842654</v>
      </c>
      <c r="I95">
        <v>15.242627902664299</v>
      </c>
      <c r="J95">
        <v>14.604124446544031</v>
      </c>
      <c r="K95">
        <v>15.881131358784559</v>
      </c>
      <c r="L95">
        <v>11800.659130859371</v>
      </c>
      <c r="M95">
        <v>11332.63843418392</v>
      </c>
      <c r="N95">
        <v>12268.67982753483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57076858.399999999</v>
      </c>
      <c r="V95">
        <v>56726319.97917261</v>
      </c>
      <c r="W95">
        <v>57427396.820827387</v>
      </c>
      <c r="X95" t="s">
        <v>29</v>
      </c>
      <c r="AD95" t="s">
        <v>30</v>
      </c>
    </row>
    <row r="96" spans="1:30" x14ac:dyDescent="0.2">
      <c r="A96" s="1">
        <v>94</v>
      </c>
      <c r="B96">
        <v>2044</v>
      </c>
      <c r="C96">
        <v>19410.897595214839</v>
      </c>
      <c r="D96">
        <v>18684.907354743489</v>
      </c>
      <c r="E96">
        <v>20136.88783568619</v>
      </c>
      <c r="F96">
        <v>11.34010416002231</v>
      </c>
      <c r="G96">
        <v>11.76646033106276</v>
      </c>
      <c r="H96">
        <v>10.91374798898185</v>
      </c>
      <c r="I96">
        <v>14.8332743729706</v>
      </c>
      <c r="J96">
        <v>14.377611590637679</v>
      </c>
      <c r="K96">
        <v>15.288937155303509</v>
      </c>
      <c r="L96">
        <v>12061.455517578121</v>
      </c>
      <c r="M96">
        <v>11502.221446326859</v>
      </c>
      <c r="N96">
        <v>12620.689588829389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60310317.600000001</v>
      </c>
      <c r="V96">
        <v>59916072.848515637</v>
      </c>
      <c r="W96">
        <v>60704562.351484358</v>
      </c>
      <c r="X96" t="s">
        <v>29</v>
      </c>
      <c r="AD96" t="s">
        <v>30</v>
      </c>
    </row>
    <row r="97" spans="1:30" x14ac:dyDescent="0.2">
      <c r="A97" s="1">
        <v>95</v>
      </c>
      <c r="B97">
        <v>2045</v>
      </c>
      <c r="C97">
        <v>19785.147839355472</v>
      </c>
      <c r="D97">
        <v>19215.6658851498</v>
      </c>
      <c r="E97">
        <v>20354.629793561129</v>
      </c>
      <c r="F97">
        <v>11.36592973742682</v>
      </c>
      <c r="G97">
        <v>11.71519332004806</v>
      </c>
      <c r="H97">
        <v>11.016666154805581</v>
      </c>
      <c r="I97">
        <v>14.82693268279956</v>
      </c>
      <c r="J97">
        <v>14.42377741753088</v>
      </c>
      <c r="K97">
        <v>15.23008794806824</v>
      </c>
      <c r="L97">
        <v>12535.898486328129</v>
      </c>
      <c r="M97">
        <v>12132.212330845079</v>
      </c>
      <c r="N97">
        <v>12939.584641811171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63575756.799999997</v>
      </c>
      <c r="V97">
        <v>63199797.441093422</v>
      </c>
      <c r="W97">
        <v>63951716.158906572</v>
      </c>
      <c r="X97" t="s">
        <v>29</v>
      </c>
      <c r="AD97" t="s">
        <v>30</v>
      </c>
    </row>
    <row r="98" spans="1:30" x14ac:dyDescent="0.2">
      <c r="A98" s="1">
        <v>96</v>
      </c>
      <c r="B98">
        <v>2046</v>
      </c>
      <c r="C98">
        <v>20076.88546142578</v>
      </c>
      <c r="D98">
        <v>19320.147681281429</v>
      </c>
      <c r="E98">
        <v>20833.623241570131</v>
      </c>
      <c r="F98">
        <v>11.34844631792827</v>
      </c>
      <c r="G98">
        <v>11.764065116789631</v>
      </c>
      <c r="H98">
        <v>10.932827519066921</v>
      </c>
      <c r="I98">
        <v>14.687823602220231</v>
      </c>
      <c r="J98">
        <v>14.19344381435633</v>
      </c>
      <c r="K98">
        <v>15.18220339008413</v>
      </c>
      <c r="L98">
        <v>12904.254736328119</v>
      </c>
      <c r="M98">
        <v>12274.52435930494</v>
      </c>
      <c r="N98">
        <v>13533.985113351309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66836307.200000003</v>
      </c>
      <c r="V98">
        <v>66430485.214974247</v>
      </c>
      <c r="W98">
        <v>67242129.185025752</v>
      </c>
      <c r="X98" t="s">
        <v>29</v>
      </c>
      <c r="AD98" t="s">
        <v>30</v>
      </c>
    </row>
    <row r="99" spans="1:30" x14ac:dyDescent="0.2">
      <c r="A99" s="1">
        <v>97</v>
      </c>
      <c r="B99">
        <v>2047</v>
      </c>
      <c r="C99">
        <v>19864.712170410159</v>
      </c>
      <c r="D99">
        <v>19221.27185087726</v>
      </c>
      <c r="E99">
        <v>20508.152489943059</v>
      </c>
      <c r="F99">
        <v>11.05248034025464</v>
      </c>
      <c r="G99">
        <v>11.42728818614138</v>
      </c>
      <c r="H99">
        <v>10.67767249436791</v>
      </c>
      <c r="I99">
        <v>14.23962281831621</v>
      </c>
      <c r="J99">
        <v>13.735844790680179</v>
      </c>
      <c r="K99">
        <v>14.74340084595225</v>
      </c>
      <c r="L99">
        <v>13041.283251953129</v>
      </c>
      <c r="M99">
        <v>12564.257376725929</v>
      </c>
      <c r="N99">
        <v>13518.309127180321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70173046.400000006</v>
      </c>
      <c r="V99">
        <v>69779728.407966897</v>
      </c>
      <c r="W99">
        <v>70566364.392033115</v>
      </c>
      <c r="X99" t="s">
        <v>29</v>
      </c>
      <c r="AD99" t="s">
        <v>30</v>
      </c>
    </row>
    <row r="100" spans="1:30" x14ac:dyDescent="0.2">
      <c r="A100" s="1">
        <v>98</v>
      </c>
      <c r="B100">
        <v>2048</v>
      </c>
      <c r="C100">
        <v>19702.63559570313</v>
      </c>
      <c r="D100">
        <v>19083.053714923521</v>
      </c>
      <c r="E100">
        <v>20322.217476482729</v>
      </c>
      <c r="F100">
        <v>10.79221766523106</v>
      </c>
      <c r="G100">
        <v>11.15026546272308</v>
      </c>
      <c r="H100">
        <v>10.43416986773903</v>
      </c>
      <c r="I100">
        <v>13.87855959205182</v>
      </c>
      <c r="J100">
        <v>13.466961270498739</v>
      </c>
      <c r="K100">
        <v>14.290157913604901</v>
      </c>
      <c r="L100">
        <v>13414.059863281251</v>
      </c>
      <c r="M100">
        <v>12458.652950031221</v>
      </c>
      <c r="N100">
        <v>14369.46677653129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73547268.799999997</v>
      </c>
      <c r="V100">
        <v>73134808.262789667</v>
      </c>
      <c r="W100">
        <v>73959729.337210327</v>
      </c>
      <c r="X100" t="s">
        <v>29</v>
      </c>
      <c r="AD100" t="s">
        <v>30</v>
      </c>
    </row>
    <row r="101" spans="1:30" x14ac:dyDescent="0.2">
      <c r="A101" s="1">
        <v>99</v>
      </c>
      <c r="B101">
        <v>2049</v>
      </c>
      <c r="C101">
        <v>19982.5859375</v>
      </c>
      <c r="D101">
        <v>19333.9715598441</v>
      </c>
      <c r="E101">
        <v>20631.2003151559</v>
      </c>
      <c r="F101">
        <v>10.779122490803919</v>
      </c>
      <c r="G101">
        <v>11.110858249115291</v>
      </c>
      <c r="H101">
        <v>10.44738673249255</v>
      </c>
      <c r="I101">
        <v>13.73679074923788</v>
      </c>
      <c r="J101">
        <v>13.33378905211528</v>
      </c>
      <c r="K101">
        <v>14.139792446360479</v>
      </c>
      <c r="L101">
        <v>13568.76953125</v>
      </c>
      <c r="M101">
        <v>12950.11388040213</v>
      </c>
      <c r="N101">
        <v>14187.42518209787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76936859.200000003</v>
      </c>
      <c r="V101">
        <v>76544781.984342888</v>
      </c>
      <c r="W101">
        <v>77328936.415657118</v>
      </c>
      <c r="X101" t="s">
        <v>29</v>
      </c>
      <c r="AD101" t="s">
        <v>30</v>
      </c>
    </row>
    <row r="102" spans="1:30" x14ac:dyDescent="0.2">
      <c r="A102" s="1">
        <v>100</v>
      </c>
      <c r="B102">
        <v>2050</v>
      </c>
      <c r="C102">
        <v>19575.92067871094</v>
      </c>
      <c r="D102">
        <v>18509.73147786154</v>
      </c>
      <c r="E102">
        <v>20642.109879560328</v>
      </c>
      <c r="F102">
        <v>10.40395795621377</v>
      </c>
      <c r="G102">
        <v>10.95149470553349</v>
      </c>
      <c r="H102">
        <v>9.8564212068940584</v>
      </c>
      <c r="I102">
        <v>13.14056194149182</v>
      </c>
      <c r="J102">
        <v>12.52240609918235</v>
      </c>
      <c r="K102">
        <v>13.7587177838013</v>
      </c>
      <c r="L102">
        <v>14230.337255859369</v>
      </c>
      <c r="M102">
        <v>13648.187445724139</v>
      </c>
      <c r="N102">
        <v>14812.48706599461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80307014.400000006</v>
      </c>
      <c r="V102">
        <v>79859763.642476931</v>
      </c>
      <c r="W102">
        <v>80754265.157523081</v>
      </c>
      <c r="X102" t="s">
        <v>29</v>
      </c>
      <c r="AD102" t="s">
        <v>30</v>
      </c>
    </row>
    <row r="103" spans="1:30" x14ac:dyDescent="0.2">
      <c r="A103" s="1">
        <v>101</v>
      </c>
      <c r="B103">
        <v>2051</v>
      </c>
      <c r="C103">
        <v>19866.18520507812</v>
      </c>
      <c r="D103">
        <v>19260.566374389949</v>
      </c>
      <c r="E103">
        <v>20471.804035766301</v>
      </c>
      <c r="F103">
        <v>10.40486947594249</v>
      </c>
      <c r="G103">
        <v>10.752787517577289</v>
      </c>
      <c r="H103">
        <v>10.05695143430769</v>
      </c>
      <c r="I103">
        <v>13.021654756110649</v>
      </c>
      <c r="J103">
        <v>12.605234882752301</v>
      </c>
      <c r="K103">
        <v>13.438074629469011</v>
      </c>
      <c r="L103">
        <v>14040.265478515619</v>
      </c>
      <c r="M103">
        <v>13642.88824197312</v>
      </c>
      <c r="N103">
        <v>14437.642715058129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83712873.599999994</v>
      </c>
      <c r="V103">
        <v>83259181.127349019</v>
      </c>
      <c r="W103">
        <v>84166566.072650969</v>
      </c>
      <c r="X103" t="s">
        <v>29</v>
      </c>
      <c r="AD103" t="s">
        <v>30</v>
      </c>
    </row>
    <row r="104" spans="1:30" x14ac:dyDescent="0.2">
      <c r="A104" s="1">
        <v>102</v>
      </c>
      <c r="B104">
        <v>2052</v>
      </c>
      <c r="C104">
        <v>19746.837500000001</v>
      </c>
      <c r="D104">
        <v>18760.87111541372</v>
      </c>
      <c r="E104">
        <v>20732.803884586279</v>
      </c>
      <c r="F104">
        <v>10.19838952731167</v>
      </c>
      <c r="G104">
        <v>10.7028459677156</v>
      </c>
      <c r="H104">
        <v>9.6939330869077391</v>
      </c>
      <c r="I104">
        <v>12.668887070986949</v>
      </c>
      <c r="J104">
        <v>12.05298862469642</v>
      </c>
      <c r="K104">
        <v>13.28478551727749</v>
      </c>
      <c r="L104">
        <v>14349.68447265625</v>
      </c>
      <c r="M104">
        <v>13849.292585093601</v>
      </c>
      <c r="N104">
        <v>14850.0763602189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87101990.400000006</v>
      </c>
      <c r="V104">
        <v>86674095.256639674</v>
      </c>
      <c r="W104">
        <v>87529885.543360338</v>
      </c>
      <c r="X104" t="s">
        <v>29</v>
      </c>
      <c r="AD104" t="s">
        <v>30</v>
      </c>
    </row>
    <row r="105" spans="1:30" x14ac:dyDescent="0.2">
      <c r="A105" s="1">
        <v>103</v>
      </c>
      <c r="B105">
        <v>2053</v>
      </c>
      <c r="C105">
        <v>19590.65463867188</v>
      </c>
      <c r="D105">
        <v>19214.72607412596</v>
      </c>
      <c r="E105">
        <v>19966.58320321779</v>
      </c>
      <c r="F105">
        <v>9.9768240934196424</v>
      </c>
      <c r="G105">
        <v>10.186037181226681</v>
      </c>
      <c r="H105">
        <v>9.7676110056126024</v>
      </c>
      <c r="I105">
        <v>12.296114522780311</v>
      </c>
      <c r="J105">
        <v>12.02168038874839</v>
      </c>
      <c r="K105">
        <v>12.570548656812219</v>
      </c>
      <c r="L105">
        <v>14855.06909179688</v>
      </c>
      <c r="M105">
        <v>14440.767093467441</v>
      </c>
      <c r="N105">
        <v>15269.371090126309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90470240</v>
      </c>
      <c r="V105">
        <v>90044088.78101781</v>
      </c>
      <c r="W105">
        <v>90896391.21898219</v>
      </c>
      <c r="X105" t="s">
        <v>29</v>
      </c>
      <c r="AD105" t="s">
        <v>30</v>
      </c>
    </row>
    <row r="106" spans="1:30" x14ac:dyDescent="0.2">
      <c r="A106" s="1">
        <v>104</v>
      </c>
      <c r="B106">
        <v>2054</v>
      </c>
      <c r="C106">
        <v>19279.761877441411</v>
      </c>
      <c r="D106">
        <v>18395.805587805491</v>
      </c>
      <c r="E106">
        <v>20163.718167077332</v>
      </c>
      <c r="F106">
        <v>9.6866264261520421</v>
      </c>
      <c r="G106">
        <v>10.10830518399114</v>
      </c>
      <c r="H106">
        <v>9.2649476683129475</v>
      </c>
      <c r="I106">
        <v>11.79688424923985</v>
      </c>
      <c r="J106">
        <v>11.34762475370877</v>
      </c>
      <c r="K106">
        <v>12.246143744770929</v>
      </c>
      <c r="L106">
        <v>14606.060253906249</v>
      </c>
      <c r="M106">
        <v>13680.609406158899</v>
      </c>
      <c r="N106">
        <v>15531.51110165359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93854569.599999994</v>
      </c>
      <c r="V106">
        <v>93391837.420420319</v>
      </c>
      <c r="W106">
        <v>94317301.779579669</v>
      </c>
      <c r="X106" t="s">
        <v>29</v>
      </c>
      <c r="AD106" t="s">
        <v>30</v>
      </c>
    </row>
    <row r="107" spans="1:30" x14ac:dyDescent="0.2">
      <c r="A107" s="1">
        <v>105</v>
      </c>
      <c r="B107">
        <v>2055</v>
      </c>
      <c r="C107">
        <v>19397.636071777339</v>
      </c>
      <c r="D107">
        <v>18871.229637245109</v>
      </c>
      <c r="E107">
        <v>19924.042506309579</v>
      </c>
      <c r="F107">
        <v>9.6177500245102046</v>
      </c>
      <c r="G107">
        <v>9.8977602589222098</v>
      </c>
      <c r="H107">
        <v>9.3377397900981993</v>
      </c>
      <c r="I107">
        <v>11.63835671150404</v>
      </c>
      <c r="J107">
        <v>11.301312483206971</v>
      </c>
      <c r="K107">
        <v>11.97540093980111</v>
      </c>
      <c r="L107">
        <v>14794.65859375</v>
      </c>
      <c r="M107">
        <v>13799.80198994495</v>
      </c>
      <c r="N107">
        <v>15789.515197555051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97203856</v>
      </c>
      <c r="V107">
        <v>96733610.773434967</v>
      </c>
      <c r="W107">
        <v>97674101.226565033</v>
      </c>
      <c r="X107" t="s">
        <v>29</v>
      </c>
      <c r="AD107" t="s">
        <v>30</v>
      </c>
    </row>
    <row r="108" spans="1:30" x14ac:dyDescent="0.2">
      <c r="A108" s="1">
        <v>106</v>
      </c>
      <c r="B108">
        <v>2056</v>
      </c>
      <c r="C108">
        <v>18876.04401855469</v>
      </c>
      <c r="D108">
        <v>18468.632509799769</v>
      </c>
      <c r="E108">
        <v>19283.455527309601</v>
      </c>
      <c r="F108">
        <v>9.2396521155868552</v>
      </c>
      <c r="G108">
        <v>9.4542510500931254</v>
      </c>
      <c r="H108">
        <v>9.025053181080585</v>
      </c>
      <c r="I108">
        <v>11.059410671466379</v>
      </c>
      <c r="J108">
        <v>10.84836367258756</v>
      </c>
      <c r="K108">
        <v>11.270457670345211</v>
      </c>
      <c r="L108">
        <v>15002.41123046875</v>
      </c>
      <c r="M108">
        <v>14657.164695246311</v>
      </c>
      <c r="N108">
        <v>15347.65776569119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100519369.59999999</v>
      </c>
      <c r="V108">
        <v>99994658.933027655</v>
      </c>
      <c r="W108">
        <v>101044080.2669723</v>
      </c>
      <c r="X108" t="s">
        <v>29</v>
      </c>
      <c r="AD108" t="s">
        <v>30</v>
      </c>
    </row>
    <row r="109" spans="1:30" x14ac:dyDescent="0.2">
      <c r="A109" s="1">
        <v>107</v>
      </c>
      <c r="B109">
        <v>2057</v>
      </c>
      <c r="C109">
        <v>18632.928833007809</v>
      </c>
      <c r="D109">
        <v>18037.95716699916</v>
      </c>
      <c r="E109">
        <v>19227.900499016461</v>
      </c>
      <c r="F109">
        <v>9.0068219896575865</v>
      </c>
      <c r="G109">
        <v>9.3133585279523032</v>
      </c>
      <c r="H109">
        <v>8.7002854513628698</v>
      </c>
      <c r="I109">
        <v>10.664814333527289</v>
      </c>
      <c r="J109">
        <v>10.25592118844424</v>
      </c>
      <c r="K109">
        <v>11.07370747861034</v>
      </c>
      <c r="L109">
        <v>15070.188769531251</v>
      </c>
      <c r="M109">
        <v>14750.81271016449</v>
      </c>
      <c r="N109">
        <v>15389.56482889801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103870318.40000001</v>
      </c>
      <c r="V109">
        <v>103273317.85508689</v>
      </c>
      <c r="W109">
        <v>104467318.9449131</v>
      </c>
      <c r="X109" t="s">
        <v>29</v>
      </c>
      <c r="AD109" t="s">
        <v>30</v>
      </c>
    </row>
    <row r="110" spans="1:30" x14ac:dyDescent="0.2">
      <c r="A110" s="1">
        <v>108</v>
      </c>
      <c r="B110">
        <v>2058</v>
      </c>
      <c r="C110">
        <v>18659.450671386719</v>
      </c>
      <c r="D110">
        <v>17950.52693711386</v>
      </c>
      <c r="E110">
        <v>19368.374405659579</v>
      </c>
      <c r="F110">
        <v>8.9080954157132677</v>
      </c>
      <c r="G110">
        <v>9.2318133645609048</v>
      </c>
      <c r="H110">
        <v>8.5843774668656305</v>
      </c>
      <c r="I110">
        <v>10.44208222066953</v>
      </c>
      <c r="J110">
        <v>10.111673423104749</v>
      </c>
      <c r="K110">
        <v>10.772491018234311</v>
      </c>
      <c r="L110">
        <v>14922.8462890625</v>
      </c>
      <c r="M110">
        <v>14365.697517398001</v>
      </c>
      <c r="N110">
        <v>15479.995060727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107213729.59999999</v>
      </c>
      <c r="V110">
        <v>106661397.38864949</v>
      </c>
      <c r="W110">
        <v>107766061.81135049</v>
      </c>
      <c r="X110" t="s">
        <v>29</v>
      </c>
      <c r="AD110" t="s">
        <v>30</v>
      </c>
    </row>
    <row r="111" spans="1:30" x14ac:dyDescent="0.2">
      <c r="A111" s="1">
        <v>109</v>
      </c>
      <c r="B111">
        <v>2059</v>
      </c>
      <c r="C111">
        <v>18422.229467773439</v>
      </c>
      <c r="D111">
        <v>18110.28073960968</v>
      </c>
      <c r="E111">
        <v>18734.178195937198</v>
      </c>
      <c r="F111">
        <v>8.6892943592188221</v>
      </c>
      <c r="G111">
        <v>8.8644364257382549</v>
      </c>
      <c r="H111">
        <v>8.5141522926993893</v>
      </c>
      <c r="I111">
        <v>10.04010734365187</v>
      </c>
      <c r="J111">
        <v>9.8489663728505707</v>
      </c>
      <c r="K111">
        <v>10.23124831445317</v>
      </c>
      <c r="L111">
        <v>15058.40126953125</v>
      </c>
      <c r="M111">
        <v>14592.743750944779</v>
      </c>
      <c r="N111">
        <v>15524.05878811772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110527300.8</v>
      </c>
      <c r="V111">
        <v>110017703.6505097</v>
      </c>
      <c r="W111">
        <v>111036897.94949029</v>
      </c>
      <c r="X111" t="s">
        <v>29</v>
      </c>
      <c r="AD111" t="s">
        <v>30</v>
      </c>
    </row>
    <row r="112" spans="1:30" x14ac:dyDescent="0.2">
      <c r="A112" s="1">
        <v>110</v>
      </c>
      <c r="B112">
        <v>2060</v>
      </c>
      <c r="C112">
        <v>18124.597680664061</v>
      </c>
      <c r="D112">
        <v>17128.3443325302</v>
      </c>
      <c r="E112">
        <v>19120.851028797919</v>
      </c>
      <c r="F112">
        <v>8.4476698108263477</v>
      </c>
      <c r="G112">
        <v>8.8868344929864236</v>
      </c>
      <c r="H112">
        <v>8.0085051286662718</v>
      </c>
      <c r="I112">
        <v>9.6305996618714609</v>
      </c>
      <c r="J112">
        <v>9.1406227913320741</v>
      </c>
      <c r="K112">
        <v>10.120576532410849</v>
      </c>
      <c r="L112">
        <v>14940.52758789062</v>
      </c>
      <c r="M112">
        <v>14388.829394360209</v>
      </c>
      <c r="N112">
        <v>15492.225781421041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113860547.2</v>
      </c>
      <c r="V112">
        <v>113361849.50362609</v>
      </c>
      <c r="W112">
        <v>114359244.8963739</v>
      </c>
      <c r="X112" t="s">
        <v>29</v>
      </c>
      <c r="AD112" t="s">
        <v>30</v>
      </c>
    </row>
    <row r="113" spans="1:30" x14ac:dyDescent="0.2">
      <c r="A113" s="1">
        <v>0</v>
      </c>
      <c r="B113">
        <v>1950</v>
      </c>
      <c r="C113">
        <v>5.8936981201171879</v>
      </c>
      <c r="D113">
        <v>-11.28923699045456</v>
      </c>
      <c r="E113">
        <v>23.076633230688941</v>
      </c>
      <c r="F113">
        <v>3.2042923496840618E-2</v>
      </c>
      <c r="G113">
        <v>0.12552534028198939</v>
      </c>
      <c r="H113">
        <v>-6.1439493288308202E-2</v>
      </c>
      <c r="I113">
        <v>2.9128855087745979E-2</v>
      </c>
      <c r="J113">
        <v>-5.3311739245906771E-2</v>
      </c>
      <c r="K113">
        <v>0.11156944942139869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29</v>
      </c>
      <c r="AD113" t="s">
        <v>31</v>
      </c>
    </row>
    <row r="114" spans="1:30" x14ac:dyDescent="0.2">
      <c r="A114" s="1">
        <v>1</v>
      </c>
      <c r="B114">
        <v>1951</v>
      </c>
      <c r="C114">
        <v>11.787396240234379</v>
      </c>
      <c r="D114">
        <v>-8.1991064955455393</v>
      </c>
      <c r="E114">
        <v>31.773898976014291</v>
      </c>
      <c r="F114">
        <v>6.2683254003727554E-2</v>
      </c>
      <c r="G114">
        <v>0.1690212187218848</v>
      </c>
      <c r="H114">
        <v>-4.3654710714429723E-2</v>
      </c>
      <c r="I114">
        <v>5.6921170396226281E-2</v>
      </c>
      <c r="J114">
        <v>-4.0441554831656387E-2</v>
      </c>
      <c r="K114">
        <v>0.15428389562410891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29</v>
      </c>
      <c r="AD114" t="s">
        <v>31</v>
      </c>
    </row>
    <row r="115" spans="1:30" x14ac:dyDescent="0.2">
      <c r="A115" s="1">
        <v>2</v>
      </c>
      <c r="B115">
        <v>1952</v>
      </c>
      <c r="C115">
        <v>38.30903778076172</v>
      </c>
      <c r="D115">
        <v>-2.735820121989434</v>
      </c>
      <c r="E115">
        <v>79.353895683512874</v>
      </c>
      <c r="F115">
        <v>0.19956664002637839</v>
      </c>
      <c r="G115">
        <v>0.41320384077465089</v>
      </c>
      <c r="H115">
        <v>-1.407056072189408E-2</v>
      </c>
      <c r="I115">
        <v>0.19993363132583139</v>
      </c>
      <c r="J115">
        <v>8.4247444998838961E-4</v>
      </c>
      <c r="K115">
        <v>0.39902478820167431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29</v>
      </c>
      <c r="AD115" t="s">
        <v>31</v>
      </c>
    </row>
    <row r="116" spans="1:30" x14ac:dyDescent="0.2">
      <c r="A116" s="1">
        <v>3</v>
      </c>
      <c r="B116">
        <v>1953</v>
      </c>
      <c r="C116">
        <v>92.8257453918457</v>
      </c>
      <c r="D116">
        <v>48.52489008965523</v>
      </c>
      <c r="E116">
        <v>137.1266006940362</v>
      </c>
      <c r="F116">
        <v>0.47445854524935188</v>
      </c>
      <c r="G116">
        <v>0.70105458982950242</v>
      </c>
      <c r="H116">
        <v>0.2478625006692014</v>
      </c>
      <c r="I116">
        <v>0.48091228577645728</v>
      </c>
      <c r="J116">
        <v>0.26395381504632021</v>
      </c>
      <c r="K116">
        <v>0.69787075650659447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29</v>
      </c>
      <c r="AD116" t="s">
        <v>31</v>
      </c>
    </row>
    <row r="117" spans="1:30" x14ac:dyDescent="0.2">
      <c r="A117" s="1">
        <v>4</v>
      </c>
      <c r="B117">
        <v>1954</v>
      </c>
      <c r="C117">
        <v>126.7145095825195</v>
      </c>
      <c r="D117">
        <v>85.669651679768378</v>
      </c>
      <c r="E117">
        <v>167.7593674852707</v>
      </c>
      <c r="F117">
        <v>0.63514446198372598</v>
      </c>
      <c r="G117">
        <v>0.84440289663926116</v>
      </c>
      <c r="H117">
        <v>0.42588602732819081</v>
      </c>
      <c r="I117">
        <v>0.62658870231680097</v>
      </c>
      <c r="J117">
        <v>0.4164782183722579</v>
      </c>
      <c r="K117">
        <v>0.83669918626134399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29</v>
      </c>
      <c r="AD117" t="s">
        <v>31</v>
      </c>
    </row>
    <row r="118" spans="1:30" x14ac:dyDescent="0.2">
      <c r="A118" s="1">
        <v>5</v>
      </c>
      <c r="B118">
        <v>1955</v>
      </c>
      <c r="C118">
        <v>160.60327377319339</v>
      </c>
      <c r="D118">
        <v>119.5584158704422</v>
      </c>
      <c r="E118">
        <v>201.64813167594451</v>
      </c>
      <c r="F118">
        <v>0.78903661706862294</v>
      </c>
      <c r="G118">
        <v>0.99102910567002866</v>
      </c>
      <c r="H118">
        <v>0.58704412846721721</v>
      </c>
      <c r="I118">
        <v>0.81566033285486861</v>
      </c>
      <c r="J118">
        <v>0.63137464896275297</v>
      </c>
      <c r="K118">
        <v>0.99994601674698425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29</v>
      </c>
      <c r="AD118" t="s">
        <v>31</v>
      </c>
    </row>
    <row r="119" spans="1:30" x14ac:dyDescent="0.2">
      <c r="A119" s="1">
        <v>6</v>
      </c>
      <c r="B119">
        <v>1956</v>
      </c>
      <c r="C119">
        <v>244.5884719848633</v>
      </c>
      <c r="D119">
        <v>201.4797866892944</v>
      </c>
      <c r="E119">
        <v>287.69715728043218</v>
      </c>
      <c r="F119">
        <v>1.1794960036429001</v>
      </c>
      <c r="G119">
        <v>1.386787212884665</v>
      </c>
      <c r="H119">
        <v>0.97220479440113561</v>
      </c>
      <c r="I119">
        <v>1.22954282247004</v>
      </c>
      <c r="J119">
        <v>0.9547494327624646</v>
      </c>
      <c r="K119">
        <v>1.5043362121776149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29</v>
      </c>
      <c r="AD119" t="s">
        <v>31</v>
      </c>
    </row>
    <row r="120" spans="1:30" x14ac:dyDescent="0.2">
      <c r="A120" s="1">
        <v>7</v>
      </c>
      <c r="B120">
        <v>1957</v>
      </c>
      <c r="C120">
        <v>338.88765258789061</v>
      </c>
      <c r="D120">
        <v>270.40904888851492</v>
      </c>
      <c r="E120">
        <v>407.36625628726642</v>
      </c>
      <c r="F120">
        <v>1.6011009418090241</v>
      </c>
      <c r="G120">
        <v>1.927728278306527</v>
      </c>
      <c r="H120">
        <v>1.2744736053115211</v>
      </c>
      <c r="I120">
        <v>1.679361875961771</v>
      </c>
      <c r="J120">
        <v>1.3362946780126661</v>
      </c>
      <c r="K120">
        <v>2.0224290739108759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29</v>
      </c>
      <c r="AD120" t="s">
        <v>31</v>
      </c>
    </row>
    <row r="121" spans="1:30" x14ac:dyDescent="0.2">
      <c r="A121" s="1">
        <v>8</v>
      </c>
      <c r="B121">
        <v>1958</v>
      </c>
      <c r="C121">
        <v>412.55889205932618</v>
      </c>
      <c r="D121">
        <v>328.17396711660831</v>
      </c>
      <c r="E121">
        <v>496.94381700204411</v>
      </c>
      <c r="F121">
        <v>1.910639251028269</v>
      </c>
      <c r="G121">
        <v>2.2982403763981911</v>
      </c>
      <c r="H121">
        <v>1.523038125658347</v>
      </c>
      <c r="I121">
        <v>2.0282897968272708</v>
      </c>
      <c r="J121">
        <v>1.6103459172380941</v>
      </c>
      <c r="K121">
        <v>2.446233676416449</v>
      </c>
      <c r="L121">
        <v>1.473424530029297</v>
      </c>
      <c r="M121">
        <v>-4.4202735900878896</v>
      </c>
      <c r="N121">
        <v>7.3671226501464844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29</v>
      </c>
      <c r="AD121" t="s">
        <v>31</v>
      </c>
    </row>
    <row r="122" spans="1:30" x14ac:dyDescent="0.2">
      <c r="A122" s="1">
        <v>9</v>
      </c>
      <c r="B122">
        <v>1959</v>
      </c>
      <c r="C122">
        <v>540.74684143066406</v>
      </c>
      <c r="D122">
        <v>439.26220656969701</v>
      </c>
      <c r="E122">
        <v>642.23147629163122</v>
      </c>
      <c r="F122">
        <v>2.456049988143016</v>
      </c>
      <c r="G122">
        <v>2.92347830886226</v>
      </c>
      <c r="H122">
        <v>1.988621667423772</v>
      </c>
      <c r="I122">
        <v>2.6366910016541718</v>
      </c>
      <c r="J122">
        <v>2.0335854816186978</v>
      </c>
      <c r="K122">
        <v>3.2397965216896472</v>
      </c>
      <c r="L122">
        <v>1.473424530029297</v>
      </c>
      <c r="M122">
        <v>-4.4202735900878913</v>
      </c>
      <c r="N122">
        <v>7.3671226501464844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29</v>
      </c>
      <c r="AD122" t="s">
        <v>31</v>
      </c>
    </row>
    <row r="123" spans="1:30" x14ac:dyDescent="0.2">
      <c r="A123" s="1">
        <v>10</v>
      </c>
      <c r="B123">
        <v>1960</v>
      </c>
      <c r="C123">
        <v>633.5726142883301</v>
      </c>
      <c r="D123">
        <v>524.49937085908277</v>
      </c>
      <c r="E123">
        <v>742.64585771757743</v>
      </c>
      <c r="F123">
        <v>2.821104396092613</v>
      </c>
      <c r="G123">
        <v>3.3190503492318442</v>
      </c>
      <c r="H123">
        <v>2.3231584429533818</v>
      </c>
      <c r="I123">
        <v>3.0423231523036089</v>
      </c>
      <c r="J123">
        <v>2.546937553400209</v>
      </c>
      <c r="K123">
        <v>3.537708751207008</v>
      </c>
      <c r="L123">
        <v>8.8405471801757809</v>
      </c>
      <c r="M123">
        <v>-2.1855523731003039</v>
      </c>
      <c r="N123">
        <v>19.866646733451869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29</v>
      </c>
      <c r="AD123" t="s">
        <v>31</v>
      </c>
    </row>
    <row r="124" spans="1:30" x14ac:dyDescent="0.2">
      <c r="A124" s="1">
        <v>11</v>
      </c>
      <c r="B124">
        <v>1961</v>
      </c>
      <c r="C124">
        <v>798.59619522094727</v>
      </c>
      <c r="D124">
        <v>662.72117859184459</v>
      </c>
      <c r="E124">
        <v>934.47121185004994</v>
      </c>
      <c r="F124">
        <v>3.4820672336948961</v>
      </c>
      <c r="G124">
        <v>4.0747979224187407</v>
      </c>
      <c r="H124">
        <v>2.889336544971052</v>
      </c>
      <c r="I124">
        <v>3.7589619528130989</v>
      </c>
      <c r="J124">
        <v>3.1482099913476449</v>
      </c>
      <c r="K124">
        <v>4.3697139142785524</v>
      </c>
      <c r="L124">
        <v>5.8936981201171879</v>
      </c>
      <c r="M124">
        <v>8.8817841970012523E-16</v>
      </c>
      <c r="N124">
        <v>11.787396240234379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29</v>
      </c>
      <c r="AD124" t="s">
        <v>31</v>
      </c>
    </row>
    <row r="125" spans="1:30" x14ac:dyDescent="0.2">
      <c r="A125" s="1">
        <v>12</v>
      </c>
      <c r="B125">
        <v>1962</v>
      </c>
      <c r="C125">
        <v>854.5863098144531</v>
      </c>
      <c r="D125">
        <v>767.16866922730969</v>
      </c>
      <c r="E125">
        <v>942.00395040159651</v>
      </c>
      <c r="F125">
        <v>3.648455990734345</v>
      </c>
      <c r="G125">
        <v>4.035882521115731</v>
      </c>
      <c r="H125">
        <v>3.2610294603529582</v>
      </c>
      <c r="I125">
        <v>4.0247807124183206</v>
      </c>
      <c r="J125">
        <v>3.522815950617515</v>
      </c>
      <c r="K125">
        <v>4.5267454742191289</v>
      </c>
      <c r="L125">
        <v>38.30903778076172</v>
      </c>
      <c r="M125">
        <v>32.415339660644527</v>
      </c>
      <c r="N125">
        <v>44.202735900878913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29</v>
      </c>
      <c r="AD125" t="s">
        <v>31</v>
      </c>
    </row>
    <row r="126" spans="1:30" x14ac:dyDescent="0.2">
      <c r="A126" s="1">
        <v>13</v>
      </c>
      <c r="B126">
        <v>1963</v>
      </c>
      <c r="C126">
        <v>1057.918905639649</v>
      </c>
      <c r="D126">
        <v>848.38156717601146</v>
      </c>
      <c r="E126">
        <v>1267.4562441032861</v>
      </c>
      <c r="F126">
        <v>4.4207725959101634</v>
      </c>
      <c r="G126">
        <v>5.3114243874418463</v>
      </c>
      <c r="H126">
        <v>3.5301208043784809</v>
      </c>
      <c r="I126">
        <v>4.9890646833846262</v>
      </c>
      <c r="J126">
        <v>3.878140306948096</v>
      </c>
      <c r="K126">
        <v>6.0999890598211559</v>
      </c>
      <c r="L126">
        <v>35.362188720703116</v>
      </c>
      <c r="M126">
        <v>-4.6108167508567064</v>
      </c>
      <c r="N126">
        <v>75.335194192262946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29</v>
      </c>
      <c r="AD126" t="s">
        <v>31</v>
      </c>
    </row>
    <row r="127" spans="1:30" x14ac:dyDescent="0.2">
      <c r="A127" s="1">
        <v>14</v>
      </c>
      <c r="B127">
        <v>1964</v>
      </c>
      <c r="C127">
        <v>1102.1216636657709</v>
      </c>
      <c r="D127">
        <v>964.34261721833082</v>
      </c>
      <c r="E127">
        <v>1239.900710113212</v>
      </c>
      <c r="F127">
        <v>4.5075728647308244</v>
      </c>
      <c r="G127">
        <v>5.0991979077678442</v>
      </c>
      <c r="H127">
        <v>3.9159478216938028</v>
      </c>
      <c r="I127">
        <v>5.2086502878931364</v>
      </c>
      <c r="J127">
        <v>4.4604626513351064</v>
      </c>
      <c r="K127">
        <v>5.9568379244511647</v>
      </c>
      <c r="L127">
        <v>66.304103851318359</v>
      </c>
      <c r="M127">
        <v>12.77193225036879</v>
      </c>
      <c r="N127">
        <v>119.8362754522679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29</v>
      </c>
      <c r="AD127" t="s">
        <v>31</v>
      </c>
    </row>
    <row r="128" spans="1:30" x14ac:dyDescent="0.2">
      <c r="A128" s="1">
        <v>15</v>
      </c>
      <c r="B128">
        <v>1965</v>
      </c>
      <c r="C128">
        <v>1326.0821723937991</v>
      </c>
      <c r="D128">
        <v>1048.5459292216419</v>
      </c>
      <c r="E128">
        <v>1603.618415565956</v>
      </c>
      <c r="F128">
        <v>5.3062926252423512</v>
      </c>
      <c r="G128">
        <v>6.4496149133043366</v>
      </c>
      <c r="H128">
        <v>4.1629703371803659</v>
      </c>
      <c r="I128">
        <v>6.1854203926481564</v>
      </c>
      <c r="J128">
        <v>4.924097986402824</v>
      </c>
      <c r="K128">
        <v>7.4467427988934887</v>
      </c>
      <c r="L128">
        <v>117.87396240234381</v>
      </c>
      <c r="M128">
        <v>71.28018764978637</v>
      </c>
      <c r="N128">
        <v>164.4677371549011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29</v>
      </c>
      <c r="AD128" t="s">
        <v>31</v>
      </c>
    </row>
    <row r="129" spans="1:30" x14ac:dyDescent="0.2">
      <c r="A129" s="1">
        <v>16</v>
      </c>
      <c r="B129">
        <v>1966</v>
      </c>
      <c r="C129">
        <v>1411.5408134460449</v>
      </c>
      <c r="D129">
        <v>1267.5969666002991</v>
      </c>
      <c r="E129">
        <v>1555.484660291791</v>
      </c>
      <c r="F129">
        <v>5.5227009894306773</v>
      </c>
      <c r="G129">
        <v>6.0754190658452432</v>
      </c>
      <c r="H129">
        <v>4.9699829130161124</v>
      </c>
      <c r="I129">
        <v>6.4764946798104406</v>
      </c>
      <c r="J129">
        <v>5.9039824369508773</v>
      </c>
      <c r="K129">
        <v>7.0490069226700056</v>
      </c>
      <c r="L129">
        <v>167.97039718627931</v>
      </c>
      <c r="M129">
        <v>119.1913642441676</v>
      </c>
      <c r="N129">
        <v>216.74943012839091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29</v>
      </c>
      <c r="AD129" t="s">
        <v>31</v>
      </c>
    </row>
    <row r="130" spans="1:30" x14ac:dyDescent="0.2">
      <c r="A130" s="1">
        <v>17</v>
      </c>
      <c r="B130">
        <v>1967</v>
      </c>
      <c r="C130">
        <v>1566.250379943848</v>
      </c>
      <c r="D130">
        <v>1355.0617825827751</v>
      </c>
      <c r="E130">
        <v>1777.4389773049211</v>
      </c>
      <c r="F130">
        <v>5.9934014825183883</v>
      </c>
      <c r="G130">
        <v>6.8369856549845478</v>
      </c>
      <c r="H130">
        <v>5.1498173100522289</v>
      </c>
      <c r="I130">
        <v>7.2028455505810838</v>
      </c>
      <c r="J130">
        <v>6.2715450637232832</v>
      </c>
      <c r="K130">
        <v>8.1341460374388852</v>
      </c>
      <c r="L130">
        <v>179.7577980041504</v>
      </c>
      <c r="M130">
        <v>109.6500190286832</v>
      </c>
      <c r="N130">
        <v>249.8655769796176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29</v>
      </c>
      <c r="AD130" t="s">
        <v>31</v>
      </c>
    </row>
    <row r="131" spans="1:30" x14ac:dyDescent="0.2">
      <c r="A131" s="1">
        <v>18</v>
      </c>
      <c r="B131">
        <v>1968</v>
      </c>
      <c r="C131">
        <v>1781.3703720092769</v>
      </c>
      <c r="D131">
        <v>1556.6743541969661</v>
      </c>
      <c r="E131">
        <v>2006.0663898215889</v>
      </c>
      <c r="F131">
        <v>6.6708206723719439</v>
      </c>
      <c r="G131">
        <v>7.5456916337260651</v>
      </c>
      <c r="H131">
        <v>5.7959497110178226</v>
      </c>
      <c r="I131">
        <v>8.0175991602059646</v>
      </c>
      <c r="J131">
        <v>7.1001746783131168</v>
      </c>
      <c r="K131">
        <v>8.9350236420988125</v>
      </c>
      <c r="L131">
        <v>243.11506500244141</v>
      </c>
      <c r="M131">
        <v>147.62621451251351</v>
      </c>
      <c r="N131">
        <v>338.60391549236931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29</v>
      </c>
      <c r="AD131" t="s">
        <v>31</v>
      </c>
    </row>
    <row r="132" spans="1:30" x14ac:dyDescent="0.2">
      <c r="A132" s="1">
        <v>19</v>
      </c>
      <c r="B132">
        <v>1969</v>
      </c>
      <c r="C132">
        <v>2017.118334960938</v>
      </c>
      <c r="D132">
        <v>1856.4136891724229</v>
      </c>
      <c r="E132">
        <v>2177.8229807494522</v>
      </c>
      <c r="F132">
        <v>7.3925357014123856</v>
      </c>
      <c r="G132">
        <v>7.9756563684111708</v>
      </c>
      <c r="H132">
        <v>6.8094150344136022</v>
      </c>
      <c r="I132">
        <v>9.0573230675275074</v>
      </c>
      <c r="J132">
        <v>8.4826619218848833</v>
      </c>
      <c r="K132">
        <v>9.6319842131701314</v>
      </c>
      <c r="L132">
        <v>346.25480499267582</v>
      </c>
      <c r="M132">
        <v>161.28276497602531</v>
      </c>
      <c r="N132">
        <v>531.22684500932621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29</v>
      </c>
      <c r="AD132" t="s">
        <v>31</v>
      </c>
    </row>
    <row r="133" spans="1:30" x14ac:dyDescent="0.2">
      <c r="A133" s="1">
        <v>20</v>
      </c>
      <c r="B133">
        <v>1970</v>
      </c>
      <c r="C133">
        <v>2171.82787322998</v>
      </c>
      <c r="D133">
        <v>1708.1882041363699</v>
      </c>
      <c r="E133">
        <v>2635.4675423235899</v>
      </c>
      <c r="F133">
        <v>7.7929306795320157</v>
      </c>
      <c r="G133">
        <v>9.4829138644319233</v>
      </c>
      <c r="H133">
        <v>6.1029474946321081</v>
      </c>
      <c r="I133">
        <v>9.6797147877821725</v>
      </c>
      <c r="J133">
        <v>7.5518964185246693</v>
      </c>
      <c r="K133">
        <v>11.80753315703967</v>
      </c>
      <c r="L133">
        <v>434.66030883789062</v>
      </c>
      <c r="M133">
        <v>357.2528997474069</v>
      </c>
      <c r="N133">
        <v>512.06771792837435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29</v>
      </c>
      <c r="AD133" t="s">
        <v>31</v>
      </c>
    </row>
    <row r="134" spans="1:30" x14ac:dyDescent="0.2">
      <c r="A134" s="1">
        <v>21</v>
      </c>
      <c r="B134">
        <v>1971</v>
      </c>
      <c r="C134">
        <v>2386.9478843688971</v>
      </c>
      <c r="D134">
        <v>2204.8144690100421</v>
      </c>
      <c r="E134">
        <v>2569.0812997277521</v>
      </c>
      <c r="F134">
        <v>8.3757396966249544</v>
      </c>
      <c r="G134">
        <v>8.9817762311312581</v>
      </c>
      <c r="H134">
        <v>7.7697031621186508</v>
      </c>
      <c r="I134">
        <v>10.575139206831309</v>
      </c>
      <c r="J134">
        <v>9.5496756192388226</v>
      </c>
      <c r="K134">
        <v>11.600602794423789</v>
      </c>
      <c r="L134">
        <v>515.69864501953123</v>
      </c>
      <c r="M134">
        <v>374.06582579009421</v>
      </c>
      <c r="N134">
        <v>657.33146424896825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29</v>
      </c>
      <c r="AD134" t="s">
        <v>31</v>
      </c>
    </row>
    <row r="135" spans="1:30" x14ac:dyDescent="0.2">
      <c r="A135" s="1">
        <v>22</v>
      </c>
      <c r="B135">
        <v>1972</v>
      </c>
      <c r="C135">
        <v>2434.0974624633791</v>
      </c>
      <c r="D135">
        <v>2305.7825607896302</v>
      </c>
      <c r="E135">
        <v>2562.412364137128</v>
      </c>
      <c r="F135">
        <v>8.3466416530254666</v>
      </c>
      <c r="G135">
        <v>8.8331735512640677</v>
      </c>
      <c r="H135">
        <v>7.8601097547868646</v>
      </c>
      <c r="I135">
        <v>10.7526236292388</v>
      </c>
      <c r="J135">
        <v>10.235870070980161</v>
      </c>
      <c r="K135">
        <v>11.26937718749744</v>
      </c>
      <c r="L135">
        <v>536.32658081054683</v>
      </c>
      <c r="M135">
        <v>375.62193426657501</v>
      </c>
      <c r="N135">
        <v>697.03122735451871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29</v>
      </c>
      <c r="AD135" t="s">
        <v>31</v>
      </c>
    </row>
    <row r="136" spans="1:30" x14ac:dyDescent="0.2">
      <c r="A136" s="1">
        <v>23</v>
      </c>
      <c r="B136">
        <v>1973</v>
      </c>
      <c r="C136">
        <v>2733.202648925781</v>
      </c>
      <c r="D136">
        <v>2557.871274145366</v>
      </c>
      <c r="E136">
        <v>2908.534023706196</v>
      </c>
      <c r="F136">
        <v>9.1574571273415373</v>
      </c>
      <c r="G136">
        <v>9.7763023659434101</v>
      </c>
      <c r="H136">
        <v>8.5386118887396645</v>
      </c>
      <c r="I136">
        <v>11.80984090577142</v>
      </c>
      <c r="J136">
        <v>11.125440192491849</v>
      </c>
      <c r="K136">
        <v>12.494241619050991</v>
      </c>
      <c r="L136">
        <v>668.93477783203127</v>
      </c>
      <c r="M136">
        <v>582.81817828421765</v>
      </c>
      <c r="N136">
        <v>755.05137737984489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29</v>
      </c>
      <c r="AD136" t="s">
        <v>31</v>
      </c>
    </row>
    <row r="137" spans="1:30" x14ac:dyDescent="0.2">
      <c r="A137" s="1">
        <v>24</v>
      </c>
      <c r="B137">
        <v>1974</v>
      </c>
      <c r="C137">
        <v>2820.1347290039062</v>
      </c>
      <c r="D137">
        <v>2598.1604914872592</v>
      </c>
      <c r="E137">
        <v>3042.1089665205532</v>
      </c>
      <c r="F137">
        <v>9.2186708449310188</v>
      </c>
      <c r="G137">
        <v>9.9798476489316066</v>
      </c>
      <c r="H137">
        <v>8.4574940409304311</v>
      </c>
      <c r="I137">
        <v>11.94972047924005</v>
      </c>
      <c r="J137">
        <v>10.989123290413939</v>
      </c>
      <c r="K137">
        <v>12.91031766806617</v>
      </c>
      <c r="L137">
        <v>764.70737915039058</v>
      </c>
      <c r="M137">
        <v>650.04504030693283</v>
      </c>
      <c r="N137">
        <v>879.36971799384833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29</v>
      </c>
      <c r="AD137" t="s">
        <v>31</v>
      </c>
    </row>
    <row r="138" spans="1:30" x14ac:dyDescent="0.2">
      <c r="A138" s="1">
        <v>25</v>
      </c>
      <c r="B138">
        <v>1975</v>
      </c>
      <c r="C138">
        <v>2867.2843078613282</v>
      </c>
      <c r="D138">
        <v>2582.4290200141131</v>
      </c>
      <c r="E138">
        <v>3152.1395957085429</v>
      </c>
      <c r="F138">
        <v>9.1320915196744359</v>
      </c>
      <c r="G138">
        <v>10.085996025163009</v>
      </c>
      <c r="H138">
        <v>8.1781870141858608</v>
      </c>
      <c r="I138">
        <v>12.183616080095851</v>
      </c>
      <c r="J138">
        <v>10.94799625829036</v>
      </c>
      <c r="K138">
        <v>13.41923590190134</v>
      </c>
      <c r="L138">
        <v>878.16108398437495</v>
      </c>
      <c r="M138">
        <v>730.70079388522549</v>
      </c>
      <c r="N138">
        <v>1025.621374083524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29</v>
      </c>
      <c r="AD138" t="s">
        <v>31</v>
      </c>
    </row>
    <row r="139" spans="1:30" x14ac:dyDescent="0.2">
      <c r="A139" s="1">
        <v>26</v>
      </c>
      <c r="B139">
        <v>1976</v>
      </c>
      <c r="C139">
        <v>3016.1001586914058</v>
      </c>
      <c r="D139">
        <v>2665.2394356150949</v>
      </c>
      <c r="E139">
        <v>3366.9608817677181</v>
      </c>
      <c r="F139">
        <v>9.3426251326164582</v>
      </c>
      <c r="G139">
        <v>10.4738065165634</v>
      </c>
      <c r="H139">
        <v>8.2114437486695149</v>
      </c>
      <c r="I139">
        <v>12.553126501013651</v>
      </c>
      <c r="J139">
        <v>11.1930097345154</v>
      </c>
      <c r="K139">
        <v>13.913243267511911</v>
      </c>
      <c r="L139">
        <v>991.6147583007812</v>
      </c>
      <c r="M139">
        <v>843.80156447919398</v>
      </c>
      <c r="N139">
        <v>1139.427952122368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29</v>
      </c>
      <c r="AD139" t="s">
        <v>31</v>
      </c>
    </row>
    <row r="140" spans="1:30" x14ac:dyDescent="0.2">
      <c r="A140" s="1">
        <v>27</v>
      </c>
      <c r="B140">
        <v>1977</v>
      </c>
      <c r="C140">
        <v>3237.1138427734381</v>
      </c>
      <c r="D140">
        <v>2922.2557422617169</v>
      </c>
      <c r="E140">
        <v>3551.971943285158</v>
      </c>
      <c r="F140">
        <v>9.7478568818793772</v>
      </c>
      <c r="G140">
        <v>10.66984396421064</v>
      </c>
      <c r="H140">
        <v>8.8258697995481139</v>
      </c>
      <c r="I140">
        <v>13.24970328766387</v>
      </c>
      <c r="J140">
        <v>12.05773748620728</v>
      </c>
      <c r="K140">
        <v>14.44166908912047</v>
      </c>
      <c r="L140">
        <v>1090.334204101563</v>
      </c>
      <c r="M140">
        <v>907.4870233406815</v>
      </c>
      <c r="N140">
        <v>1273.181384862444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29</v>
      </c>
      <c r="AD140" t="s">
        <v>31</v>
      </c>
    </row>
    <row r="141" spans="1:30" x14ac:dyDescent="0.2">
      <c r="A141" s="1">
        <v>28</v>
      </c>
      <c r="B141">
        <v>1978</v>
      </c>
      <c r="C141">
        <v>3465.4946777343748</v>
      </c>
      <c r="D141">
        <v>3358.5926636951422</v>
      </c>
      <c r="E141">
        <v>3572.396691773607</v>
      </c>
      <c r="F141">
        <v>10.126788728317081</v>
      </c>
      <c r="G141">
        <v>10.464365094587659</v>
      </c>
      <c r="H141">
        <v>9.789212362046495</v>
      </c>
      <c r="I141">
        <v>13.929131384987169</v>
      </c>
      <c r="J141">
        <v>13.566541563356401</v>
      </c>
      <c r="K141">
        <v>14.29172120661794</v>
      </c>
      <c r="L141">
        <v>1301.0339172363281</v>
      </c>
      <c r="M141">
        <v>1179.3179871527791</v>
      </c>
      <c r="N141">
        <v>1422.7498473198771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29</v>
      </c>
      <c r="AD141" t="s">
        <v>31</v>
      </c>
    </row>
    <row r="142" spans="1:30" x14ac:dyDescent="0.2">
      <c r="A142" s="1">
        <v>29</v>
      </c>
      <c r="B142">
        <v>1979</v>
      </c>
      <c r="C142">
        <v>3676.1944274902339</v>
      </c>
      <c r="D142">
        <v>3351.1047137180522</v>
      </c>
      <c r="E142">
        <v>4001.2841412624171</v>
      </c>
      <c r="F142">
        <v>10.42362247152402</v>
      </c>
      <c r="G142">
        <v>11.402074809150511</v>
      </c>
      <c r="H142">
        <v>9.4451701338975393</v>
      </c>
      <c r="I142">
        <v>14.458121941724229</v>
      </c>
      <c r="J142">
        <v>13.14225601924996</v>
      </c>
      <c r="K142">
        <v>15.773987864198499</v>
      </c>
      <c r="L142">
        <v>1315.7681579589839</v>
      </c>
      <c r="M142">
        <v>1176.4223646713331</v>
      </c>
      <c r="N142">
        <v>1455.1139512466359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29</v>
      </c>
      <c r="AD142" t="s">
        <v>31</v>
      </c>
    </row>
    <row r="143" spans="1:30" x14ac:dyDescent="0.2">
      <c r="A143" s="1">
        <v>30</v>
      </c>
      <c r="B143">
        <v>1980</v>
      </c>
      <c r="C143">
        <v>3779.3341186523439</v>
      </c>
      <c r="D143">
        <v>3546.3652215353331</v>
      </c>
      <c r="E143">
        <v>4012.3030157693552</v>
      </c>
      <c r="F143">
        <v>10.38900233236089</v>
      </c>
      <c r="G143">
        <v>10.986978089031879</v>
      </c>
      <c r="H143">
        <v>9.7910265756898927</v>
      </c>
      <c r="I143">
        <v>14.59803132378037</v>
      </c>
      <c r="J143">
        <v>13.74511285521141</v>
      </c>
      <c r="K143">
        <v>15.450949792349331</v>
      </c>
      <c r="L143">
        <v>1523.5210144042969</v>
      </c>
      <c r="M143">
        <v>1266.553091118519</v>
      </c>
      <c r="N143">
        <v>1780.488937690074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29</v>
      </c>
      <c r="AD143" t="s">
        <v>31</v>
      </c>
    </row>
    <row r="144" spans="1:30" x14ac:dyDescent="0.2">
      <c r="A144" s="1">
        <v>31</v>
      </c>
      <c r="B144">
        <v>1981</v>
      </c>
      <c r="C144">
        <v>3870.6864624023442</v>
      </c>
      <c r="D144">
        <v>3566.0615103266609</v>
      </c>
      <c r="E144">
        <v>4175.3114144780266</v>
      </c>
      <c r="F144">
        <v>10.32347699150607</v>
      </c>
      <c r="G144">
        <v>11.1864697077919</v>
      </c>
      <c r="H144">
        <v>9.4604842752202458</v>
      </c>
      <c r="I144">
        <v>14.697672234277031</v>
      </c>
      <c r="J144">
        <v>13.36311561165877</v>
      </c>
      <c r="K144">
        <v>16.03222885689528</v>
      </c>
      <c r="L144">
        <v>1573.617456054687</v>
      </c>
      <c r="M144">
        <v>1415.0342803208789</v>
      </c>
      <c r="N144">
        <v>1732.2006317884959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29</v>
      </c>
      <c r="AD144" t="s">
        <v>31</v>
      </c>
    </row>
    <row r="145" spans="1:30" x14ac:dyDescent="0.2">
      <c r="A145" s="1">
        <v>32</v>
      </c>
      <c r="B145">
        <v>1982</v>
      </c>
      <c r="C145">
        <v>4000.347845458984</v>
      </c>
      <c r="D145">
        <v>3695.665904179707</v>
      </c>
      <c r="E145">
        <v>4305.0297867382606</v>
      </c>
      <c r="F145">
        <v>10.364650878441941</v>
      </c>
      <c r="G145">
        <v>11.170989339489781</v>
      </c>
      <c r="H145">
        <v>9.5583124173941005</v>
      </c>
      <c r="I145">
        <v>14.69282790840964</v>
      </c>
      <c r="J145">
        <v>13.60946266607456</v>
      </c>
      <c r="K145">
        <v>15.77619315074473</v>
      </c>
      <c r="L145">
        <v>1799.0514038085939</v>
      </c>
      <c r="M145">
        <v>1635.1366123624871</v>
      </c>
      <c r="N145">
        <v>1962.966195254701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29</v>
      </c>
      <c r="AD145" t="s">
        <v>31</v>
      </c>
    </row>
    <row r="146" spans="1:30" x14ac:dyDescent="0.2">
      <c r="A146" s="1">
        <v>33</v>
      </c>
      <c r="B146">
        <v>1983</v>
      </c>
      <c r="C146">
        <v>4234.6223815917974</v>
      </c>
      <c r="D146">
        <v>3904.575286320277</v>
      </c>
      <c r="E146">
        <v>4564.669476863316</v>
      </c>
      <c r="F146">
        <v>10.658914567781769</v>
      </c>
      <c r="G146">
        <v>11.46281865604624</v>
      </c>
      <c r="H146">
        <v>9.8550104795172917</v>
      </c>
      <c r="I146">
        <v>15.229326296807381</v>
      </c>
      <c r="J146">
        <v>14.0339558990373</v>
      </c>
      <c r="K146">
        <v>16.42469669457746</v>
      </c>
      <c r="L146">
        <v>1903.6645568847659</v>
      </c>
      <c r="M146">
        <v>1666.887462434566</v>
      </c>
      <c r="N146">
        <v>2140.4416513349661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29</v>
      </c>
      <c r="AD146" t="s">
        <v>31</v>
      </c>
    </row>
    <row r="147" spans="1:30" x14ac:dyDescent="0.2">
      <c r="A147" s="1">
        <v>34</v>
      </c>
      <c r="B147">
        <v>1984</v>
      </c>
      <c r="C147">
        <v>4328.9215820312502</v>
      </c>
      <c r="D147">
        <v>4068.3961502861321</v>
      </c>
      <c r="E147">
        <v>4589.4470137763683</v>
      </c>
      <c r="F147">
        <v>10.66734303325708</v>
      </c>
      <c r="G147">
        <v>11.343204820118149</v>
      </c>
      <c r="H147">
        <v>9.9914812463960132</v>
      </c>
      <c r="I147">
        <v>15.27141660164869</v>
      </c>
      <c r="J147">
        <v>14.25222997372302</v>
      </c>
      <c r="K147">
        <v>16.290603229574359</v>
      </c>
      <c r="L147">
        <v>2137.9391479492192</v>
      </c>
      <c r="M147">
        <v>1763.8632251472011</v>
      </c>
      <c r="N147">
        <v>2512.0150707512371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29</v>
      </c>
      <c r="AD147" t="s">
        <v>31</v>
      </c>
    </row>
    <row r="148" spans="1:30" x14ac:dyDescent="0.2">
      <c r="A148" s="1">
        <v>35</v>
      </c>
      <c r="B148">
        <v>1985</v>
      </c>
      <c r="C148">
        <v>4312.7139038085934</v>
      </c>
      <c r="D148">
        <v>4036.8094433133888</v>
      </c>
      <c r="E148">
        <v>4588.6183643037984</v>
      </c>
      <c r="F148">
        <v>10.335093164476691</v>
      </c>
      <c r="G148">
        <v>11.054989566626571</v>
      </c>
      <c r="H148">
        <v>9.6151967623267982</v>
      </c>
      <c r="I148">
        <v>15.0603138511743</v>
      </c>
      <c r="J148">
        <v>13.767680056111789</v>
      </c>
      <c r="K148">
        <v>16.35294764623681</v>
      </c>
      <c r="L148">
        <v>2106.9972290039059</v>
      </c>
      <c r="M148">
        <v>1571.1078624508109</v>
      </c>
      <c r="N148">
        <v>2642.8865955570018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29</v>
      </c>
      <c r="AD148" t="s">
        <v>31</v>
      </c>
    </row>
    <row r="149" spans="1:30" x14ac:dyDescent="0.2">
      <c r="A149" s="1">
        <v>36</v>
      </c>
      <c r="B149">
        <v>1986</v>
      </c>
      <c r="C149">
        <v>4591.1911743164064</v>
      </c>
      <c r="D149">
        <v>4490.6521785000896</v>
      </c>
      <c r="E149">
        <v>4691.7301701327224</v>
      </c>
      <c r="F149">
        <v>10.70900113075264</v>
      </c>
      <c r="G149">
        <v>10.970531720720659</v>
      </c>
      <c r="H149">
        <v>10.44747054078463</v>
      </c>
      <c r="I149">
        <v>15.618407391408599</v>
      </c>
      <c r="J149">
        <v>15.14670828310752</v>
      </c>
      <c r="K149">
        <v>16.09010649970967</v>
      </c>
      <c r="L149">
        <v>2205.7167053222661</v>
      </c>
      <c r="M149">
        <v>2105.0913674809808</v>
      </c>
      <c r="N149">
        <v>2306.34204316355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t="s">
        <v>29</v>
      </c>
      <c r="AD149" t="s">
        <v>31</v>
      </c>
    </row>
    <row r="150" spans="1:30" x14ac:dyDescent="0.2">
      <c r="A150" s="1">
        <v>37</v>
      </c>
      <c r="B150">
        <v>1987</v>
      </c>
      <c r="C150">
        <v>4589.7177612304686</v>
      </c>
      <c r="D150">
        <v>4282.622666753563</v>
      </c>
      <c r="E150">
        <v>4896.8128557073742</v>
      </c>
      <c r="F150">
        <v>10.428837479273049</v>
      </c>
      <c r="G150">
        <v>11.1828293635709</v>
      </c>
      <c r="H150">
        <v>9.6748455949751957</v>
      </c>
      <c r="I150">
        <v>15.427700781297091</v>
      </c>
      <c r="J150">
        <v>14.27453374900522</v>
      </c>
      <c r="K150">
        <v>16.580867813588959</v>
      </c>
      <c r="L150">
        <v>2286.7550903320312</v>
      </c>
      <c r="M150">
        <v>2034.3560335024399</v>
      </c>
      <c r="N150">
        <v>2539.1541471616219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29</v>
      </c>
      <c r="AD150" t="s">
        <v>31</v>
      </c>
    </row>
    <row r="151" spans="1:30" x14ac:dyDescent="0.2">
      <c r="A151" s="1">
        <v>38</v>
      </c>
      <c r="B151">
        <v>1988</v>
      </c>
      <c r="C151">
        <v>4723.7994628906254</v>
      </c>
      <c r="D151">
        <v>4338.7419603276876</v>
      </c>
      <c r="E151">
        <v>5108.8569654535631</v>
      </c>
      <c r="F151">
        <v>10.458951020230719</v>
      </c>
      <c r="G151">
        <v>11.295628827304339</v>
      </c>
      <c r="H151">
        <v>9.6222732131571025</v>
      </c>
      <c r="I151">
        <v>15.42291692381581</v>
      </c>
      <c r="J151">
        <v>14.22258214788115</v>
      </c>
      <c r="K151">
        <v>16.623251699750469</v>
      </c>
      <c r="L151">
        <v>2463.5661132812502</v>
      </c>
      <c r="M151">
        <v>2283.2053756028481</v>
      </c>
      <c r="N151">
        <v>2643.9268509596518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29</v>
      </c>
      <c r="AD151" t="s">
        <v>31</v>
      </c>
    </row>
    <row r="152" spans="1:30" x14ac:dyDescent="0.2">
      <c r="A152" s="1">
        <v>39</v>
      </c>
      <c r="B152">
        <v>1989</v>
      </c>
      <c r="C152">
        <v>4934.4991943359373</v>
      </c>
      <c r="D152">
        <v>4784.1231640055676</v>
      </c>
      <c r="E152">
        <v>5084.8752246663071</v>
      </c>
      <c r="F152">
        <v>10.64381710012858</v>
      </c>
      <c r="G152">
        <v>10.990621335811699</v>
      </c>
      <c r="H152">
        <v>10.29701286444547</v>
      </c>
      <c r="I152">
        <v>15.91013851707396</v>
      </c>
      <c r="J152">
        <v>15.351483486408631</v>
      </c>
      <c r="K152">
        <v>16.468793547739281</v>
      </c>
      <c r="L152">
        <v>2681.633056640625</v>
      </c>
      <c r="M152">
        <v>2453.5612894898381</v>
      </c>
      <c r="N152">
        <v>2909.7048237914119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29</v>
      </c>
      <c r="AD152" t="s">
        <v>31</v>
      </c>
    </row>
    <row r="153" spans="1:30" x14ac:dyDescent="0.2">
      <c r="A153" s="1">
        <v>40</v>
      </c>
      <c r="B153">
        <v>1990</v>
      </c>
      <c r="C153">
        <v>5109.836724853516</v>
      </c>
      <c r="D153">
        <v>4803.7897328485979</v>
      </c>
      <c r="E153">
        <v>5415.8837168584341</v>
      </c>
      <c r="F153">
        <v>10.730099550310239</v>
      </c>
      <c r="G153">
        <v>11.38913476733503</v>
      </c>
      <c r="H153">
        <v>10.071064333285451</v>
      </c>
      <c r="I153">
        <v>16.086788005968891</v>
      </c>
      <c r="J153">
        <v>14.965558920539269</v>
      </c>
      <c r="K153">
        <v>17.20801709139851</v>
      </c>
      <c r="L153">
        <v>2557.8653320312501</v>
      </c>
      <c r="M153">
        <v>2255.2709817950649</v>
      </c>
      <c r="N153">
        <v>2860.4596822674348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29</v>
      </c>
      <c r="AD153" t="s">
        <v>31</v>
      </c>
    </row>
    <row r="154" spans="1:30" x14ac:dyDescent="0.2">
      <c r="A154" s="1">
        <v>41</v>
      </c>
      <c r="B154">
        <v>1991</v>
      </c>
      <c r="C154">
        <v>5011.1172912597658</v>
      </c>
      <c r="D154">
        <v>4727.6370607272793</v>
      </c>
      <c r="E154">
        <v>5294.5975217922523</v>
      </c>
      <c r="F154">
        <v>10.249322671230409</v>
      </c>
      <c r="G154">
        <v>10.828253804510769</v>
      </c>
      <c r="H154">
        <v>9.6703915379500422</v>
      </c>
      <c r="I154">
        <v>15.422915971078361</v>
      </c>
      <c r="J154">
        <v>14.256335796220011</v>
      </c>
      <c r="K154">
        <v>16.589496145936721</v>
      </c>
      <c r="L154">
        <v>2867.284643554688</v>
      </c>
      <c r="M154">
        <v>2600.5336189800209</v>
      </c>
      <c r="N154">
        <v>3134.0356681293538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29</v>
      </c>
      <c r="AD154" t="s">
        <v>31</v>
      </c>
    </row>
    <row r="155" spans="1:30" x14ac:dyDescent="0.2">
      <c r="A155" s="1">
        <v>42</v>
      </c>
      <c r="B155">
        <v>1992</v>
      </c>
      <c r="C155">
        <v>5302.8554382324219</v>
      </c>
      <c r="D155">
        <v>5021.8366376118047</v>
      </c>
      <c r="E155">
        <v>5583.8742388530391</v>
      </c>
      <c r="F155">
        <v>10.57005129717345</v>
      </c>
      <c r="G155">
        <v>11.11629916987579</v>
      </c>
      <c r="H155">
        <v>10.02380342447111</v>
      </c>
      <c r="I155">
        <v>15.90510569067035</v>
      </c>
      <c r="J155">
        <v>15.217249079120201</v>
      </c>
      <c r="K155">
        <v>16.59296230222051</v>
      </c>
      <c r="L155">
        <v>2862.8643676757811</v>
      </c>
      <c r="M155">
        <v>2707.3220118523891</v>
      </c>
      <c r="N155">
        <v>3018.406723499173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29</v>
      </c>
      <c r="AD155" t="s">
        <v>31</v>
      </c>
    </row>
    <row r="156" spans="1:30" x14ac:dyDescent="0.2">
      <c r="A156" s="1">
        <v>43</v>
      </c>
      <c r="B156">
        <v>1993</v>
      </c>
      <c r="C156">
        <v>5513.5552185058596</v>
      </c>
      <c r="D156">
        <v>5118.0180884610563</v>
      </c>
      <c r="E156">
        <v>5909.0923485506628</v>
      </c>
      <c r="F156">
        <v>10.71604545290552</v>
      </c>
      <c r="G156">
        <v>11.492586623136781</v>
      </c>
      <c r="H156">
        <v>9.9395042826742568</v>
      </c>
      <c r="I156">
        <v>16.138813728712201</v>
      </c>
      <c r="J156">
        <v>15.14163730370313</v>
      </c>
      <c r="K156">
        <v>17.13599015372127</v>
      </c>
      <c r="L156">
        <v>2918.8545288085938</v>
      </c>
      <c r="M156">
        <v>2702.4264584034781</v>
      </c>
      <c r="N156">
        <v>3135.28259921371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29</v>
      </c>
      <c r="AD156" t="s">
        <v>31</v>
      </c>
    </row>
    <row r="157" spans="1:30" x14ac:dyDescent="0.2">
      <c r="A157" s="1">
        <v>44</v>
      </c>
      <c r="B157">
        <v>1994</v>
      </c>
      <c r="C157">
        <v>5417.7824951171879</v>
      </c>
      <c r="D157">
        <v>4943.2939505366639</v>
      </c>
      <c r="E157">
        <v>5892.2710396977118</v>
      </c>
      <c r="F157">
        <v>10.256430549698861</v>
      </c>
      <c r="G157">
        <v>11.1390872918764</v>
      </c>
      <c r="H157">
        <v>9.3737738075213244</v>
      </c>
      <c r="I157">
        <v>15.4481345831465</v>
      </c>
      <c r="J157">
        <v>14.245113650997549</v>
      </c>
      <c r="K157">
        <v>16.651155515295461</v>
      </c>
      <c r="L157">
        <v>3110.3998168945309</v>
      </c>
      <c r="M157">
        <v>2952.4200392261068</v>
      </c>
      <c r="N157">
        <v>3268.3795945629549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29</v>
      </c>
      <c r="AD157" t="s">
        <v>31</v>
      </c>
    </row>
    <row r="158" spans="1:30" x14ac:dyDescent="0.2">
      <c r="A158" s="1">
        <v>45</v>
      </c>
      <c r="B158">
        <v>1995</v>
      </c>
      <c r="C158">
        <v>5682.9990722656248</v>
      </c>
      <c r="D158">
        <v>5460.5949248126772</v>
      </c>
      <c r="E158">
        <v>5905.4032197185716</v>
      </c>
      <c r="F158">
        <v>10.48463623588607</v>
      </c>
      <c r="G158">
        <v>10.874492918894241</v>
      </c>
      <c r="H158">
        <v>10.094779552877901</v>
      </c>
      <c r="I158">
        <v>15.790937939705881</v>
      </c>
      <c r="J158">
        <v>15.119244092797709</v>
      </c>
      <c r="K158">
        <v>16.462631786614061</v>
      </c>
      <c r="L158">
        <v>3061.7767822265619</v>
      </c>
      <c r="M158">
        <v>2863.9642920710221</v>
      </c>
      <c r="N158">
        <v>3259.589272382103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29</v>
      </c>
      <c r="AD158" t="s">
        <v>31</v>
      </c>
    </row>
    <row r="159" spans="1:30" x14ac:dyDescent="0.2">
      <c r="A159" s="1">
        <v>46</v>
      </c>
      <c r="B159">
        <v>1996</v>
      </c>
      <c r="C159">
        <v>5830.3414611816406</v>
      </c>
      <c r="D159">
        <v>5527.5750810219906</v>
      </c>
      <c r="E159">
        <v>6133.1078413412906</v>
      </c>
      <c r="F159">
        <v>10.489698377530759</v>
      </c>
      <c r="G159">
        <v>11.00637028821312</v>
      </c>
      <c r="H159">
        <v>9.9730264668484008</v>
      </c>
      <c r="I159">
        <v>15.829023192013031</v>
      </c>
      <c r="J159">
        <v>15.04154171627653</v>
      </c>
      <c r="K159">
        <v>16.616504667749531</v>
      </c>
      <c r="L159">
        <v>3226.8003662109381</v>
      </c>
      <c r="M159">
        <v>2968.383399600184</v>
      </c>
      <c r="N159">
        <v>3485.2173328216909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29</v>
      </c>
      <c r="AD159" t="s">
        <v>31</v>
      </c>
    </row>
    <row r="160" spans="1:30" x14ac:dyDescent="0.2">
      <c r="A160" s="1">
        <v>47</v>
      </c>
      <c r="B160">
        <v>1997</v>
      </c>
      <c r="C160">
        <v>5691.8395812988283</v>
      </c>
      <c r="D160">
        <v>5276.6996664808521</v>
      </c>
      <c r="E160">
        <v>6106.9794961168054</v>
      </c>
      <c r="F160">
        <v>9.9846382961814157</v>
      </c>
      <c r="G160">
        <v>10.710031052270271</v>
      </c>
      <c r="H160">
        <v>9.2592455400925644</v>
      </c>
      <c r="I160">
        <v>15.173153366803749</v>
      </c>
      <c r="J160">
        <v>14.082647214742339</v>
      </c>
      <c r="K160">
        <v>16.263659518865161</v>
      </c>
      <c r="L160">
        <v>3303.418481445312</v>
      </c>
      <c r="M160">
        <v>3017.923701403613</v>
      </c>
      <c r="N160">
        <v>3588.9132614870109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29</v>
      </c>
      <c r="AD160" t="s">
        <v>31</v>
      </c>
    </row>
    <row r="161" spans="1:30" x14ac:dyDescent="0.2">
      <c r="A161" s="1">
        <v>48</v>
      </c>
      <c r="B161">
        <v>1998</v>
      </c>
      <c r="C161">
        <v>6029.2538574218752</v>
      </c>
      <c r="D161">
        <v>5693.313046425239</v>
      </c>
      <c r="E161">
        <v>6365.1946684185114</v>
      </c>
      <c r="F161">
        <v>10.31526381437741</v>
      </c>
      <c r="G161">
        <v>10.851944047260041</v>
      </c>
      <c r="H161">
        <v>9.7785835814947699</v>
      </c>
      <c r="I161">
        <v>15.60855195754521</v>
      </c>
      <c r="J161">
        <v>14.51740056799504</v>
      </c>
      <c r="K161">
        <v>16.69970334709538</v>
      </c>
      <c r="L161">
        <v>3128.0809204101561</v>
      </c>
      <c r="M161">
        <v>2891.6707619420658</v>
      </c>
      <c r="N161">
        <v>3364.4910788782458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29</v>
      </c>
      <c r="AD161" t="s">
        <v>31</v>
      </c>
    </row>
    <row r="162" spans="1:30" x14ac:dyDescent="0.2">
      <c r="A162" s="1">
        <v>49</v>
      </c>
      <c r="B162">
        <v>1999</v>
      </c>
      <c r="C162">
        <v>6153.0215087890629</v>
      </c>
      <c r="D162">
        <v>5644.3676785655989</v>
      </c>
      <c r="E162">
        <v>6661.6753390125268</v>
      </c>
      <c r="F162">
        <v>10.271477047178241</v>
      </c>
      <c r="G162">
        <v>11.08777603910697</v>
      </c>
      <c r="H162">
        <v>9.4551780552495117</v>
      </c>
      <c r="I162">
        <v>15.57192320527404</v>
      </c>
      <c r="J162">
        <v>14.2684107672611</v>
      </c>
      <c r="K162">
        <v>16.875435643286981</v>
      </c>
      <c r="L162">
        <v>3394.7707885742188</v>
      </c>
      <c r="M162">
        <v>3186.5222108946959</v>
      </c>
      <c r="N162">
        <v>3603.0193662537422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29</v>
      </c>
      <c r="AD162" t="s">
        <v>31</v>
      </c>
    </row>
    <row r="163" spans="1:30" x14ac:dyDescent="0.2">
      <c r="A163" s="1">
        <v>50</v>
      </c>
      <c r="B163">
        <v>2000</v>
      </c>
      <c r="C163">
        <v>6135.3405029296873</v>
      </c>
      <c r="D163">
        <v>5754.3639646952761</v>
      </c>
      <c r="E163">
        <v>6516.3170411640986</v>
      </c>
      <c r="F163">
        <v>9.9856004500222539</v>
      </c>
      <c r="G163">
        <v>10.620660732415869</v>
      </c>
      <c r="H163">
        <v>9.3505401676286333</v>
      </c>
      <c r="I163">
        <v>15.20618192458458</v>
      </c>
      <c r="J163">
        <v>14.37317847179567</v>
      </c>
      <c r="K163">
        <v>16.039185377373471</v>
      </c>
      <c r="L163">
        <v>3558.3209106445311</v>
      </c>
      <c r="M163">
        <v>3389.5510698176231</v>
      </c>
      <c r="N163">
        <v>3727.090751471439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t="s">
        <v>29</v>
      </c>
      <c r="AD163" t="s">
        <v>31</v>
      </c>
    </row>
    <row r="164" spans="1:30" x14ac:dyDescent="0.2">
      <c r="A164" s="1">
        <v>51</v>
      </c>
      <c r="B164">
        <v>2001</v>
      </c>
      <c r="C164">
        <v>6620.0972717285158</v>
      </c>
      <c r="D164">
        <v>6167.7199937435353</v>
      </c>
      <c r="E164">
        <v>7072.4745497134963</v>
      </c>
      <c r="F164">
        <v>10.500301332939109</v>
      </c>
      <c r="G164">
        <v>11.23437473231229</v>
      </c>
      <c r="H164">
        <v>9.7662279335659221</v>
      </c>
      <c r="I164">
        <v>16.027274779520031</v>
      </c>
      <c r="J164">
        <v>14.746414989751591</v>
      </c>
      <c r="K164">
        <v>17.30813456928848</v>
      </c>
      <c r="L164">
        <v>3528.8523559570308</v>
      </c>
      <c r="M164">
        <v>3334.941941817699</v>
      </c>
      <c r="N164">
        <v>3722.762770096364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29</v>
      </c>
      <c r="AD164" t="s">
        <v>31</v>
      </c>
    </row>
    <row r="165" spans="1:30" x14ac:dyDescent="0.2">
      <c r="A165" s="1">
        <v>52</v>
      </c>
      <c r="B165">
        <v>2002</v>
      </c>
      <c r="C165">
        <v>6689.3482299804691</v>
      </c>
      <c r="D165">
        <v>6381.2647779593872</v>
      </c>
      <c r="E165">
        <v>6997.4316820015511</v>
      </c>
      <c r="F165">
        <v>10.33082714605766</v>
      </c>
      <c r="G165">
        <v>10.80972081931402</v>
      </c>
      <c r="H165">
        <v>9.8519334728013082</v>
      </c>
      <c r="I165">
        <v>15.735919743631589</v>
      </c>
      <c r="J165">
        <v>14.910869049678221</v>
      </c>
      <c r="K165">
        <v>16.56097043758496</v>
      </c>
      <c r="L165">
        <v>3695.349365234375</v>
      </c>
      <c r="M165">
        <v>3424.5278857812041</v>
      </c>
      <c r="N165">
        <v>3966.1708446875459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29</v>
      </c>
      <c r="AD165" t="s">
        <v>31</v>
      </c>
    </row>
    <row r="166" spans="1:30" x14ac:dyDescent="0.2">
      <c r="A166" s="1">
        <v>53</v>
      </c>
      <c r="B166">
        <v>2003</v>
      </c>
      <c r="C166">
        <v>6708.502685546875</v>
      </c>
      <c r="D166">
        <v>6200.0879988897914</v>
      </c>
      <c r="E166">
        <v>7216.9173722039586</v>
      </c>
      <c r="F166">
        <v>10.08437176090651</v>
      </c>
      <c r="G166">
        <v>10.833550841074279</v>
      </c>
      <c r="H166">
        <v>9.3351926807387287</v>
      </c>
      <c r="I166">
        <v>15.397280853148841</v>
      </c>
      <c r="J166">
        <v>14.18459014223064</v>
      </c>
      <c r="K166">
        <v>16.609971564067038</v>
      </c>
      <c r="L166">
        <v>3804.382543945313</v>
      </c>
      <c r="M166">
        <v>3478.013479368552</v>
      </c>
      <c r="N166">
        <v>4130.7516085220741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29</v>
      </c>
      <c r="AD166" t="s">
        <v>31</v>
      </c>
    </row>
    <row r="167" spans="1:30" x14ac:dyDescent="0.2">
      <c r="A167" s="1">
        <v>54</v>
      </c>
      <c r="B167">
        <v>2004</v>
      </c>
      <c r="C167">
        <v>7034.1294250488281</v>
      </c>
      <c r="D167">
        <v>6443.7734217526286</v>
      </c>
      <c r="E167">
        <v>7624.4854283450277</v>
      </c>
      <c r="F167">
        <v>10.29585617302684</v>
      </c>
      <c r="G167">
        <v>11.16417912833165</v>
      </c>
      <c r="H167">
        <v>9.4275332177220275</v>
      </c>
      <c r="I167">
        <v>15.739036646731259</v>
      </c>
      <c r="J167">
        <v>14.58955035891948</v>
      </c>
      <c r="K167">
        <v>16.88852293454303</v>
      </c>
      <c r="L167">
        <v>3847.111840820312</v>
      </c>
      <c r="M167">
        <v>3465.4524721377479</v>
      </c>
      <c r="N167">
        <v>4228.7712095028764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29</v>
      </c>
      <c r="AD167" t="s">
        <v>31</v>
      </c>
    </row>
    <row r="168" spans="1:30" x14ac:dyDescent="0.2">
      <c r="A168" s="1">
        <v>55</v>
      </c>
      <c r="B168">
        <v>2005</v>
      </c>
      <c r="C168">
        <v>7104.853948974609</v>
      </c>
      <c r="D168">
        <v>6870.1026725692864</v>
      </c>
      <c r="E168">
        <v>7339.6052253799317</v>
      </c>
      <c r="F168">
        <v>10.12694145535065</v>
      </c>
      <c r="G168">
        <v>10.4690953729292</v>
      </c>
      <c r="H168">
        <v>9.7847875377720968</v>
      </c>
      <c r="I168">
        <v>15.489290438118539</v>
      </c>
      <c r="J168">
        <v>14.59181863125756</v>
      </c>
      <c r="K168">
        <v>16.386762244979518</v>
      </c>
      <c r="L168">
        <v>3900.155053710937</v>
      </c>
      <c r="M168">
        <v>3728.174435215717</v>
      </c>
      <c r="N168">
        <v>4072.1356722061578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29</v>
      </c>
      <c r="AD168" t="s">
        <v>31</v>
      </c>
    </row>
    <row r="169" spans="1:30" x14ac:dyDescent="0.2">
      <c r="A169" s="1">
        <v>56</v>
      </c>
      <c r="B169">
        <v>2006</v>
      </c>
      <c r="C169">
        <v>7501.2050354003904</v>
      </c>
      <c r="D169">
        <v>6721.2415567789794</v>
      </c>
      <c r="E169">
        <v>8281.1685140218015</v>
      </c>
      <c r="F169">
        <v>10.411882333946179</v>
      </c>
      <c r="G169">
        <v>11.501605004960499</v>
      </c>
      <c r="H169">
        <v>9.3221596629318526</v>
      </c>
      <c r="I169">
        <v>15.893320843461391</v>
      </c>
      <c r="J169">
        <v>14.28639415039151</v>
      </c>
      <c r="K169">
        <v>17.500247536531269</v>
      </c>
      <c r="L169">
        <v>3845.638403320313</v>
      </c>
      <c r="M169">
        <v>3411.040833241515</v>
      </c>
      <c r="N169">
        <v>4280.2359733991098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29</v>
      </c>
      <c r="AD169" t="s">
        <v>31</v>
      </c>
    </row>
    <row r="170" spans="1:30" x14ac:dyDescent="0.2">
      <c r="A170" s="1">
        <v>57</v>
      </c>
      <c r="B170">
        <v>2007</v>
      </c>
      <c r="C170">
        <v>7596.9776000976562</v>
      </c>
      <c r="D170">
        <v>7176.1451737694861</v>
      </c>
      <c r="E170">
        <v>8017.8100264258264</v>
      </c>
      <c r="F170">
        <v>10.26776260681334</v>
      </c>
      <c r="G170">
        <v>10.831657798939361</v>
      </c>
      <c r="H170">
        <v>9.7038674146873234</v>
      </c>
      <c r="I170">
        <v>15.72660805469406</v>
      </c>
      <c r="J170">
        <v>14.825674979986569</v>
      </c>
      <c r="K170">
        <v>16.62754112940156</v>
      </c>
      <c r="L170">
        <v>4054.8646362304689</v>
      </c>
      <c r="M170">
        <v>3877.1718624697291</v>
      </c>
      <c r="N170">
        <v>4232.5574099912092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 t="s">
        <v>29</v>
      </c>
      <c r="AD170" t="s">
        <v>31</v>
      </c>
    </row>
    <row r="171" spans="1:30" x14ac:dyDescent="0.2">
      <c r="A171" s="1">
        <v>58</v>
      </c>
      <c r="B171">
        <v>2008</v>
      </c>
      <c r="C171">
        <v>7866.6140869140627</v>
      </c>
      <c r="D171">
        <v>7243.2042729118493</v>
      </c>
      <c r="E171">
        <v>8490.023900916276</v>
      </c>
      <c r="F171">
        <v>10.35332960978325</v>
      </c>
      <c r="G171">
        <v>11.18748431582941</v>
      </c>
      <c r="H171">
        <v>9.5191749037370919</v>
      </c>
      <c r="I171">
        <v>15.85620479020587</v>
      </c>
      <c r="J171">
        <v>14.638613259161801</v>
      </c>
      <c r="K171">
        <v>17.07379632124994</v>
      </c>
      <c r="L171">
        <v>4199.26025390625</v>
      </c>
      <c r="M171">
        <v>3852.9584001865642</v>
      </c>
      <c r="N171">
        <v>4545.5621076259358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29</v>
      </c>
      <c r="AD171" t="s">
        <v>31</v>
      </c>
    </row>
    <row r="172" spans="1:30" x14ac:dyDescent="0.2">
      <c r="A172" s="1">
        <v>59</v>
      </c>
      <c r="B172">
        <v>2009</v>
      </c>
      <c r="C172">
        <v>8046.3721313476562</v>
      </c>
      <c r="D172">
        <v>7476.3716442247496</v>
      </c>
      <c r="E172">
        <v>8616.3726184705629</v>
      </c>
      <c r="F172">
        <v>10.31086940488022</v>
      </c>
      <c r="G172">
        <v>11.041555986340059</v>
      </c>
      <c r="H172">
        <v>9.5801828234203832</v>
      </c>
      <c r="I172">
        <v>15.73432770653927</v>
      </c>
      <c r="J172">
        <v>14.499391785376851</v>
      </c>
      <c r="K172">
        <v>16.96926362770169</v>
      </c>
      <c r="L172">
        <v>4295.0328369140616</v>
      </c>
      <c r="M172">
        <v>4048.6579931072042</v>
      </c>
      <c r="N172">
        <v>4541.4076807209212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29</v>
      </c>
      <c r="AD172" t="s">
        <v>31</v>
      </c>
    </row>
    <row r="173" spans="1:30" x14ac:dyDescent="0.2">
      <c r="A173" s="1">
        <v>60</v>
      </c>
      <c r="B173">
        <v>2010</v>
      </c>
      <c r="C173">
        <v>8342.5303588867191</v>
      </c>
      <c r="D173">
        <v>7808.9472628312851</v>
      </c>
      <c r="E173">
        <v>8876.1134549421531</v>
      </c>
      <c r="F173">
        <v>10.40398890783549</v>
      </c>
      <c r="G173">
        <v>11.062946122321961</v>
      </c>
      <c r="H173">
        <v>9.7450316933490146</v>
      </c>
      <c r="I173">
        <v>15.959582711935941</v>
      </c>
      <c r="J173">
        <v>14.910430094291931</v>
      </c>
      <c r="K173">
        <v>17.008735329579959</v>
      </c>
      <c r="L173">
        <v>4393.7522338867184</v>
      </c>
      <c r="M173">
        <v>3853.2159564478729</v>
      </c>
      <c r="N173">
        <v>4934.2885113255643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29</v>
      </c>
      <c r="AD173" t="s">
        <v>31</v>
      </c>
    </row>
    <row r="174" spans="1:30" x14ac:dyDescent="0.2">
      <c r="A174" s="1">
        <v>61</v>
      </c>
      <c r="B174">
        <v>2011</v>
      </c>
      <c r="C174">
        <v>8570.9112915039059</v>
      </c>
      <c r="D174">
        <v>7980.3198180641766</v>
      </c>
      <c r="E174">
        <v>9161.5027649436361</v>
      </c>
      <c r="F174">
        <v>10.400893799397631</v>
      </c>
      <c r="G174">
        <v>11.116263981855271</v>
      </c>
      <c r="H174">
        <v>9.6855236169399852</v>
      </c>
      <c r="I174">
        <v>15.982898219956921</v>
      </c>
      <c r="J174">
        <v>15.022495864962121</v>
      </c>
      <c r="K174">
        <v>16.943300574951721</v>
      </c>
      <c r="L174">
        <v>4604.4520751953123</v>
      </c>
      <c r="M174">
        <v>4307.272735039146</v>
      </c>
      <c r="N174">
        <v>4901.6314153514786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29</v>
      </c>
      <c r="AD174" t="s">
        <v>31</v>
      </c>
    </row>
    <row r="175" spans="1:30" x14ac:dyDescent="0.2">
      <c r="A175" s="1">
        <v>62</v>
      </c>
      <c r="B175">
        <v>2012</v>
      </c>
      <c r="C175">
        <v>9030.6198364257816</v>
      </c>
      <c r="D175">
        <v>8363.0817401116674</v>
      </c>
      <c r="E175">
        <v>9698.1579327398958</v>
      </c>
      <c r="F175">
        <v>10.66390836182722</v>
      </c>
      <c r="G175">
        <v>11.455960421229911</v>
      </c>
      <c r="H175">
        <v>9.8718563024245256</v>
      </c>
      <c r="I175">
        <v>16.317053363143859</v>
      </c>
      <c r="J175">
        <v>15.24020113421464</v>
      </c>
      <c r="K175">
        <v>17.393905592073079</v>
      </c>
      <c r="L175">
        <v>4766.5289306640616</v>
      </c>
      <c r="M175">
        <v>4425.7883807070593</v>
      </c>
      <c r="N175">
        <v>5107.2694806210657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 t="s">
        <v>29</v>
      </c>
      <c r="AD175" t="s">
        <v>31</v>
      </c>
    </row>
    <row r="176" spans="1:30" x14ac:dyDescent="0.2">
      <c r="A176" s="1">
        <v>63</v>
      </c>
      <c r="B176">
        <v>2013</v>
      </c>
      <c r="C176">
        <v>9154.3876159667961</v>
      </c>
      <c r="D176">
        <v>8760.0598064555288</v>
      </c>
      <c r="E176">
        <v>9548.7154254780635</v>
      </c>
      <c r="F176">
        <v>10.526695502897709</v>
      </c>
      <c r="G176">
        <v>10.99030328567649</v>
      </c>
      <c r="H176">
        <v>10.06308772011892</v>
      </c>
      <c r="I176">
        <v>16.05979101043949</v>
      </c>
      <c r="J176">
        <v>15.38229745637063</v>
      </c>
      <c r="K176">
        <v>16.737284564508361</v>
      </c>
      <c r="L176">
        <v>4630.9737915039059</v>
      </c>
      <c r="M176">
        <v>4269.5066844099647</v>
      </c>
      <c r="N176">
        <v>4992.4408985978471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29</v>
      </c>
      <c r="AD176" t="s">
        <v>31</v>
      </c>
    </row>
    <row r="177" spans="1:30" x14ac:dyDescent="0.2">
      <c r="A177" s="1">
        <v>64</v>
      </c>
      <c r="B177">
        <v>2014</v>
      </c>
      <c r="C177">
        <v>9309.0971618652347</v>
      </c>
      <c r="D177">
        <v>8798.466608909057</v>
      </c>
      <c r="E177">
        <v>9819.7277148214125</v>
      </c>
      <c r="F177">
        <v>10.425138733480511</v>
      </c>
      <c r="G177">
        <v>10.986592454284979</v>
      </c>
      <c r="H177">
        <v>9.8636850126760311</v>
      </c>
      <c r="I177">
        <v>15.83836743011285</v>
      </c>
      <c r="J177">
        <v>14.84627986803117</v>
      </c>
      <c r="K177">
        <v>16.830454992194529</v>
      </c>
      <c r="L177">
        <v>4913.8713623046879</v>
      </c>
      <c r="M177">
        <v>4728.1963969099716</v>
      </c>
      <c r="N177">
        <v>5099.5463276994042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29</v>
      </c>
      <c r="AD177" t="s">
        <v>31</v>
      </c>
    </row>
    <row r="178" spans="1:30" x14ac:dyDescent="0.2">
      <c r="A178" s="1">
        <v>65</v>
      </c>
      <c r="B178">
        <v>2015</v>
      </c>
      <c r="C178">
        <v>9873.419079589843</v>
      </c>
      <c r="D178">
        <v>9310.3932025053928</v>
      </c>
      <c r="E178">
        <v>10436.44495667429</v>
      </c>
      <c r="F178">
        <v>10.783036953227221</v>
      </c>
      <c r="G178">
        <v>11.40161603006498</v>
      </c>
      <c r="H178">
        <v>10.164457876389459</v>
      </c>
      <c r="I178">
        <v>16.316136941434891</v>
      </c>
      <c r="J178">
        <v>15.435039397347859</v>
      </c>
      <c r="K178">
        <v>17.197234485521911</v>
      </c>
      <c r="L178">
        <v>4991.9630615234373</v>
      </c>
      <c r="M178">
        <v>4626.5535750850067</v>
      </c>
      <c r="N178">
        <v>5357.3725479618679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29</v>
      </c>
      <c r="AD178" t="s">
        <v>31</v>
      </c>
    </row>
    <row r="179" spans="1:30" x14ac:dyDescent="0.2">
      <c r="A179" s="1">
        <v>66</v>
      </c>
      <c r="B179">
        <v>2016</v>
      </c>
      <c r="C179">
        <v>9811.5351501464847</v>
      </c>
      <c r="D179">
        <v>9383.0343544213956</v>
      </c>
      <c r="E179">
        <v>10240.03594587157</v>
      </c>
      <c r="F179">
        <v>10.45374185679243</v>
      </c>
      <c r="G179">
        <v>10.884396191446561</v>
      </c>
      <c r="H179">
        <v>10.02308752213829</v>
      </c>
      <c r="I179">
        <v>15.90264955421971</v>
      </c>
      <c r="J179">
        <v>15.288087969304391</v>
      </c>
      <c r="K179">
        <v>16.517211139135021</v>
      </c>
      <c r="L179">
        <v>5201.1893798828123</v>
      </c>
      <c r="M179">
        <v>4759.4565150831268</v>
      </c>
      <c r="N179">
        <v>5642.9222446824979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29</v>
      </c>
      <c r="AD179" t="s">
        <v>31</v>
      </c>
    </row>
    <row r="180" spans="1:30" x14ac:dyDescent="0.2">
      <c r="A180" s="1">
        <v>67</v>
      </c>
      <c r="B180">
        <v>2017</v>
      </c>
      <c r="C180">
        <v>10534.986920166009</v>
      </c>
      <c r="D180">
        <v>9947.8309525840687</v>
      </c>
      <c r="E180">
        <v>11122.142887747959</v>
      </c>
      <c r="F180">
        <v>10.949007729295211</v>
      </c>
      <c r="G180">
        <v>11.552027884755351</v>
      </c>
      <c r="H180">
        <v>10.345987573835069</v>
      </c>
      <c r="I180">
        <v>16.570695324051648</v>
      </c>
      <c r="J180">
        <v>15.57995911825728</v>
      </c>
      <c r="K180">
        <v>17.561431529846011</v>
      </c>
      <c r="L180">
        <v>5330.8507812500002</v>
      </c>
      <c r="M180">
        <v>5100.9585352134472</v>
      </c>
      <c r="N180">
        <v>5560.7430272865531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29</v>
      </c>
      <c r="AD180" t="s">
        <v>31</v>
      </c>
    </row>
    <row r="181" spans="1:30" x14ac:dyDescent="0.2">
      <c r="A181" s="1">
        <v>68</v>
      </c>
      <c r="B181">
        <v>2018</v>
      </c>
      <c r="C181">
        <v>10451.00167236328</v>
      </c>
      <c r="D181">
        <v>9984.262917264814</v>
      </c>
      <c r="E181">
        <v>10917.740427461749</v>
      </c>
      <c r="F181">
        <v>10.59417318368075</v>
      </c>
      <c r="G181">
        <v>11.04669150845797</v>
      </c>
      <c r="H181">
        <v>10.14165485890353</v>
      </c>
      <c r="I181">
        <v>16.014162369969618</v>
      </c>
      <c r="J181">
        <v>15.270014921906849</v>
      </c>
      <c r="K181">
        <v>16.758309818032391</v>
      </c>
      <c r="L181">
        <v>5576.9127685546873</v>
      </c>
      <c r="M181">
        <v>5186.8583479351591</v>
      </c>
      <c r="N181">
        <v>5966.9671891742146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29</v>
      </c>
      <c r="AD181" t="s">
        <v>31</v>
      </c>
    </row>
    <row r="182" spans="1:30" x14ac:dyDescent="0.2">
      <c r="A182" s="1">
        <v>69</v>
      </c>
      <c r="B182">
        <v>2019</v>
      </c>
      <c r="C182">
        <v>10928.391455078119</v>
      </c>
      <c r="D182">
        <v>10481.615596603489</v>
      </c>
      <c r="E182">
        <v>11375.16731355276</v>
      </c>
      <c r="F182">
        <v>10.814259033438701</v>
      </c>
      <c r="G182">
        <v>11.27245172419334</v>
      </c>
      <c r="H182">
        <v>10.356066342684059</v>
      </c>
      <c r="I182">
        <v>16.21044967425005</v>
      </c>
      <c r="J182">
        <v>15.58880150574808</v>
      </c>
      <c r="K182">
        <v>16.83209784275202</v>
      </c>
      <c r="L182">
        <v>5699.2071289062496</v>
      </c>
      <c r="M182">
        <v>5205.6996512669757</v>
      </c>
      <c r="N182">
        <v>6192.7146065455236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29</v>
      </c>
      <c r="AD182" t="s">
        <v>31</v>
      </c>
    </row>
    <row r="183" spans="1:30" x14ac:dyDescent="0.2">
      <c r="A183" s="1">
        <v>70</v>
      </c>
      <c r="B183">
        <v>2020</v>
      </c>
      <c r="C183">
        <v>11226.023211669921</v>
      </c>
      <c r="D183">
        <v>10607.22695277301</v>
      </c>
      <c r="E183">
        <v>11844.81947056683</v>
      </c>
      <c r="F183">
        <v>10.843681590025559</v>
      </c>
      <c r="G183">
        <v>11.44773590431241</v>
      </c>
      <c r="H183">
        <v>10.239627275738711</v>
      </c>
      <c r="I183">
        <v>16.275806089163869</v>
      </c>
      <c r="J183">
        <v>15.52680543942904</v>
      </c>
      <c r="K183">
        <v>17.024806738898711</v>
      </c>
      <c r="L183">
        <v>5825.9216064453121</v>
      </c>
      <c r="M183">
        <v>5427.1266802064019</v>
      </c>
      <c r="N183">
        <v>6224.7165326842223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29</v>
      </c>
      <c r="AD183" t="s">
        <v>31</v>
      </c>
    </row>
    <row r="184" spans="1:30" x14ac:dyDescent="0.2">
      <c r="A184" s="1">
        <v>71</v>
      </c>
      <c r="B184">
        <v>2021</v>
      </c>
      <c r="C184">
        <v>11451.45745239258</v>
      </c>
      <c r="D184">
        <v>11046.05401435155</v>
      </c>
      <c r="E184">
        <v>11856.8608904336</v>
      </c>
      <c r="F184">
        <v>10.79730544441065</v>
      </c>
      <c r="G184">
        <v>11.19991629786872</v>
      </c>
      <c r="H184">
        <v>10.39469459095257</v>
      </c>
      <c r="I184">
        <v>16.22791745343719</v>
      </c>
      <c r="J184">
        <v>15.62663531459075</v>
      </c>
      <c r="K184">
        <v>16.829199592283619</v>
      </c>
      <c r="L184">
        <v>6104.3990234374996</v>
      </c>
      <c r="M184">
        <v>5724.1982459954788</v>
      </c>
      <c r="N184">
        <v>6484.5998008795204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29</v>
      </c>
      <c r="AD184" t="s">
        <v>31</v>
      </c>
    </row>
    <row r="185" spans="1:30" x14ac:dyDescent="0.2">
      <c r="A185" s="1">
        <v>72</v>
      </c>
      <c r="B185">
        <v>2022</v>
      </c>
      <c r="C185">
        <v>11859.59615478516</v>
      </c>
      <c r="D185">
        <v>11318.995761455069</v>
      </c>
      <c r="E185">
        <v>12400.19654811524</v>
      </c>
      <c r="F185">
        <v>10.924092111047891</v>
      </c>
      <c r="G185">
        <v>11.41123626774106</v>
      </c>
      <c r="H185">
        <v>10.43694795435472</v>
      </c>
      <c r="I185">
        <v>16.38503814236045</v>
      </c>
      <c r="J185">
        <v>15.588623862038959</v>
      </c>
      <c r="K185">
        <v>17.181452422681929</v>
      </c>
      <c r="L185">
        <v>6313.6253417968746</v>
      </c>
      <c r="M185">
        <v>5758.9439467798329</v>
      </c>
      <c r="N185">
        <v>6868.3067368139164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29</v>
      </c>
      <c r="AD185" t="s">
        <v>31</v>
      </c>
    </row>
    <row r="186" spans="1:30" x14ac:dyDescent="0.2">
      <c r="A186" s="1">
        <v>73</v>
      </c>
      <c r="B186">
        <v>2023</v>
      </c>
      <c r="C186">
        <v>12298.676635742189</v>
      </c>
      <c r="D186">
        <v>11630.80092429563</v>
      </c>
      <c r="E186">
        <v>12966.55234718875</v>
      </c>
      <c r="F186">
        <v>11.063822752143629</v>
      </c>
      <c r="G186">
        <v>11.645643072824971</v>
      </c>
      <c r="H186">
        <v>10.482002431462289</v>
      </c>
      <c r="I186">
        <v>16.529080490387731</v>
      </c>
      <c r="J186">
        <v>15.55122629155936</v>
      </c>
      <c r="K186">
        <v>17.506934689216109</v>
      </c>
      <c r="L186">
        <v>6435.919677734375</v>
      </c>
      <c r="M186">
        <v>5742.0254446648869</v>
      </c>
      <c r="N186">
        <v>7129.8139108038631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29</v>
      </c>
      <c r="AD186" t="s">
        <v>31</v>
      </c>
    </row>
    <row r="187" spans="1:30" x14ac:dyDescent="0.2">
      <c r="A187" s="1">
        <v>74</v>
      </c>
      <c r="B187">
        <v>2024</v>
      </c>
      <c r="C187">
        <v>12622.830078125</v>
      </c>
      <c r="D187">
        <v>12050.68574141003</v>
      </c>
      <c r="E187">
        <v>13194.97441483997</v>
      </c>
      <c r="F187">
        <v>11.09000693750767</v>
      </c>
      <c r="G187">
        <v>11.60111010991</v>
      </c>
      <c r="H187">
        <v>10.578903765105339</v>
      </c>
      <c r="I187">
        <v>16.496074209982861</v>
      </c>
      <c r="J187">
        <v>15.644329155674409</v>
      </c>
      <c r="K187">
        <v>17.34781926429131</v>
      </c>
      <c r="L187">
        <v>6699.6627441406254</v>
      </c>
      <c r="M187">
        <v>6280.3599184237573</v>
      </c>
      <c r="N187">
        <v>7118.9655698574934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t="s">
        <v>29</v>
      </c>
      <c r="AD187" t="s">
        <v>31</v>
      </c>
    </row>
    <row r="188" spans="1:30" x14ac:dyDescent="0.2">
      <c r="A188" s="1">
        <v>75</v>
      </c>
      <c r="B188">
        <v>2025</v>
      </c>
      <c r="C188">
        <v>12957.297375488281</v>
      </c>
      <c r="D188">
        <v>12438.334115438411</v>
      </c>
      <c r="E188">
        <v>13476.26063553815</v>
      </c>
      <c r="F188">
        <v>11.12029909619115</v>
      </c>
      <c r="G188">
        <v>11.559829439308331</v>
      </c>
      <c r="H188">
        <v>10.680768753073959</v>
      </c>
      <c r="I188">
        <v>16.402264603235629</v>
      </c>
      <c r="J188">
        <v>15.81193854929418</v>
      </c>
      <c r="K188">
        <v>16.992590657177072</v>
      </c>
      <c r="L188">
        <v>7075.3860839843746</v>
      </c>
      <c r="M188">
        <v>6585.7658146254462</v>
      </c>
      <c r="N188">
        <v>7565.0063533433031</v>
      </c>
      <c r="O188">
        <v>186803.72812499999</v>
      </c>
      <c r="P188">
        <v>165460.49382683219</v>
      </c>
      <c r="Q188">
        <v>208146.96242316769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29</v>
      </c>
      <c r="AD188" t="s">
        <v>31</v>
      </c>
    </row>
    <row r="189" spans="1:30" x14ac:dyDescent="0.2">
      <c r="A189" s="1">
        <v>76</v>
      </c>
      <c r="B189">
        <v>2026</v>
      </c>
      <c r="C189">
        <v>13325.653784179691</v>
      </c>
      <c r="D189">
        <v>12896.84881483069</v>
      </c>
      <c r="E189">
        <v>13754.458753528679</v>
      </c>
      <c r="F189">
        <v>11.1734095999904</v>
      </c>
      <c r="G189">
        <v>11.552759672793741</v>
      </c>
      <c r="H189">
        <v>10.79405952718705</v>
      </c>
      <c r="I189">
        <v>16.41646664607644</v>
      </c>
      <c r="J189">
        <v>15.979018398721861</v>
      </c>
      <c r="K189">
        <v>16.853914893431028</v>
      </c>
      <c r="L189">
        <v>7107.8011962890623</v>
      </c>
      <c r="M189">
        <v>6947.0964969185379</v>
      </c>
      <c r="N189">
        <v>7268.5058956595867</v>
      </c>
      <c r="O189">
        <v>880730.77500000002</v>
      </c>
      <c r="P189">
        <v>846983.59639305947</v>
      </c>
      <c r="Q189">
        <v>914477.95360694057</v>
      </c>
      <c r="R189">
        <v>0</v>
      </c>
      <c r="S189">
        <v>0</v>
      </c>
      <c r="T189">
        <v>0</v>
      </c>
      <c r="U189">
        <v>801542.97499999998</v>
      </c>
      <c r="V189">
        <v>779928.23868877592</v>
      </c>
      <c r="W189">
        <v>823157.71131122403</v>
      </c>
      <c r="X189" t="s">
        <v>29</v>
      </c>
      <c r="AD189" t="s">
        <v>31</v>
      </c>
    </row>
    <row r="190" spans="1:30" x14ac:dyDescent="0.2">
      <c r="A190" s="1">
        <v>77</v>
      </c>
      <c r="B190">
        <v>2027</v>
      </c>
      <c r="C190">
        <v>13895.86904296875</v>
      </c>
      <c r="D190">
        <v>13646.098241812409</v>
      </c>
      <c r="E190">
        <v>14145.639844125089</v>
      </c>
      <c r="F190">
        <v>11.388665522257879</v>
      </c>
      <c r="G190">
        <v>11.596502846197181</v>
      </c>
      <c r="H190">
        <v>11.18082819831857</v>
      </c>
      <c r="I190">
        <v>16.732591092260609</v>
      </c>
      <c r="J190">
        <v>16.353924866302449</v>
      </c>
      <c r="K190">
        <v>17.111257318218769</v>
      </c>
      <c r="L190">
        <v>7415.7469238281246</v>
      </c>
      <c r="M190">
        <v>7012.9226975577549</v>
      </c>
      <c r="N190">
        <v>7818.5711500984944</v>
      </c>
      <c r="O190">
        <v>2051397.5</v>
      </c>
      <c r="P190">
        <v>2010619.3635550251</v>
      </c>
      <c r="Q190">
        <v>2092175.6364449749</v>
      </c>
      <c r="R190">
        <v>0</v>
      </c>
      <c r="S190">
        <v>0</v>
      </c>
      <c r="T190">
        <v>0</v>
      </c>
      <c r="U190">
        <v>14023711</v>
      </c>
      <c r="V190">
        <v>13861498.72898205</v>
      </c>
      <c r="W190">
        <v>14185923.27101795</v>
      </c>
      <c r="X190" t="s">
        <v>29</v>
      </c>
      <c r="AD190" t="s">
        <v>31</v>
      </c>
    </row>
    <row r="191" spans="1:30" x14ac:dyDescent="0.2">
      <c r="A191" s="1">
        <v>78</v>
      </c>
      <c r="B191">
        <v>2028</v>
      </c>
      <c r="C191">
        <v>14124.24973144531</v>
      </c>
      <c r="D191">
        <v>13680.71230417472</v>
      </c>
      <c r="E191">
        <v>14567.787158715901</v>
      </c>
      <c r="F191">
        <v>11.31887871677494</v>
      </c>
      <c r="G191">
        <v>11.68899656803036</v>
      </c>
      <c r="H191">
        <v>10.948760865519519</v>
      </c>
      <c r="I191">
        <v>16.49162039457384</v>
      </c>
      <c r="J191">
        <v>16.085493857092018</v>
      </c>
      <c r="K191">
        <v>16.897746932055661</v>
      </c>
      <c r="L191">
        <v>7573.4032226562504</v>
      </c>
      <c r="M191">
        <v>7008.176602507996</v>
      </c>
      <c r="N191">
        <v>8138.6298428045047</v>
      </c>
      <c r="O191">
        <v>3674577.55</v>
      </c>
      <c r="P191">
        <v>3591642.201452231</v>
      </c>
      <c r="Q191">
        <v>3757512.8985477691</v>
      </c>
      <c r="R191">
        <v>0</v>
      </c>
      <c r="S191">
        <v>0</v>
      </c>
      <c r="T191">
        <v>0</v>
      </c>
      <c r="U191">
        <v>16019699</v>
      </c>
      <c r="V191">
        <v>15788835.988053961</v>
      </c>
      <c r="W191">
        <v>16250562.011946039</v>
      </c>
      <c r="X191" t="s">
        <v>29</v>
      </c>
      <c r="AD191" t="s">
        <v>31</v>
      </c>
    </row>
    <row r="192" spans="1:30" x14ac:dyDescent="0.2">
      <c r="A192" s="1">
        <v>79</v>
      </c>
      <c r="B192">
        <v>2029</v>
      </c>
      <c r="C192">
        <v>14467.557910156251</v>
      </c>
      <c r="D192">
        <v>14083.40373233569</v>
      </c>
      <c r="E192">
        <v>14851.712087976821</v>
      </c>
      <c r="F192">
        <v>11.33612869295639</v>
      </c>
      <c r="G192">
        <v>11.65532027101411</v>
      </c>
      <c r="H192">
        <v>11.016937114898671</v>
      </c>
      <c r="I192">
        <v>16.36111238672952</v>
      </c>
      <c r="J192">
        <v>15.87736876931158</v>
      </c>
      <c r="K192">
        <v>16.844856004147449</v>
      </c>
      <c r="L192">
        <v>7707.4846679687498</v>
      </c>
      <c r="M192">
        <v>7423.3927675692139</v>
      </c>
      <c r="N192">
        <v>7991.5765683682857</v>
      </c>
      <c r="O192">
        <v>5684749.7999999998</v>
      </c>
      <c r="P192">
        <v>5576271.9025413934</v>
      </c>
      <c r="Q192">
        <v>5793227.6974586062</v>
      </c>
      <c r="R192">
        <v>0</v>
      </c>
      <c r="S192">
        <v>0</v>
      </c>
      <c r="T192">
        <v>0</v>
      </c>
      <c r="U192">
        <v>18174696</v>
      </c>
      <c r="V192">
        <v>17964027.63417732</v>
      </c>
      <c r="W192">
        <v>18385364.36582268</v>
      </c>
      <c r="X192" t="s">
        <v>29</v>
      </c>
      <c r="AD192" t="s">
        <v>31</v>
      </c>
    </row>
    <row r="193" spans="1:30" x14ac:dyDescent="0.2">
      <c r="A193" s="1">
        <v>80</v>
      </c>
      <c r="B193">
        <v>2030</v>
      </c>
      <c r="C193">
        <v>14703.30541992188</v>
      </c>
      <c r="D193">
        <v>14185.347194553269</v>
      </c>
      <c r="E193">
        <v>15221.263645290481</v>
      </c>
      <c r="F193">
        <v>11.269591300548271</v>
      </c>
      <c r="G193">
        <v>11.65545868373686</v>
      </c>
      <c r="H193">
        <v>10.88372391735968</v>
      </c>
      <c r="I193">
        <v>16.211049055003208</v>
      </c>
      <c r="J193">
        <v>15.597856951924561</v>
      </c>
      <c r="K193">
        <v>16.824241158081861</v>
      </c>
      <c r="L193">
        <v>8307.1681884765621</v>
      </c>
      <c r="M193">
        <v>7870.4179438741694</v>
      </c>
      <c r="N193">
        <v>8743.918433078954</v>
      </c>
      <c r="O193">
        <v>8010828.5999999996</v>
      </c>
      <c r="P193">
        <v>7897633.4348145556</v>
      </c>
      <c r="Q193">
        <v>8124023.7651854437</v>
      </c>
      <c r="R193">
        <v>0</v>
      </c>
      <c r="S193">
        <v>0</v>
      </c>
      <c r="T193">
        <v>0</v>
      </c>
      <c r="U193">
        <v>20526871.199999999</v>
      </c>
      <c r="V193">
        <v>20346720.088379111</v>
      </c>
      <c r="W193">
        <v>20707022.31162088</v>
      </c>
      <c r="X193" t="s">
        <v>29</v>
      </c>
      <c r="AD193" t="s">
        <v>31</v>
      </c>
    </row>
    <row r="194" spans="1:30" x14ac:dyDescent="0.2">
      <c r="A194" s="1">
        <v>81</v>
      </c>
      <c r="B194">
        <v>2031</v>
      </c>
      <c r="C194">
        <v>15211.63699951172</v>
      </c>
      <c r="D194">
        <v>14231.244336831771</v>
      </c>
      <c r="E194">
        <v>16192.02966219167</v>
      </c>
      <c r="F194">
        <v>11.40844044244362</v>
      </c>
      <c r="G194">
        <v>12.11926280095622</v>
      </c>
      <c r="H194">
        <v>10.697618083931021</v>
      </c>
      <c r="I194">
        <v>16.29478436272699</v>
      </c>
      <c r="J194">
        <v>15.32703170607367</v>
      </c>
      <c r="K194">
        <v>17.262537019380321</v>
      </c>
      <c r="L194">
        <v>8476.6119140624996</v>
      </c>
      <c r="M194">
        <v>8207.3982126750125</v>
      </c>
      <c r="N194">
        <v>8745.8256154499868</v>
      </c>
      <c r="O194">
        <v>10565421.800000001</v>
      </c>
      <c r="P194">
        <v>10363514.49735089</v>
      </c>
      <c r="Q194">
        <v>10767329.102649109</v>
      </c>
      <c r="R194">
        <v>0</v>
      </c>
      <c r="S194">
        <v>0</v>
      </c>
      <c r="T194">
        <v>0</v>
      </c>
      <c r="U194">
        <v>22955882</v>
      </c>
      <c r="V194">
        <v>22752076.848740268</v>
      </c>
      <c r="W194">
        <v>23159687.151259732</v>
      </c>
      <c r="X194" t="s">
        <v>29</v>
      </c>
      <c r="AD194" t="s">
        <v>31</v>
      </c>
    </row>
    <row r="195" spans="1:30" x14ac:dyDescent="0.2">
      <c r="A195" s="1">
        <v>82</v>
      </c>
      <c r="B195">
        <v>2032</v>
      </c>
      <c r="C195">
        <v>15628.61611328125</v>
      </c>
      <c r="D195">
        <v>15185.548567591621</v>
      </c>
      <c r="E195">
        <v>16071.683658970889</v>
      </c>
      <c r="F195">
        <v>11.47445258177887</v>
      </c>
      <c r="G195">
        <v>11.788822199318799</v>
      </c>
      <c r="H195">
        <v>11.16008296423893</v>
      </c>
      <c r="I195">
        <v>16.22732187262601</v>
      </c>
      <c r="J195">
        <v>15.714127195348601</v>
      </c>
      <c r="K195">
        <v>16.740516549903418</v>
      </c>
      <c r="L195">
        <v>8702.0460449218754</v>
      </c>
      <c r="M195">
        <v>8234.675181775563</v>
      </c>
      <c r="N195">
        <v>9169.4169080681877</v>
      </c>
      <c r="O195">
        <v>13364153.6</v>
      </c>
      <c r="P195">
        <v>13151055.81505947</v>
      </c>
      <c r="Q195">
        <v>13577251.384940529</v>
      </c>
      <c r="R195">
        <v>0</v>
      </c>
      <c r="S195">
        <v>0</v>
      </c>
      <c r="T195">
        <v>0</v>
      </c>
      <c r="U195">
        <v>25454298.399999999</v>
      </c>
      <c r="V195">
        <v>25284410.698862571</v>
      </c>
      <c r="W195">
        <v>25624186.101137429</v>
      </c>
      <c r="X195" t="s">
        <v>29</v>
      </c>
      <c r="AD195" t="s">
        <v>31</v>
      </c>
    </row>
    <row r="196" spans="1:30" x14ac:dyDescent="0.2">
      <c r="A196" s="1">
        <v>83</v>
      </c>
      <c r="B196">
        <v>2033</v>
      </c>
      <c r="C196">
        <v>16044.121704101561</v>
      </c>
      <c r="D196">
        <v>15609.284105152839</v>
      </c>
      <c r="E196">
        <v>16478.959303050291</v>
      </c>
      <c r="F196">
        <v>11.5348692285582</v>
      </c>
      <c r="G196">
        <v>11.860856968177981</v>
      </c>
      <c r="H196">
        <v>11.20888148893842</v>
      </c>
      <c r="I196">
        <v>16.39703945419458</v>
      </c>
      <c r="J196">
        <v>16.0471871940344</v>
      </c>
      <c r="K196">
        <v>16.746891714354749</v>
      </c>
      <c r="L196">
        <v>8902.4318359374993</v>
      </c>
      <c r="M196">
        <v>8575.264988952209</v>
      </c>
      <c r="N196">
        <v>9229.5986829227895</v>
      </c>
      <c r="O196">
        <v>16193706.199999999</v>
      </c>
      <c r="P196">
        <v>15940748.196043929</v>
      </c>
      <c r="Q196">
        <v>16446664.203956069</v>
      </c>
      <c r="R196">
        <v>0</v>
      </c>
      <c r="S196">
        <v>0</v>
      </c>
      <c r="T196">
        <v>0</v>
      </c>
      <c r="U196">
        <v>28031750.800000001</v>
      </c>
      <c r="V196">
        <v>27804601.16747589</v>
      </c>
      <c r="W196">
        <v>28258900.432524111</v>
      </c>
      <c r="X196" t="s">
        <v>29</v>
      </c>
      <c r="AD196" t="s">
        <v>31</v>
      </c>
    </row>
    <row r="197" spans="1:30" x14ac:dyDescent="0.2">
      <c r="A197" s="1">
        <v>84</v>
      </c>
      <c r="B197">
        <v>2034</v>
      </c>
      <c r="C197">
        <v>16464.047717285161</v>
      </c>
      <c r="D197">
        <v>16228.41089415577</v>
      </c>
      <c r="E197">
        <v>16699.68454041455</v>
      </c>
      <c r="F197">
        <v>11.59622871817491</v>
      </c>
      <c r="G197">
        <v>11.78275896200191</v>
      </c>
      <c r="H197">
        <v>11.40969847434792</v>
      </c>
      <c r="I197">
        <v>16.26706334118365</v>
      </c>
      <c r="J197">
        <v>15.92324823061713</v>
      </c>
      <c r="K197">
        <v>16.610878451750171</v>
      </c>
      <c r="L197">
        <v>9039.4603027343746</v>
      </c>
      <c r="M197">
        <v>8705.9322444613354</v>
      </c>
      <c r="N197">
        <v>9372.9883610074139</v>
      </c>
      <c r="O197">
        <v>19100236.800000001</v>
      </c>
      <c r="P197">
        <v>18883402.069592159</v>
      </c>
      <c r="Q197">
        <v>19317071.530407839</v>
      </c>
      <c r="R197">
        <v>0</v>
      </c>
      <c r="S197">
        <v>0</v>
      </c>
      <c r="T197">
        <v>0</v>
      </c>
      <c r="U197">
        <v>30652208.800000001</v>
      </c>
      <c r="V197">
        <v>30448657.02791084</v>
      </c>
      <c r="W197">
        <v>30855760.572089169</v>
      </c>
      <c r="X197" t="s">
        <v>29</v>
      </c>
      <c r="AD197" t="s">
        <v>31</v>
      </c>
    </row>
    <row r="198" spans="1:30" x14ac:dyDescent="0.2">
      <c r="A198" s="1">
        <v>85</v>
      </c>
      <c r="B198">
        <v>2035</v>
      </c>
      <c r="C198">
        <v>16716.003381347651</v>
      </c>
      <c r="D198">
        <v>16000.762340001829</v>
      </c>
      <c r="E198">
        <v>17431.244422693489</v>
      </c>
      <c r="F198">
        <v>11.536746129284429</v>
      </c>
      <c r="G198">
        <v>12.01523513686791</v>
      </c>
      <c r="H198">
        <v>11.05825712170094</v>
      </c>
      <c r="I198">
        <v>16.09086675748209</v>
      </c>
      <c r="J198">
        <v>15.36948764411911</v>
      </c>
      <c r="K198">
        <v>16.812245870845061</v>
      </c>
      <c r="L198">
        <v>9449.0726074218746</v>
      </c>
      <c r="M198">
        <v>9214.3213832701076</v>
      </c>
      <c r="N198">
        <v>9683.8238315736417</v>
      </c>
      <c r="O198">
        <v>22041468.399999999</v>
      </c>
      <c r="P198">
        <v>21833724.324963041</v>
      </c>
      <c r="Q198">
        <v>22249212.475036949</v>
      </c>
      <c r="R198">
        <v>0</v>
      </c>
      <c r="S198">
        <v>0</v>
      </c>
      <c r="T198">
        <v>0</v>
      </c>
      <c r="U198">
        <v>33358676.399999999</v>
      </c>
      <c r="V198">
        <v>33152074.2978709</v>
      </c>
      <c r="W198">
        <v>33565278.502129093</v>
      </c>
      <c r="X198" t="s">
        <v>29</v>
      </c>
      <c r="AD198" t="s">
        <v>31</v>
      </c>
    </row>
    <row r="199" spans="1:30" x14ac:dyDescent="0.2">
      <c r="A199" s="1">
        <v>86</v>
      </c>
      <c r="B199">
        <v>2036</v>
      </c>
      <c r="C199">
        <v>17009.214953613278</v>
      </c>
      <c r="D199">
        <v>16746.399518525988</v>
      </c>
      <c r="E199">
        <v>17272.030388700579</v>
      </c>
      <c r="F199">
        <v>11.507327422127389</v>
      </c>
      <c r="G199">
        <v>11.71968004567926</v>
      </c>
      <c r="H199">
        <v>11.29497479857552</v>
      </c>
      <c r="I199">
        <v>16.003382761141989</v>
      </c>
      <c r="J199">
        <v>15.72818652215644</v>
      </c>
      <c r="K199">
        <v>16.27857900012755</v>
      </c>
      <c r="L199">
        <v>9698.0814453125004</v>
      </c>
      <c r="M199">
        <v>9303.203632958197</v>
      </c>
      <c r="N199">
        <v>10092.9592576668</v>
      </c>
      <c r="O199">
        <v>24945254.800000001</v>
      </c>
      <c r="P199">
        <v>24736930.079061169</v>
      </c>
      <c r="Q199">
        <v>25153579.520938829</v>
      </c>
      <c r="R199">
        <v>0</v>
      </c>
      <c r="S199">
        <v>0</v>
      </c>
      <c r="T199">
        <v>0</v>
      </c>
      <c r="U199">
        <v>36114535.200000003</v>
      </c>
      <c r="V199">
        <v>35922631.307827279</v>
      </c>
      <c r="W199">
        <v>36306439.092172727</v>
      </c>
      <c r="X199" t="s">
        <v>29</v>
      </c>
      <c r="AD199" t="s">
        <v>31</v>
      </c>
    </row>
    <row r="200" spans="1:30" x14ac:dyDescent="0.2">
      <c r="A200" s="1">
        <v>87</v>
      </c>
      <c r="B200">
        <v>2037</v>
      </c>
      <c r="C200">
        <v>17781.289660644528</v>
      </c>
      <c r="D200">
        <v>17415.642811752361</v>
      </c>
      <c r="E200">
        <v>18146.936509536699</v>
      </c>
      <c r="F200">
        <v>11.79502889978453</v>
      </c>
      <c r="G200">
        <v>12.025192751724459</v>
      </c>
      <c r="H200">
        <v>11.5648650478446</v>
      </c>
      <c r="I200">
        <v>16.292973244815531</v>
      </c>
      <c r="J200">
        <v>15.983229649118771</v>
      </c>
      <c r="K200">
        <v>16.602716840512279</v>
      </c>
      <c r="L200">
        <v>9951.5105468750007</v>
      </c>
      <c r="M200">
        <v>9294.7925469898473</v>
      </c>
      <c r="N200">
        <v>10608.22854676015</v>
      </c>
      <c r="O200">
        <v>27782094.800000001</v>
      </c>
      <c r="P200">
        <v>27576699.682993189</v>
      </c>
      <c r="Q200">
        <v>27987489.917006809</v>
      </c>
      <c r="R200">
        <v>0</v>
      </c>
      <c r="S200">
        <v>0</v>
      </c>
      <c r="T200">
        <v>0</v>
      </c>
      <c r="U200">
        <v>38914914.399999999</v>
      </c>
      <c r="V200">
        <v>38753766.954027809</v>
      </c>
      <c r="W200">
        <v>39076061.845972188</v>
      </c>
      <c r="X200" t="s">
        <v>29</v>
      </c>
      <c r="AD200" t="s">
        <v>31</v>
      </c>
    </row>
    <row r="201" spans="1:30" x14ac:dyDescent="0.2">
      <c r="A201" s="1">
        <v>88</v>
      </c>
      <c r="B201">
        <v>2038</v>
      </c>
      <c r="C201">
        <v>17943.366174316401</v>
      </c>
      <c r="D201">
        <v>17480.175927890828</v>
      </c>
      <c r="E201">
        <v>18406.556420741981</v>
      </c>
      <c r="F201">
        <v>11.6729322040376</v>
      </c>
      <c r="G201">
        <v>11.952978958795571</v>
      </c>
      <c r="H201">
        <v>11.392885449279619</v>
      </c>
      <c r="I201">
        <v>15.99768827282641</v>
      </c>
      <c r="J201">
        <v>15.60963001750803</v>
      </c>
      <c r="K201">
        <v>16.3857465281448</v>
      </c>
      <c r="L201">
        <v>10617.498681640631</v>
      </c>
      <c r="M201">
        <v>9839.4295259727987</v>
      </c>
      <c r="N201">
        <v>11395.56783730845</v>
      </c>
      <c r="O201">
        <v>30566910.800000001</v>
      </c>
      <c r="P201">
        <v>30363411.41238657</v>
      </c>
      <c r="Q201">
        <v>30770410.187613431</v>
      </c>
      <c r="R201">
        <v>0</v>
      </c>
      <c r="S201">
        <v>0</v>
      </c>
      <c r="T201">
        <v>0</v>
      </c>
      <c r="U201">
        <v>41824121.600000001</v>
      </c>
      <c r="V201">
        <v>41686737.510268472</v>
      </c>
      <c r="W201">
        <v>41961505.689731531</v>
      </c>
      <c r="X201" t="s">
        <v>29</v>
      </c>
      <c r="AD201" t="s">
        <v>31</v>
      </c>
    </row>
    <row r="202" spans="1:30" x14ac:dyDescent="0.2">
      <c r="A202" s="1">
        <v>89</v>
      </c>
      <c r="B202">
        <v>2039</v>
      </c>
      <c r="C202">
        <v>18332.350720214839</v>
      </c>
      <c r="D202">
        <v>17892.627720086959</v>
      </c>
      <c r="E202">
        <v>18772.073720342731</v>
      </c>
      <c r="F202">
        <v>11.70021516644611</v>
      </c>
      <c r="G202">
        <v>11.99336858131722</v>
      </c>
      <c r="H202">
        <v>11.407061751575011</v>
      </c>
      <c r="I202">
        <v>15.88478986671246</v>
      </c>
      <c r="J202">
        <v>15.493065543596719</v>
      </c>
      <c r="K202">
        <v>16.276514189828191</v>
      </c>
      <c r="L202">
        <v>10688.22314453125</v>
      </c>
      <c r="M202">
        <v>10184.458006852459</v>
      </c>
      <c r="N202">
        <v>11191.988282210041</v>
      </c>
      <c r="O202">
        <v>33350820</v>
      </c>
      <c r="P202">
        <v>33167599.57554901</v>
      </c>
      <c r="Q202">
        <v>33534040.42445099</v>
      </c>
      <c r="R202">
        <v>0</v>
      </c>
      <c r="S202">
        <v>0</v>
      </c>
      <c r="T202">
        <v>0</v>
      </c>
      <c r="U202">
        <v>44772250.399999999</v>
      </c>
      <c r="V202">
        <v>44614715.846961752</v>
      </c>
      <c r="W202">
        <v>44929784.953038253</v>
      </c>
      <c r="X202" t="s">
        <v>29</v>
      </c>
      <c r="AD202" t="s">
        <v>31</v>
      </c>
    </row>
    <row r="203" spans="1:30" x14ac:dyDescent="0.2">
      <c r="A203" s="1">
        <v>90</v>
      </c>
      <c r="B203">
        <v>2040</v>
      </c>
      <c r="C203">
        <v>18565.151611328121</v>
      </c>
      <c r="D203">
        <v>18063.580685598601</v>
      </c>
      <c r="E203">
        <v>19066.722537057649</v>
      </c>
      <c r="F203">
        <v>11.635333773117811</v>
      </c>
      <c r="G203">
        <v>11.93979756418228</v>
      </c>
      <c r="H203">
        <v>11.33086998205334</v>
      </c>
      <c r="I203">
        <v>15.681879883169881</v>
      </c>
      <c r="J203">
        <v>15.24966029297973</v>
      </c>
      <c r="K203">
        <v>16.114099473360021</v>
      </c>
      <c r="L203">
        <v>11033.004736328119</v>
      </c>
      <c r="M203">
        <v>10686.37676678342</v>
      </c>
      <c r="N203">
        <v>11379.632705872829</v>
      </c>
      <c r="O203">
        <v>36084675.200000003</v>
      </c>
      <c r="P203">
        <v>35912683.986055113</v>
      </c>
      <c r="Q203">
        <v>36256666.4139449</v>
      </c>
      <c r="R203">
        <v>0</v>
      </c>
      <c r="S203">
        <v>0</v>
      </c>
      <c r="T203">
        <v>0</v>
      </c>
      <c r="U203">
        <v>47771405.600000001</v>
      </c>
      <c r="V203">
        <v>47667750.339667693</v>
      </c>
      <c r="W203">
        <v>47875060.860332318</v>
      </c>
      <c r="X203" t="s">
        <v>29</v>
      </c>
      <c r="AD203" t="s">
        <v>31</v>
      </c>
    </row>
    <row r="204" spans="1:30" x14ac:dyDescent="0.2">
      <c r="A204" s="1">
        <v>91</v>
      </c>
      <c r="B204">
        <v>2041</v>
      </c>
      <c r="C204">
        <v>19052.855358886722</v>
      </c>
      <c r="D204">
        <v>18232.94251921905</v>
      </c>
      <c r="E204">
        <v>19872.768198554379</v>
      </c>
      <c r="F204">
        <v>11.728334762149091</v>
      </c>
      <c r="G204">
        <v>12.196894065025729</v>
      </c>
      <c r="H204">
        <v>11.259775459272451</v>
      </c>
      <c r="I204">
        <v>15.73010962261033</v>
      </c>
      <c r="J204">
        <v>15.04370700318497</v>
      </c>
      <c r="K204">
        <v>16.416512242035701</v>
      </c>
      <c r="L204">
        <v>11205.395458984371</v>
      </c>
      <c r="M204">
        <v>10814.78485233776</v>
      </c>
      <c r="N204">
        <v>11596.006065630991</v>
      </c>
      <c r="O204">
        <v>38815814.399999999</v>
      </c>
      <c r="P204">
        <v>38603441.976654217</v>
      </c>
      <c r="Q204">
        <v>39028186.82334578</v>
      </c>
      <c r="R204">
        <v>0</v>
      </c>
      <c r="S204">
        <v>0</v>
      </c>
      <c r="T204">
        <v>0</v>
      </c>
      <c r="U204">
        <v>50807634.399999999</v>
      </c>
      <c r="V204">
        <v>50699614.183154449</v>
      </c>
      <c r="W204">
        <v>50915654.616845548</v>
      </c>
      <c r="X204" t="s">
        <v>29</v>
      </c>
      <c r="AD204" t="s">
        <v>31</v>
      </c>
    </row>
    <row r="205" spans="1:30" x14ac:dyDescent="0.2">
      <c r="A205" s="1">
        <v>92</v>
      </c>
      <c r="B205">
        <v>2042</v>
      </c>
      <c r="C205">
        <v>19357.854504394531</v>
      </c>
      <c r="D205">
        <v>18621.57831551764</v>
      </c>
      <c r="E205">
        <v>20094.130693271421</v>
      </c>
      <c r="F205">
        <v>11.704957150097639</v>
      </c>
      <c r="G205">
        <v>12.12850349523236</v>
      </c>
      <c r="H205">
        <v>11.281410804962929</v>
      </c>
      <c r="I205">
        <v>15.549792383473269</v>
      </c>
      <c r="J205">
        <v>15.05824991140023</v>
      </c>
      <c r="K205">
        <v>16.04133485554631</v>
      </c>
      <c r="L205">
        <v>11629.74194335938</v>
      </c>
      <c r="M205">
        <v>11086.00206570692</v>
      </c>
      <c r="N205">
        <v>12173.48182101183</v>
      </c>
      <c r="O205">
        <v>41479052</v>
      </c>
      <c r="P205">
        <v>41286030.507443339</v>
      </c>
      <c r="Q205">
        <v>41672073.492556661</v>
      </c>
      <c r="R205">
        <v>0</v>
      </c>
      <c r="S205">
        <v>0</v>
      </c>
      <c r="T205">
        <v>0</v>
      </c>
      <c r="U205">
        <v>53907234.399999999</v>
      </c>
      <c r="V205">
        <v>53779674.04888352</v>
      </c>
      <c r="W205">
        <v>54034794.751116477</v>
      </c>
      <c r="X205" t="s">
        <v>29</v>
      </c>
      <c r="AD205" t="s">
        <v>31</v>
      </c>
    </row>
    <row r="206" spans="1:30" x14ac:dyDescent="0.2">
      <c r="A206" s="1">
        <v>93</v>
      </c>
      <c r="B206">
        <v>2043</v>
      </c>
      <c r="C206">
        <v>19508.143652343751</v>
      </c>
      <c r="D206">
        <v>18416.814296774101</v>
      </c>
      <c r="E206">
        <v>20599.473007913399</v>
      </c>
      <c r="F206">
        <v>11.59342847560511</v>
      </c>
      <c r="G206">
        <v>12.22959117177569</v>
      </c>
      <c r="H206">
        <v>10.957265779434531</v>
      </c>
      <c r="I206">
        <v>15.279480413929599</v>
      </c>
      <c r="J206">
        <v>14.473664497029061</v>
      </c>
      <c r="K206">
        <v>16.08529633083015</v>
      </c>
      <c r="L206">
        <v>11752.03623046875</v>
      </c>
      <c r="M206">
        <v>11191.328759414009</v>
      </c>
      <c r="N206">
        <v>12312.74370152349</v>
      </c>
      <c r="O206">
        <v>44185880</v>
      </c>
      <c r="P206">
        <v>43979509.587298952</v>
      </c>
      <c r="Q206">
        <v>44392250.412701048</v>
      </c>
      <c r="R206">
        <v>0</v>
      </c>
      <c r="S206">
        <v>0</v>
      </c>
      <c r="T206">
        <v>0</v>
      </c>
      <c r="U206">
        <v>57059609.600000001</v>
      </c>
      <c r="V206">
        <v>56879849.189810887</v>
      </c>
      <c r="W206">
        <v>57239370.010189123</v>
      </c>
      <c r="X206" t="s">
        <v>29</v>
      </c>
      <c r="AD206" t="s">
        <v>31</v>
      </c>
    </row>
    <row r="207" spans="1:30" x14ac:dyDescent="0.2">
      <c r="A207" s="1">
        <v>94</v>
      </c>
      <c r="B207">
        <v>2044</v>
      </c>
      <c r="C207">
        <v>19438.89278564453</v>
      </c>
      <c r="D207">
        <v>18955.51965493321</v>
      </c>
      <c r="E207">
        <v>19922.265916355849</v>
      </c>
      <c r="F207">
        <v>11.35509444594669</v>
      </c>
      <c r="G207">
        <v>11.64479387075261</v>
      </c>
      <c r="H207">
        <v>11.06539502114078</v>
      </c>
      <c r="I207">
        <v>14.84955779374727</v>
      </c>
      <c r="J207">
        <v>14.455013188165861</v>
      </c>
      <c r="K207">
        <v>15.24410239932868</v>
      </c>
      <c r="L207">
        <v>12036.407275390629</v>
      </c>
      <c r="M207">
        <v>11543.357674936709</v>
      </c>
      <c r="N207">
        <v>12529.45687584454</v>
      </c>
      <c r="O207">
        <v>46787950.399999999</v>
      </c>
      <c r="P207">
        <v>46529949.064705469</v>
      </c>
      <c r="Q207">
        <v>47045951.735294528</v>
      </c>
      <c r="R207">
        <v>0</v>
      </c>
      <c r="S207">
        <v>0</v>
      </c>
      <c r="T207">
        <v>0</v>
      </c>
      <c r="U207">
        <v>60277029.600000001</v>
      </c>
      <c r="V207">
        <v>60081997.275058307</v>
      </c>
      <c r="W207">
        <v>60472061.924941689</v>
      </c>
      <c r="X207" t="s">
        <v>29</v>
      </c>
      <c r="AD207" t="s">
        <v>31</v>
      </c>
    </row>
    <row r="208" spans="1:30" x14ac:dyDescent="0.2">
      <c r="A208" s="1">
        <v>95</v>
      </c>
      <c r="B208">
        <v>2045</v>
      </c>
      <c r="C208">
        <v>19695.268652343751</v>
      </c>
      <c r="D208">
        <v>18928.260849153769</v>
      </c>
      <c r="E208">
        <v>20462.276455533731</v>
      </c>
      <c r="F208">
        <v>11.31410875296466</v>
      </c>
      <c r="G208">
        <v>11.741377834014569</v>
      </c>
      <c r="H208">
        <v>10.88683967191476</v>
      </c>
      <c r="I208">
        <v>14.69563586130708</v>
      </c>
      <c r="J208">
        <v>14.19206644593077</v>
      </c>
      <c r="K208">
        <v>15.19920527668339</v>
      </c>
      <c r="L208">
        <v>12472.541162109381</v>
      </c>
      <c r="M208">
        <v>12157.21424020793</v>
      </c>
      <c r="N208">
        <v>12787.868084010821</v>
      </c>
      <c r="O208">
        <v>49429601.600000001</v>
      </c>
      <c r="P208">
        <v>49138522.707091287</v>
      </c>
      <c r="Q208">
        <v>49720680.492908709</v>
      </c>
      <c r="R208">
        <v>0</v>
      </c>
      <c r="S208">
        <v>0</v>
      </c>
      <c r="T208">
        <v>0</v>
      </c>
      <c r="U208">
        <v>63543549.600000001</v>
      </c>
      <c r="V208">
        <v>63378289.093997627</v>
      </c>
      <c r="W208">
        <v>63708810.106002383</v>
      </c>
      <c r="X208" t="s">
        <v>29</v>
      </c>
      <c r="AD208" t="s">
        <v>31</v>
      </c>
    </row>
    <row r="209" spans="1:30" x14ac:dyDescent="0.2">
      <c r="A209" s="1">
        <v>96</v>
      </c>
      <c r="B209">
        <v>2046</v>
      </c>
      <c r="C209">
        <v>20017.948693847651</v>
      </c>
      <c r="D209">
        <v>19553.653704184289</v>
      </c>
      <c r="E209">
        <v>20482.24368351102</v>
      </c>
      <c r="F209">
        <v>11.313970765679359</v>
      </c>
      <c r="G209">
        <v>11.56194759667215</v>
      </c>
      <c r="H209">
        <v>11.065993934686579</v>
      </c>
      <c r="I209">
        <v>14.66654299488672</v>
      </c>
      <c r="J209">
        <v>14.418868776280339</v>
      </c>
      <c r="K209">
        <v>14.914217213493099</v>
      </c>
      <c r="L209">
        <v>12840.897509765629</v>
      </c>
      <c r="M209">
        <v>12346.21274038895</v>
      </c>
      <c r="N209">
        <v>13335.5822791423</v>
      </c>
      <c r="O209">
        <v>52031803.200000003</v>
      </c>
      <c r="P209">
        <v>51797568.485775493</v>
      </c>
      <c r="Q209">
        <v>52266037.91422452</v>
      </c>
      <c r="R209">
        <v>0</v>
      </c>
      <c r="S209">
        <v>0</v>
      </c>
      <c r="T209">
        <v>0</v>
      </c>
      <c r="U209">
        <v>66886376</v>
      </c>
      <c r="V209">
        <v>66741222.057067677</v>
      </c>
      <c r="W209">
        <v>67031529.942932323</v>
      </c>
      <c r="X209" t="s">
        <v>29</v>
      </c>
      <c r="AD209" t="s">
        <v>31</v>
      </c>
    </row>
    <row r="210" spans="1:30" x14ac:dyDescent="0.2">
      <c r="A210" s="1">
        <v>97</v>
      </c>
      <c r="B210">
        <v>2047</v>
      </c>
      <c r="C210">
        <v>20037.103198242188</v>
      </c>
      <c r="D210">
        <v>19247.457850854051</v>
      </c>
      <c r="E210">
        <v>20826.748545630318</v>
      </c>
      <c r="F210">
        <v>11.14718517208585</v>
      </c>
      <c r="G210">
        <v>11.580039005173999</v>
      </c>
      <c r="H210">
        <v>10.714331338997701</v>
      </c>
      <c r="I210">
        <v>14.39803197830927</v>
      </c>
      <c r="J210">
        <v>13.90384811908682</v>
      </c>
      <c r="K210">
        <v>14.892215837531721</v>
      </c>
      <c r="L210">
        <v>12957.298144531251</v>
      </c>
      <c r="M210">
        <v>12463.36864815538</v>
      </c>
      <c r="N210">
        <v>13451.22764090712</v>
      </c>
      <c r="O210">
        <v>54597649.600000001</v>
      </c>
      <c r="P210">
        <v>54399542.861992031</v>
      </c>
      <c r="Q210">
        <v>54795756.338007972</v>
      </c>
      <c r="R210">
        <v>0</v>
      </c>
      <c r="S210">
        <v>0</v>
      </c>
      <c r="T210">
        <v>0</v>
      </c>
      <c r="U210">
        <v>70257097.599999994</v>
      </c>
      <c r="V210">
        <v>70077110.908964902</v>
      </c>
      <c r="W210">
        <v>70437084.291035086</v>
      </c>
      <c r="X210" t="s">
        <v>29</v>
      </c>
      <c r="AD210" t="s">
        <v>31</v>
      </c>
    </row>
    <row r="211" spans="1:30" x14ac:dyDescent="0.2">
      <c r="A211" s="1">
        <v>98</v>
      </c>
      <c r="B211">
        <v>2048</v>
      </c>
      <c r="C211">
        <v>20128.455480957029</v>
      </c>
      <c r="D211">
        <v>19223.941053859759</v>
      </c>
      <c r="E211">
        <v>21032.9699080543</v>
      </c>
      <c r="F211">
        <v>11.02361891024991</v>
      </c>
      <c r="G211">
        <v>11.50474260587419</v>
      </c>
      <c r="H211">
        <v>10.542495214625619</v>
      </c>
      <c r="I211">
        <v>14.08636344259229</v>
      </c>
      <c r="J211">
        <v>13.45806838410317</v>
      </c>
      <c r="K211">
        <v>14.71465850108142</v>
      </c>
      <c r="L211">
        <v>13430.267529296871</v>
      </c>
      <c r="M211">
        <v>12641.083725939599</v>
      </c>
      <c r="N211">
        <v>14219.451332654149</v>
      </c>
      <c r="O211">
        <v>57152558.399999999</v>
      </c>
      <c r="P211">
        <v>56918606.676372752</v>
      </c>
      <c r="Q211">
        <v>57386510.123627253</v>
      </c>
      <c r="R211">
        <v>0</v>
      </c>
      <c r="S211">
        <v>0</v>
      </c>
      <c r="T211">
        <v>0</v>
      </c>
      <c r="U211">
        <v>73672001.599999994</v>
      </c>
      <c r="V211">
        <v>73448740.814149544</v>
      </c>
      <c r="W211">
        <v>73895262.385850444</v>
      </c>
      <c r="X211" t="s">
        <v>29</v>
      </c>
      <c r="AD211" t="s">
        <v>31</v>
      </c>
    </row>
    <row r="212" spans="1:30" x14ac:dyDescent="0.2">
      <c r="A212" s="1">
        <v>99</v>
      </c>
      <c r="B212">
        <v>2049</v>
      </c>
      <c r="C212">
        <v>19664.326489257812</v>
      </c>
      <c r="D212">
        <v>18513.869803270631</v>
      </c>
      <c r="E212">
        <v>20814.783175244989</v>
      </c>
      <c r="F212">
        <v>10.60518246471033</v>
      </c>
      <c r="G212">
        <v>11.21744747036958</v>
      </c>
      <c r="H212">
        <v>9.9929174590510783</v>
      </c>
      <c r="I212">
        <v>13.509274847414099</v>
      </c>
      <c r="J212">
        <v>12.787230887420799</v>
      </c>
      <c r="K212">
        <v>14.2313188074074</v>
      </c>
      <c r="L212">
        <v>13668.96240234375</v>
      </c>
      <c r="M212">
        <v>12692.509740072441</v>
      </c>
      <c r="N212">
        <v>14645.415064615059</v>
      </c>
      <c r="O212">
        <v>59751742.399999999</v>
      </c>
      <c r="P212">
        <v>59534498.382030897</v>
      </c>
      <c r="Q212">
        <v>59968986.4179691</v>
      </c>
      <c r="R212">
        <v>0</v>
      </c>
      <c r="S212">
        <v>0</v>
      </c>
      <c r="T212">
        <v>0</v>
      </c>
      <c r="U212">
        <v>77054872</v>
      </c>
      <c r="V212">
        <v>76794266.592547283</v>
      </c>
      <c r="W212">
        <v>77315477.407452717</v>
      </c>
      <c r="X212" t="s">
        <v>29</v>
      </c>
      <c r="AD212" t="s">
        <v>31</v>
      </c>
    </row>
    <row r="213" spans="1:30" x14ac:dyDescent="0.2">
      <c r="A213" s="1">
        <v>100</v>
      </c>
      <c r="B213">
        <v>2050</v>
      </c>
      <c r="C213">
        <v>19779.25319824219</v>
      </c>
      <c r="D213">
        <v>19321.077559995909</v>
      </c>
      <c r="E213">
        <v>20237.42883648846</v>
      </c>
      <c r="F213">
        <v>10.50984042883764</v>
      </c>
      <c r="G213">
        <v>10.74710820713382</v>
      </c>
      <c r="H213">
        <v>10.272572650541459</v>
      </c>
      <c r="I213">
        <v>13.275174230839539</v>
      </c>
      <c r="J213">
        <v>12.89695200062871</v>
      </c>
      <c r="K213">
        <v>13.65339646105036</v>
      </c>
      <c r="L213">
        <v>14103.622705078131</v>
      </c>
      <c r="M213">
        <v>13420.194875188119</v>
      </c>
      <c r="N213">
        <v>14787.05053496813</v>
      </c>
      <c r="O213">
        <v>62315997.600000001</v>
      </c>
      <c r="P213">
        <v>62010205.920108996</v>
      </c>
      <c r="Q213">
        <v>62621789.279890999</v>
      </c>
      <c r="R213">
        <v>0</v>
      </c>
      <c r="S213">
        <v>0</v>
      </c>
      <c r="T213">
        <v>0</v>
      </c>
      <c r="U213">
        <v>80420598.400000006</v>
      </c>
      <c r="V213">
        <v>80208915.666980609</v>
      </c>
      <c r="W213">
        <v>80632281.133019403</v>
      </c>
      <c r="X213" t="s">
        <v>29</v>
      </c>
      <c r="AD213" t="s">
        <v>31</v>
      </c>
    </row>
    <row r="214" spans="1:30" x14ac:dyDescent="0.2">
      <c r="A214" s="1">
        <v>101</v>
      </c>
      <c r="B214">
        <v>2051</v>
      </c>
      <c r="C214">
        <v>19729.15659179688</v>
      </c>
      <c r="D214">
        <v>19126.095472853729</v>
      </c>
      <c r="E214">
        <v>20332.21771074002</v>
      </c>
      <c r="F214">
        <v>10.33011491246987</v>
      </c>
      <c r="G214">
        <v>10.65593097629217</v>
      </c>
      <c r="H214">
        <v>10.00429884864757</v>
      </c>
      <c r="I214">
        <v>12.92780831441336</v>
      </c>
      <c r="J214">
        <v>12.483698639395881</v>
      </c>
      <c r="K214">
        <v>13.371917989430839</v>
      </c>
      <c r="L214">
        <v>14099.202294921881</v>
      </c>
      <c r="M214">
        <v>13462.423657099711</v>
      </c>
      <c r="N214">
        <v>14735.98093274404</v>
      </c>
      <c r="O214">
        <v>64902867.200000003</v>
      </c>
      <c r="P214">
        <v>64641845.783541054</v>
      </c>
      <c r="Q214">
        <v>65163888.61645896</v>
      </c>
      <c r="R214">
        <v>0</v>
      </c>
      <c r="S214">
        <v>0</v>
      </c>
      <c r="T214">
        <v>0</v>
      </c>
      <c r="U214">
        <v>83831987.200000003</v>
      </c>
      <c r="V214">
        <v>83629823.320249334</v>
      </c>
      <c r="W214">
        <v>84034151.079750672</v>
      </c>
      <c r="X214" t="s">
        <v>29</v>
      </c>
      <c r="AD214" t="s">
        <v>31</v>
      </c>
    </row>
    <row r="215" spans="1:30" x14ac:dyDescent="0.2">
      <c r="A215" s="1">
        <v>102</v>
      </c>
      <c r="B215">
        <v>2052</v>
      </c>
      <c r="C215">
        <v>19982.585693359379</v>
      </c>
      <c r="D215">
        <v>19096.539252187711</v>
      </c>
      <c r="E215">
        <v>20868.632134531039</v>
      </c>
      <c r="F215">
        <v>10.315295860724181</v>
      </c>
      <c r="G215">
        <v>10.766309907474181</v>
      </c>
      <c r="H215">
        <v>9.864281813974177</v>
      </c>
      <c r="I215">
        <v>12.877623342728659</v>
      </c>
      <c r="J215">
        <v>12.3132345900632</v>
      </c>
      <c r="K215">
        <v>13.442012095394119</v>
      </c>
      <c r="L215">
        <v>14564.804541015619</v>
      </c>
      <c r="M215">
        <v>13933.325835888771</v>
      </c>
      <c r="N215">
        <v>15196.28324614248</v>
      </c>
      <c r="O215">
        <v>67488758.400000006</v>
      </c>
      <c r="P215">
        <v>67138652.34913747</v>
      </c>
      <c r="Q215">
        <v>67838864.450862542</v>
      </c>
      <c r="R215">
        <v>0</v>
      </c>
      <c r="S215">
        <v>0</v>
      </c>
      <c r="T215">
        <v>0</v>
      </c>
      <c r="U215">
        <v>87215811.200000003</v>
      </c>
      <c r="V215">
        <v>87032292.056887791</v>
      </c>
      <c r="W215">
        <v>87399330.343112215</v>
      </c>
      <c r="X215" t="s">
        <v>29</v>
      </c>
      <c r="AD215" t="s">
        <v>31</v>
      </c>
    </row>
    <row r="216" spans="1:30" x14ac:dyDescent="0.2">
      <c r="A216" s="1">
        <v>103</v>
      </c>
      <c r="B216">
        <v>2053</v>
      </c>
      <c r="C216">
        <v>19481.620910644531</v>
      </c>
      <c r="D216">
        <v>18685.121020323331</v>
      </c>
      <c r="E216">
        <v>20278.120800965731</v>
      </c>
      <c r="F216">
        <v>9.9186229727899473</v>
      </c>
      <c r="G216">
        <v>10.33010670582309</v>
      </c>
      <c r="H216">
        <v>9.5071392397568015</v>
      </c>
      <c r="I216">
        <v>12.233704829051961</v>
      </c>
      <c r="J216">
        <v>11.69764323102719</v>
      </c>
      <c r="K216">
        <v>12.769766427076741</v>
      </c>
      <c r="L216">
        <v>14451.35083007812</v>
      </c>
      <c r="M216">
        <v>14049.60558762154</v>
      </c>
      <c r="N216">
        <v>14853.09607253471</v>
      </c>
      <c r="O216">
        <v>70122475.200000003</v>
      </c>
      <c r="P216">
        <v>69696615.526484132</v>
      </c>
      <c r="Q216">
        <v>70548334.873515874</v>
      </c>
      <c r="R216">
        <v>0</v>
      </c>
      <c r="S216">
        <v>0</v>
      </c>
      <c r="T216">
        <v>0</v>
      </c>
      <c r="U216">
        <v>90610505.599999994</v>
      </c>
      <c r="V216">
        <v>90441028.664905682</v>
      </c>
      <c r="W216">
        <v>90779982.535094306</v>
      </c>
      <c r="X216" t="s">
        <v>29</v>
      </c>
      <c r="AD216" t="s">
        <v>31</v>
      </c>
    </row>
    <row r="217" spans="1:30" x14ac:dyDescent="0.2">
      <c r="A217" s="1">
        <v>104</v>
      </c>
      <c r="B217">
        <v>2054</v>
      </c>
      <c r="C217">
        <v>19552.345349121089</v>
      </c>
      <c r="D217">
        <v>18596.86618563794</v>
      </c>
      <c r="E217">
        <v>20507.824512604238</v>
      </c>
      <c r="F217">
        <v>9.8203266257874056</v>
      </c>
      <c r="G217">
        <v>10.29533872287058</v>
      </c>
      <c r="H217">
        <v>9.3453145287042272</v>
      </c>
      <c r="I217">
        <v>12.014925307331589</v>
      </c>
      <c r="J217">
        <v>11.457307240400921</v>
      </c>
      <c r="K217">
        <v>12.572543374262249</v>
      </c>
      <c r="L217">
        <v>14760.769726562499</v>
      </c>
      <c r="M217">
        <v>14088.4883362822</v>
      </c>
      <c r="N217">
        <v>15433.0511168428</v>
      </c>
      <c r="O217">
        <v>72705944</v>
      </c>
      <c r="P217">
        <v>72276978.008725166</v>
      </c>
      <c r="Q217">
        <v>73134909.991274834</v>
      </c>
      <c r="R217">
        <v>0</v>
      </c>
      <c r="S217">
        <v>0</v>
      </c>
      <c r="T217">
        <v>0</v>
      </c>
      <c r="U217">
        <v>93995902.400000006</v>
      </c>
      <c r="V217">
        <v>93875665.426773965</v>
      </c>
      <c r="W217">
        <v>94116139.373226047</v>
      </c>
      <c r="X217" t="s">
        <v>29</v>
      </c>
      <c r="AD217" t="s">
        <v>31</v>
      </c>
    </row>
    <row r="218" spans="1:30" x14ac:dyDescent="0.2">
      <c r="A218" s="1">
        <v>105</v>
      </c>
      <c r="B218">
        <v>2055</v>
      </c>
      <c r="C218">
        <v>19279.762182617189</v>
      </c>
      <c r="D218">
        <v>18692.680927022469</v>
      </c>
      <c r="E218">
        <v>19866.843438211901</v>
      </c>
      <c r="F218">
        <v>9.5565450603904516</v>
      </c>
      <c r="G218">
        <v>9.8593885919193074</v>
      </c>
      <c r="H218">
        <v>9.2537015288615958</v>
      </c>
      <c r="I218">
        <v>11.58086096750595</v>
      </c>
      <c r="J218">
        <v>11.198203473036081</v>
      </c>
      <c r="K218">
        <v>11.963518461975831</v>
      </c>
      <c r="L218">
        <v>14791.711962890629</v>
      </c>
      <c r="M218">
        <v>14312.960273673711</v>
      </c>
      <c r="N218">
        <v>15270.46365210755</v>
      </c>
      <c r="O218">
        <v>75344713.599999994</v>
      </c>
      <c r="P218">
        <v>74955401.637165874</v>
      </c>
      <c r="Q218">
        <v>75734025.562834114</v>
      </c>
      <c r="R218">
        <v>0</v>
      </c>
      <c r="S218">
        <v>0</v>
      </c>
      <c r="T218">
        <v>0</v>
      </c>
      <c r="U218">
        <v>97365696</v>
      </c>
      <c r="V218">
        <v>97204906.771146819</v>
      </c>
      <c r="W218">
        <v>97526485.228853181</v>
      </c>
      <c r="X218" t="s">
        <v>29</v>
      </c>
      <c r="AD218" t="s">
        <v>31</v>
      </c>
    </row>
    <row r="219" spans="1:30" x14ac:dyDescent="0.2">
      <c r="A219" s="1">
        <v>106</v>
      </c>
      <c r="B219">
        <v>2056</v>
      </c>
      <c r="C219">
        <v>19374.061364746089</v>
      </c>
      <c r="D219">
        <v>18639.154922540889</v>
      </c>
      <c r="E219">
        <v>20108.967806951288</v>
      </c>
      <c r="F219">
        <v>9.4786980002093024</v>
      </c>
      <c r="G219">
        <v>9.824312296927646</v>
      </c>
      <c r="H219">
        <v>9.1330837034909589</v>
      </c>
      <c r="I219">
        <v>11.359938867180089</v>
      </c>
      <c r="J219">
        <v>10.98332282254011</v>
      </c>
      <c r="K219">
        <v>11.73655491182007</v>
      </c>
      <c r="L219">
        <v>15185.115576171869</v>
      </c>
      <c r="M219">
        <v>14008.24195579725</v>
      </c>
      <c r="N219">
        <v>16361.989196546499</v>
      </c>
      <c r="O219">
        <v>77979868.799999997</v>
      </c>
      <c r="P219">
        <v>77580572.11827594</v>
      </c>
      <c r="Q219">
        <v>78379165.481724054</v>
      </c>
      <c r="R219">
        <v>0</v>
      </c>
      <c r="S219">
        <v>0</v>
      </c>
      <c r="T219">
        <v>0</v>
      </c>
      <c r="U219">
        <v>100718344</v>
      </c>
      <c r="V219">
        <v>100530648.1558947</v>
      </c>
      <c r="W219">
        <v>100906039.8441053</v>
      </c>
      <c r="X219" t="s">
        <v>29</v>
      </c>
      <c r="AD219" t="s">
        <v>31</v>
      </c>
    </row>
    <row r="220" spans="1:30" x14ac:dyDescent="0.2">
      <c r="A220" s="1">
        <v>107</v>
      </c>
      <c r="B220">
        <v>2057</v>
      </c>
      <c r="C220">
        <v>18924.66719970703</v>
      </c>
      <c r="D220">
        <v>18552.686707373879</v>
      </c>
      <c r="E220">
        <v>19296.64769204018</v>
      </c>
      <c r="F220">
        <v>9.1412931157464481</v>
      </c>
      <c r="G220">
        <v>9.3134205933594707</v>
      </c>
      <c r="H220">
        <v>8.9691656381334255</v>
      </c>
      <c r="I220">
        <v>10.846547674782141</v>
      </c>
      <c r="J220">
        <v>10.606780572110321</v>
      </c>
      <c r="K220">
        <v>11.08631477745395</v>
      </c>
      <c r="L220">
        <v>15111.44458007812</v>
      </c>
      <c r="M220">
        <v>14513.05341555234</v>
      </c>
      <c r="N220">
        <v>15709.83574460391</v>
      </c>
      <c r="O220">
        <v>80588627.200000003</v>
      </c>
      <c r="P220">
        <v>80172507.472539932</v>
      </c>
      <c r="Q220">
        <v>81004746.927460074</v>
      </c>
      <c r="R220">
        <v>0</v>
      </c>
      <c r="S220">
        <v>0</v>
      </c>
      <c r="T220">
        <v>0</v>
      </c>
      <c r="U220">
        <v>104079913.59999999</v>
      </c>
      <c r="V220">
        <v>103971082.9471886</v>
      </c>
      <c r="W220">
        <v>104188744.2528114</v>
      </c>
      <c r="X220" t="s">
        <v>29</v>
      </c>
      <c r="AD220" t="s">
        <v>31</v>
      </c>
    </row>
    <row r="221" spans="1:30" x14ac:dyDescent="0.2">
      <c r="A221" s="1">
        <v>108</v>
      </c>
      <c r="B221">
        <v>2058</v>
      </c>
      <c r="C221">
        <v>18606.40743408203</v>
      </c>
      <c r="D221">
        <v>17931.417976150489</v>
      </c>
      <c r="E221">
        <v>19281.39689201357</v>
      </c>
      <c r="F221">
        <v>8.8756467155608334</v>
      </c>
      <c r="G221">
        <v>9.1922214212769902</v>
      </c>
      <c r="H221">
        <v>8.5590720098446766</v>
      </c>
      <c r="I221">
        <v>10.417197584656281</v>
      </c>
      <c r="J221">
        <v>10.06049686781671</v>
      </c>
      <c r="K221">
        <v>10.773898301495841</v>
      </c>
      <c r="L221">
        <v>14902.218359375</v>
      </c>
      <c r="M221">
        <v>14234.616108591201</v>
      </c>
      <c r="N221">
        <v>15569.8206101588</v>
      </c>
      <c r="O221">
        <v>83189692.799999997</v>
      </c>
      <c r="P221">
        <v>82779703.784782469</v>
      </c>
      <c r="Q221">
        <v>83599681.815217525</v>
      </c>
      <c r="R221">
        <v>0</v>
      </c>
      <c r="S221">
        <v>0</v>
      </c>
      <c r="T221">
        <v>0</v>
      </c>
      <c r="U221">
        <v>107413496</v>
      </c>
      <c r="V221">
        <v>107325188.01067171</v>
      </c>
      <c r="W221">
        <v>107501803.98932829</v>
      </c>
      <c r="X221" t="s">
        <v>29</v>
      </c>
      <c r="AD221" t="s">
        <v>31</v>
      </c>
    </row>
    <row r="222" spans="1:30" x14ac:dyDescent="0.2">
      <c r="A222" s="1">
        <v>109</v>
      </c>
      <c r="B222">
        <v>2059</v>
      </c>
      <c r="C222">
        <v>18772.904602050781</v>
      </c>
      <c r="D222">
        <v>18093.248095928229</v>
      </c>
      <c r="E222">
        <v>19452.56110817334</v>
      </c>
      <c r="F222">
        <v>8.8470149277230234</v>
      </c>
      <c r="G222">
        <v>9.167489245628003</v>
      </c>
      <c r="H222">
        <v>8.5265406098180438</v>
      </c>
      <c r="I222">
        <v>10.23165099640474</v>
      </c>
      <c r="J222">
        <v>9.9044305536635822</v>
      </c>
      <c r="K222">
        <v>10.5588714391459</v>
      </c>
      <c r="L222">
        <v>15171.855078125</v>
      </c>
      <c r="M222">
        <v>14776.53811349963</v>
      </c>
      <c r="N222">
        <v>15567.17204275037</v>
      </c>
      <c r="O222">
        <v>85728536</v>
      </c>
      <c r="P222">
        <v>85335812.447422877</v>
      </c>
      <c r="Q222">
        <v>86121259.552577123</v>
      </c>
      <c r="R222">
        <v>0</v>
      </c>
      <c r="S222">
        <v>0</v>
      </c>
      <c r="T222">
        <v>0</v>
      </c>
      <c r="U222">
        <v>110730745.59999999</v>
      </c>
      <c r="V222">
        <v>110583146.0256613</v>
      </c>
      <c r="W222">
        <v>110878345.1743387</v>
      </c>
      <c r="X222" t="s">
        <v>29</v>
      </c>
      <c r="AD222" t="s">
        <v>31</v>
      </c>
    </row>
    <row r="223" spans="1:30" x14ac:dyDescent="0.2">
      <c r="A223" s="1">
        <v>110</v>
      </c>
      <c r="B223">
        <v>2060</v>
      </c>
      <c r="C223">
        <v>18133.438391113279</v>
      </c>
      <c r="D223">
        <v>17793.131554477412</v>
      </c>
      <c r="E223">
        <v>18473.745227749161</v>
      </c>
      <c r="F223">
        <v>8.4454032863598005</v>
      </c>
      <c r="G223">
        <v>8.6015519500506041</v>
      </c>
      <c r="H223">
        <v>8.2892546226689969</v>
      </c>
      <c r="I223">
        <v>9.6339961084915267</v>
      </c>
      <c r="J223">
        <v>9.4805589642233681</v>
      </c>
      <c r="K223">
        <v>9.7874332527596852</v>
      </c>
      <c r="L223">
        <v>14899.271484375</v>
      </c>
      <c r="M223">
        <v>14068.093490258179</v>
      </c>
      <c r="N223">
        <v>15730.449478491821</v>
      </c>
      <c r="O223">
        <v>88190568</v>
      </c>
      <c r="P223">
        <v>87793886.096412748</v>
      </c>
      <c r="Q223">
        <v>88587249.903587252</v>
      </c>
      <c r="R223">
        <v>0</v>
      </c>
      <c r="S223">
        <v>0</v>
      </c>
      <c r="T223">
        <v>0</v>
      </c>
      <c r="U223">
        <v>114069382.40000001</v>
      </c>
      <c r="V223">
        <v>113910580.2875627</v>
      </c>
      <c r="W223">
        <v>114228184.5124373</v>
      </c>
      <c r="X223" t="s">
        <v>29</v>
      </c>
      <c r="AD223" t="s">
        <v>31</v>
      </c>
    </row>
    <row r="224" spans="1:30" x14ac:dyDescent="0.2">
      <c r="A224" s="1">
        <v>0</v>
      </c>
      <c r="B224">
        <v>1950</v>
      </c>
      <c r="C224">
        <v>5.8936981201171879</v>
      </c>
      <c r="D224">
        <v>-11.28923699045456</v>
      </c>
      <c r="E224">
        <v>23.076633230688941</v>
      </c>
      <c r="F224">
        <v>3.2042923496840618E-2</v>
      </c>
      <c r="G224">
        <v>0.12552534028198939</v>
      </c>
      <c r="H224">
        <v>-6.1439493288308202E-2</v>
      </c>
      <c r="I224">
        <v>2.9128855087745979E-2</v>
      </c>
      <c r="J224">
        <v>-5.3311739245906771E-2</v>
      </c>
      <c r="K224">
        <v>0.11156944942139869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29</v>
      </c>
      <c r="AD224" t="s">
        <v>32</v>
      </c>
    </row>
    <row r="225" spans="1:30" x14ac:dyDescent="0.2">
      <c r="A225" s="1">
        <v>1</v>
      </c>
      <c r="B225">
        <v>1951</v>
      </c>
      <c r="C225">
        <v>11.787396240234379</v>
      </c>
      <c r="D225">
        <v>-8.1991064955455393</v>
      </c>
      <c r="E225">
        <v>31.773898976014291</v>
      </c>
      <c r="F225">
        <v>6.2683254003727554E-2</v>
      </c>
      <c r="G225">
        <v>0.1690212187218848</v>
      </c>
      <c r="H225">
        <v>-4.3654710714429723E-2</v>
      </c>
      <c r="I225">
        <v>5.6921170396226281E-2</v>
      </c>
      <c r="J225">
        <v>-4.0441554831656387E-2</v>
      </c>
      <c r="K225">
        <v>0.15428389562410891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29</v>
      </c>
      <c r="AD225" t="s">
        <v>32</v>
      </c>
    </row>
    <row r="226" spans="1:30" x14ac:dyDescent="0.2">
      <c r="A226" s="1">
        <v>2</v>
      </c>
      <c r="B226">
        <v>1952</v>
      </c>
      <c r="C226">
        <v>38.30903778076172</v>
      </c>
      <c r="D226">
        <v>-2.735820121989434</v>
      </c>
      <c r="E226">
        <v>79.353895683512874</v>
      </c>
      <c r="F226">
        <v>0.19956664002637839</v>
      </c>
      <c r="G226">
        <v>0.41320384077465089</v>
      </c>
      <c r="H226">
        <v>-1.407056072189408E-2</v>
      </c>
      <c r="I226">
        <v>0.19993363132583139</v>
      </c>
      <c r="J226">
        <v>8.4247444998838961E-4</v>
      </c>
      <c r="K226">
        <v>0.39902478820167431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29</v>
      </c>
      <c r="AD226" t="s">
        <v>32</v>
      </c>
    </row>
    <row r="227" spans="1:30" x14ac:dyDescent="0.2">
      <c r="A227" s="1">
        <v>3</v>
      </c>
      <c r="B227">
        <v>1953</v>
      </c>
      <c r="C227">
        <v>92.8257453918457</v>
      </c>
      <c r="D227">
        <v>48.52489008965523</v>
      </c>
      <c r="E227">
        <v>137.1266006940362</v>
      </c>
      <c r="F227">
        <v>0.47445854524935188</v>
      </c>
      <c r="G227">
        <v>0.70105458982950242</v>
      </c>
      <c r="H227">
        <v>0.2478625006692014</v>
      </c>
      <c r="I227">
        <v>0.48091228577645728</v>
      </c>
      <c r="J227">
        <v>0.26395381504632021</v>
      </c>
      <c r="K227">
        <v>0.69787075650659447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29</v>
      </c>
      <c r="AD227" t="s">
        <v>32</v>
      </c>
    </row>
    <row r="228" spans="1:30" x14ac:dyDescent="0.2">
      <c r="A228" s="1">
        <v>4</v>
      </c>
      <c r="B228">
        <v>1954</v>
      </c>
      <c r="C228">
        <v>126.7145095825195</v>
      </c>
      <c r="D228">
        <v>85.669651679768378</v>
      </c>
      <c r="E228">
        <v>167.7593674852707</v>
      </c>
      <c r="F228">
        <v>0.63514446198372598</v>
      </c>
      <c r="G228">
        <v>0.84440289663926116</v>
      </c>
      <c r="H228">
        <v>0.42588602732819081</v>
      </c>
      <c r="I228">
        <v>0.62658870231680097</v>
      </c>
      <c r="J228">
        <v>0.4164782183722579</v>
      </c>
      <c r="K228">
        <v>0.83669918626134399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29</v>
      </c>
      <c r="AD228" t="s">
        <v>32</v>
      </c>
    </row>
    <row r="229" spans="1:30" x14ac:dyDescent="0.2">
      <c r="A229" s="1">
        <v>5</v>
      </c>
      <c r="B229">
        <v>1955</v>
      </c>
      <c r="C229">
        <v>160.60327377319339</v>
      </c>
      <c r="D229">
        <v>119.5584158704422</v>
      </c>
      <c r="E229">
        <v>201.64813167594451</v>
      </c>
      <c r="F229">
        <v>0.78903661706862294</v>
      </c>
      <c r="G229">
        <v>0.99102910567002866</v>
      </c>
      <c r="H229">
        <v>0.58704412846721721</v>
      </c>
      <c r="I229">
        <v>0.81566033285486861</v>
      </c>
      <c r="J229">
        <v>0.63137464896275297</v>
      </c>
      <c r="K229">
        <v>0.99994601674698425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29</v>
      </c>
      <c r="AD229" t="s">
        <v>32</v>
      </c>
    </row>
    <row r="230" spans="1:30" x14ac:dyDescent="0.2">
      <c r="A230" s="1">
        <v>6</v>
      </c>
      <c r="B230">
        <v>1956</v>
      </c>
      <c r="C230">
        <v>244.5884719848633</v>
      </c>
      <c r="D230">
        <v>201.4797866892944</v>
      </c>
      <c r="E230">
        <v>287.69715728043218</v>
      </c>
      <c r="F230">
        <v>1.1794960036429001</v>
      </c>
      <c r="G230">
        <v>1.386787212884665</v>
      </c>
      <c r="H230">
        <v>0.97220479440113561</v>
      </c>
      <c r="I230">
        <v>1.22954282247004</v>
      </c>
      <c r="J230">
        <v>0.9547494327624646</v>
      </c>
      <c r="K230">
        <v>1.5043362121776149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29</v>
      </c>
      <c r="AD230" t="s">
        <v>32</v>
      </c>
    </row>
    <row r="231" spans="1:30" x14ac:dyDescent="0.2">
      <c r="A231" s="1">
        <v>7</v>
      </c>
      <c r="B231">
        <v>1957</v>
      </c>
      <c r="C231">
        <v>338.88765258789061</v>
      </c>
      <c r="D231">
        <v>270.40904888851492</v>
      </c>
      <c r="E231">
        <v>407.36625628726642</v>
      </c>
      <c r="F231">
        <v>1.6011009418090241</v>
      </c>
      <c r="G231">
        <v>1.927728278306527</v>
      </c>
      <c r="H231">
        <v>1.2744736053115211</v>
      </c>
      <c r="I231">
        <v>1.679361875961771</v>
      </c>
      <c r="J231">
        <v>1.3362946780126661</v>
      </c>
      <c r="K231">
        <v>2.0224290739108759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29</v>
      </c>
      <c r="AD231" t="s">
        <v>32</v>
      </c>
    </row>
    <row r="232" spans="1:30" x14ac:dyDescent="0.2">
      <c r="A232" s="1">
        <v>8</v>
      </c>
      <c r="B232">
        <v>1958</v>
      </c>
      <c r="C232">
        <v>412.55889205932618</v>
      </c>
      <c r="D232">
        <v>328.17396711660831</v>
      </c>
      <c r="E232">
        <v>496.94381700204411</v>
      </c>
      <c r="F232">
        <v>1.910639251028269</v>
      </c>
      <c r="G232">
        <v>2.2982403763981911</v>
      </c>
      <c r="H232">
        <v>1.523038125658347</v>
      </c>
      <c r="I232">
        <v>2.0282897968272708</v>
      </c>
      <c r="J232">
        <v>1.6103459172380941</v>
      </c>
      <c r="K232">
        <v>2.446233676416449</v>
      </c>
      <c r="L232">
        <v>1.473424530029297</v>
      </c>
      <c r="M232">
        <v>-4.4202735900878896</v>
      </c>
      <c r="N232">
        <v>7.3671226501464844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29</v>
      </c>
      <c r="AD232" t="s">
        <v>32</v>
      </c>
    </row>
    <row r="233" spans="1:30" x14ac:dyDescent="0.2">
      <c r="A233" s="1">
        <v>9</v>
      </c>
      <c r="B233">
        <v>1959</v>
      </c>
      <c r="C233">
        <v>540.74684143066406</v>
      </c>
      <c r="D233">
        <v>439.26220656969701</v>
      </c>
      <c r="E233">
        <v>642.23147629163122</v>
      </c>
      <c r="F233">
        <v>2.456049988143016</v>
      </c>
      <c r="G233">
        <v>2.92347830886226</v>
      </c>
      <c r="H233">
        <v>1.988621667423772</v>
      </c>
      <c r="I233">
        <v>2.6366910016541718</v>
      </c>
      <c r="J233">
        <v>2.0335854816186978</v>
      </c>
      <c r="K233">
        <v>3.2397965216896472</v>
      </c>
      <c r="L233">
        <v>1.473424530029297</v>
      </c>
      <c r="M233">
        <v>-4.4202735900878913</v>
      </c>
      <c r="N233">
        <v>7.3671226501464844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29</v>
      </c>
      <c r="AD233" t="s">
        <v>32</v>
      </c>
    </row>
    <row r="234" spans="1:30" x14ac:dyDescent="0.2">
      <c r="A234" s="1">
        <v>10</v>
      </c>
      <c r="B234">
        <v>1960</v>
      </c>
      <c r="C234">
        <v>633.5726142883301</v>
      </c>
      <c r="D234">
        <v>524.49937085908277</v>
      </c>
      <c r="E234">
        <v>742.64585771757743</v>
      </c>
      <c r="F234">
        <v>2.821104396092613</v>
      </c>
      <c r="G234">
        <v>3.3190503492318442</v>
      </c>
      <c r="H234">
        <v>2.3231584429533818</v>
      </c>
      <c r="I234">
        <v>3.0423231523036089</v>
      </c>
      <c r="J234">
        <v>2.546937553400209</v>
      </c>
      <c r="K234">
        <v>3.537708751207008</v>
      </c>
      <c r="L234">
        <v>8.8405471801757809</v>
      </c>
      <c r="M234">
        <v>-2.1855523731003039</v>
      </c>
      <c r="N234">
        <v>19.866646733451869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29</v>
      </c>
      <c r="AD234" t="s">
        <v>32</v>
      </c>
    </row>
    <row r="235" spans="1:30" x14ac:dyDescent="0.2">
      <c r="A235" s="1">
        <v>11</v>
      </c>
      <c r="B235">
        <v>1961</v>
      </c>
      <c r="C235">
        <v>798.59619522094727</v>
      </c>
      <c r="D235">
        <v>662.72117859184459</v>
      </c>
      <c r="E235">
        <v>934.47121185004994</v>
      </c>
      <c r="F235">
        <v>3.4820672336948961</v>
      </c>
      <c r="G235">
        <v>4.0747979224187407</v>
      </c>
      <c r="H235">
        <v>2.889336544971052</v>
      </c>
      <c r="I235">
        <v>3.7589619528130989</v>
      </c>
      <c r="J235">
        <v>3.1482099913476449</v>
      </c>
      <c r="K235">
        <v>4.3697139142785524</v>
      </c>
      <c r="L235">
        <v>5.8936981201171879</v>
      </c>
      <c r="M235">
        <v>8.8817841970012523E-16</v>
      </c>
      <c r="N235">
        <v>11.787396240234379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29</v>
      </c>
      <c r="AD235" t="s">
        <v>32</v>
      </c>
    </row>
    <row r="236" spans="1:30" x14ac:dyDescent="0.2">
      <c r="A236" s="1">
        <v>12</v>
      </c>
      <c r="B236">
        <v>1962</v>
      </c>
      <c r="C236">
        <v>854.5863098144531</v>
      </c>
      <c r="D236">
        <v>767.16866922730969</v>
      </c>
      <c r="E236">
        <v>942.00395040159651</v>
      </c>
      <c r="F236">
        <v>3.648455990734345</v>
      </c>
      <c r="G236">
        <v>4.035882521115731</v>
      </c>
      <c r="H236">
        <v>3.2610294603529582</v>
      </c>
      <c r="I236">
        <v>4.0247807124183206</v>
      </c>
      <c r="J236">
        <v>3.522815950617515</v>
      </c>
      <c r="K236">
        <v>4.5267454742191289</v>
      </c>
      <c r="L236">
        <v>38.30903778076172</v>
      </c>
      <c r="M236">
        <v>32.415339660644527</v>
      </c>
      <c r="N236">
        <v>44.202735900878913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t="s">
        <v>29</v>
      </c>
      <c r="AD236" t="s">
        <v>32</v>
      </c>
    </row>
    <row r="237" spans="1:30" x14ac:dyDescent="0.2">
      <c r="A237" s="1">
        <v>13</v>
      </c>
      <c r="B237">
        <v>1963</v>
      </c>
      <c r="C237">
        <v>1057.918905639649</v>
      </c>
      <c r="D237">
        <v>848.38156717601146</v>
      </c>
      <c r="E237">
        <v>1267.4562441032861</v>
      </c>
      <c r="F237">
        <v>4.4207725959101634</v>
      </c>
      <c r="G237">
        <v>5.3114243874418463</v>
      </c>
      <c r="H237">
        <v>3.5301208043784809</v>
      </c>
      <c r="I237">
        <v>4.9890646833846262</v>
      </c>
      <c r="J237">
        <v>3.878140306948096</v>
      </c>
      <c r="K237">
        <v>6.0999890598211559</v>
      </c>
      <c r="L237">
        <v>35.362188720703116</v>
      </c>
      <c r="M237">
        <v>-4.6108167508567064</v>
      </c>
      <c r="N237">
        <v>75.335194192262946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29</v>
      </c>
      <c r="AD237" t="s">
        <v>32</v>
      </c>
    </row>
    <row r="238" spans="1:30" x14ac:dyDescent="0.2">
      <c r="A238" s="1">
        <v>14</v>
      </c>
      <c r="B238">
        <v>1964</v>
      </c>
      <c r="C238">
        <v>1102.1216636657709</v>
      </c>
      <c r="D238">
        <v>964.34261721833082</v>
      </c>
      <c r="E238">
        <v>1239.900710113212</v>
      </c>
      <c r="F238">
        <v>4.5075728647308244</v>
      </c>
      <c r="G238">
        <v>5.0991979077678442</v>
      </c>
      <c r="H238">
        <v>3.9159478216938028</v>
      </c>
      <c r="I238">
        <v>5.2086502878931364</v>
      </c>
      <c r="J238">
        <v>4.4604626513351064</v>
      </c>
      <c r="K238">
        <v>5.9568379244511647</v>
      </c>
      <c r="L238">
        <v>66.304103851318359</v>
      </c>
      <c r="M238">
        <v>12.77193225036879</v>
      </c>
      <c r="N238">
        <v>119.8362754522679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29</v>
      </c>
      <c r="AD238" t="s">
        <v>32</v>
      </c>
    </row>
    <row r="239" spans="1:30" x14ac:dyDescent="0.2">
      <c r="A239" s="1">
        <v>15</v>
      </c>
      <c r="B239">
        <v>1965</v>
      </c>
      <c r="C239">
        <v>1326.0821723937991</v>
      </c>
      <c r="D239">
        <v>1048.5459292216419</v>
      </c>
      <c r="E239">
        <v>1603.618415565956</v>
      </c>
      <c r="F239">
        <v>5.3062926252423512</v>
      </c>
      <c r="G239">
        <v>6.4496149133043366</v>
      </c>
      <c r="H239">
        <v>4.1629703371803659</v>
      </c>
      <c r="I239">
        <v>6.1854203926481564</v>
      </c>
      <c r="J239">
        <v>4.924097986402824</v>
      </c>
      <c r="K239">
        <v>7.4467427988934887</v>
      </c>
      <c r="L239">
        <v>117.87396240234381</v>
      </c>
      <c r="M239">
        <v>71.28018764978637</v>
      </c>
      <c r="N239">
        <v>164.4677371549011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29</v>
      </c>
      <c r="AD239" t="s">
        <v>32</v>
      </c>
    </row>
    <row r="240" spans="1:30" x14ac:dyDescent="0.2">
      <c r="A240" s="1">
        <v>16</v>
      </c>
      <c r="B240">
        <v>1966</v>
      </c>
      <c r="C240">
        <v>1411.5408134460449</v>
      </c>
      <c r="D240">
        <v>1267.5969666002991</v>
      </c>
      <c r="E240">
        <v>1555.484660291791</v>
      </c>
      <c r="F240">
        <v>5.5227009894306773</v>
      </c>
      <c r="G240">
        <v>6.0754190658452432</v>
      </c>
      <c r="H240">
        <v>4.9699829130161124</v>
      </c>
      <c r="I240">
        <v>6.4764946798104406</v>
      </c>
      <c r="J240">
        <v>5.9039824369508773</v>
      </c>
      <c r="K240">
        <v>7.0490069226700056</v>
      </c>
      <c r="L240">
        <v>167.97039718627931</v>
      </c>
      <c r="M240">
        <v>119.1913642441676</v>
      </c>
      <c r="N240">
        <v>216.74943012839091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29</v>
      </c>
      <c r="AD240" t="s">
        <v>32</v>
      </c>
    </row>
    <row r="241" spans="1:30" x14ac:dyDescent="0.2">
      <c r="A241" s="1">
        <v>17</v>
      </c>
      <c r="B241">
        <v>1967</v>
      </c>
      <c r="C241">
        <v>1566.250379943848</v>
      </c>
      <c r="D241">
        <v>1355.0617825827751</v>
      </c>
      <c r="E241">
        <v>1777.4389773049211</v>
      </c>
      <c r="F241">
        <v>5.9934014825183883</v>
      </c>
      <c r="G241">
        <v>6.8369856549845478</v>
      </c>
      <c r="H241">
        <v>5.1498173100522289</v>
      </c>
      <c r="I241">
        <v>7.2028455505810838</v>
      </c>
      <c r="J241">
        <v>6.2715450637232832</v>
      </c>
      <c r="K241">
        <v>8.1341460374388852</v>
      </c>
      <c r="L241">
        <v>179.7577980041504</v>
      </c>
      <c r="M241">
        <v>109.6500190286832</v>
      </c>
      <c r="N241">
        <v>249.8655769796176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29</v>
      </c>
      <c r="AD241" t="s">
        <v>32</v>
      </c>
    </row>
    <row r="242" spans="1:30" x14ac:dyDescent="0.2">
      <c r="A242" s="1">
        <v>18</v>
      </c>
      <c r="B242">
        <v>1968</v>
      </c>
      <c r="C242">
        <v>1781.3703720092769</v>
      </c>
      <c r="D242">
        <v>1556.6743541969661</v>
      </c>
      <c r="E242">
        <v>2006.0663898215889</v>
      </c>
      <c r="F242">
        <v>6.6708206723719439</v>
      </c>
      <c r="G242">
        <v>7.5456916337260651</v>
      </c>
      <c r="H242">
        <v>5.7959497110178226</v>
      </c>
      <c r="I242">
        <v>8.0175991602059646</v>
      </c>
      <c r="J242">
        <v>7.1001746783131168</v>
      </c>
      <c r="K242">
        <v>8.9350236420988125</v>
      </c>
      <c r="L242">
        <v>243.11506500244141</v>
      </c>
      <c r="M242">
        <v>147.62621451251351</v>
      </c>
      <c r="N242">
        <v>338.60391549236931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29</v>
      </c>
      <c r="AD242" t="s">
        <v>32</v>
      </c>
    </row>
    <row r="243" spans="1:30" x14ac:dyDescent="0.2">
      <c r="A243" s="1">
        <v>19</v>
      </c>
      <c r="B243">
        <v>1969</v>
      </c>
      <c r="C243">
        <v>2017.118334960938</v>
      </c>
      <c r="D243">
        <v>1856.4136891724229</v>
      </c>
      <c r="E243">
        <v>2177.8229807494522</v>
      </c>
      <c r="F243">
        <v>7.3925357014123856</v>
      </c>
      <c r="G243">
        <v>7.9756563684111708</v>
      </c>
      <c r="H243">
        <v>6.8094150344136022</v>
      </c>
      <c r="I243">
        <v>9.0573230675275074</v>
      </c>
      <c r="J243">
        <v>8.4826619218848833</v>
      </c>
      <c r="K243">
        <v>9.6319842131701314</v>
      </c>
      <c r="L243">
        <v>346.25480499267582</v>
      </c>
      <c r="M243">
        <v>161.28276497602531</v>
      </c>
      <c r="N243">
        <v>531.22684500932621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t="s">
        <v>29</v>
      </c>
      <c r="AD243" t="s">
        <v>32</v>
      </c>
    </row>
    <row r="244" spans="1:30" x14ac:dyDescent="0.2">
      <c r="A244" s="1">
        <v>20</v>
      </c>
      <c r="B244">
        <v>1970</v>
      </c>
      <c r="C244">
        <v>2171.82787322998</v>
      </c>
      <c r="D244">
        <v>1708.1882041363699</v>
      </c>
      <c r="E244">
        <v>2635.4675423235899</v>
      </c>
      <c r="F244">
        <v>7.7929306795320157</v>
      </c>
      <c r="G244">
        <v>9.4829138644319233</v>
      </c>
      <c r="H244">
        <v>6.1029474946321081</v>
      </c>
      <c r="I244">
        <v>9.6797147877821725</v>
      </c>
      <c r="J244">
        <v>7.5518964185246693</v>
      </c>
      <c r="K244">
        <v>11.80753315703967</v>
      </c>
      <c r="L244">
        <v>434.66030883789062</v>
      </c>
      <c r="M244">
        <v>357.2528997474069</v>
      </c>
      <c r="N244">
        <v>512.06771792837435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29</v>
      </c>
      <c r="AD244" t="s">
        <v>32</v>
      </c>
    </row>
    <row r="245" spans="1:30" x14ac:dyDescent="0.2">
      <c r="A245" s="1">
        <v>21</v>
      </c>
      <c r="B245">
        <v>1971</v>
      </c>
      <c r="C245">
        <v>2386.9478843688971</v>
      </c>
      <c r="D245">
        <v>2204.8144690100421</v>
      </c>
      <c r="E245">
        <v>2569.0812997277521</v>
      </c>
      <c r="F245">
        <v>8.3757396966249544</v>
      </c>
      <c r="G245">
        <v>8.9817762311312581</v>
      </c>
      <c r="H245">
        <v>7.7697031621186508</v>
      </c>
      <c r="I245">
        <v>10.575139206831309</v>
      </c>
      <c r="J245">
        <v>9.5496756192388226</v>
      </c>
      <c r="K245">
        <v>11.600602794423789</v>
      </c>
      <c r="L245">
        <v>515.69864501953123</v>
      </c>
      <c r="M245">
        <v>374.06582579009421</v>
      </c>
      <c r="N245">
        <v>657.33146424896825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29</v>
      </c>
      <c r="AD245" t="s">
        <v>32</v>
      </c>
    </row>
    <row r="246" spans="1:30" x14ac:dyDescent="0.2">
      <c r="A246" s="1">
        <v>22</v>
      </c>
      <c r="B246">
        <v>1972</v>
      </c>
      <c r="C246">
        <v>2434.0974624633791</v>
      </c>
      <c r="D246">
        <v>2305.7825607896302</v>
      </c>
      <c r="E246">
        <v>2562.412364137128</v>
      </c>
      <c r="F246">
        <v>8.3466416530254666</v>
      </c>
      <c r="G246">
        <v>8.8331735512640677</v>
      </c>
      <c r="H246">
        <v>7.8601097547868646</v>
      </c>
      <c r="I246">
        <v>10.7526236292388</v>
      </c>
      <c r="J246">
        <v>10.235870070980161</v>
      </c>
      <c r="K246">
        <v>11.26937718749744</v>
      </c>
      <c r="L246">
        <v>536.32658081054683</v>
      </c>
      <c r="M246">
        <v>375.62193426657501</v>
      </c>
      <c r="N246">
        <v>697.03122735451871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29</v>
      </c>
      <c r="AD246" t="s">
        <v>32</v>
      </c>
    </row>
    <row r="247" spans="1:30" x14ac:dyDescent="0.2">
      <c r="A247" s="1">
        <v>23</v>
      </c>
      <c r="B247">
        <v>1973</v>
      </c>
      <c r="C247">
        <v>2733.202648925781</v>
      </c>
      <c r="D247">
        <v>2557.871274145366</v>
      </c>
      <c r="E247">
        <v>2908.534023706196</v>
      </c>
      <c r="F247">
        <v>9.1574571273415373</v>
      </c>
      <c r="G247">
        <v>9.7763023659434101</v>
      </c>
      <c r="H247">
        <v>8.5386118887396645</v>
      </c>
      <c r="I247">
        <v>11.80984090577142</v>
      </c>
      <c r="J247">
        <v>11.125440192491849</v>
      </c>
      <c r="K247">
        <v>12.494241619050991</v>
      </c>
      <c r="L247">
        <v>668.93477783203127</v>
      </c>
      <c r="M247">
        <v>582.81817828421765</v>
      </c>
      <c r="N247">
        <v>755.05137737984489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29</v>
      </c>
      <c r="AD247" t="s">
        <v>32</v>
      </c>
    </row>
    <row r="248" spans="1:30" x14ac:dyDescent="0.2">
      <c r="A248" s="1">
        <v>24</v>
      </c>
      <c r="B248">
        <v>1974</v>
      </c>
      <c r="C248">
        <v>2820.1347290039062</v>
      </c>
      <c r="D248">
        <v>2598.1604914872592</v>
      </c>
      <c r="E248">
        <v>3042.1089665205532</v>
      </c>
      <c r="F248">
        <v>9.2186708449310188</v>
      </c>
      <c r="G248">
        <v>9.9798476489316066</v>
      </c>
      <c r="H248">
        <v>8.4574940409304311</v>
      </c>
      <c r="I248">
        <v>11.94972047924005</v>
      </c>
      <c r="J248">
        <v>10.989123290413939</v>
      </c>
      <c r="K248">
        <v>12.91031766806617</v>
      </c>
      <c r="L248">
        <v>764.70737915039058</v>
      </c>
      <c r="M248">
        <v>650.04504030693283</v>
      </c>
      <c r="N248">
        <v>879.36971799384833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t="s">
        <v>29</v>
      </c>
      <c r="AD248" t="s">
        <v>32</v>
      </c>
    </row>
    <row r="249" spans="1:30" x14ac:dyDescent="0.2">
      <c r="A249" s="1">
        <v>25</v>
      </c>
      <c r="B249">
        <v>1975</v>
      </c>
      <c r="C249">
        <v>2867.2843078613282</v>
      </c>
      <c r="D249">
        <v>2582.4290200141131</v>
      </c>
      <c r="E249">
        <v>3152.1395957085429</v>
      </c>
      <c r="F249">
        <v>9.1320915196744359</v>
      </c>
      <c r="G249">
        <v>10.085996025163009</v>
      </c>
      <c r="H249">
        <v>8.1781870141858608</v>
      </c>
      <c r="I249">
        <v>12.183616080095851</v>
      </c>
      <c r="J249">
        <v>10.94799625829036</v>
      </c>
      <c r="K249">
        <v>13.41923590190134</v>
      </c>
      <c r="L249">
        <v>878.16108398437495</v>
      </c>
      <c r="M249">
        <v>730.70079388522549</v>
      </c>
      <c r="N249">
        <v>1025.621374083524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29</v>
      </c>
      <c r="AD249" t="s">
        <v>32</v>
      </c>
    </row>
    <row r="250" spans="1:30" x14ac:dyDescent="0.2">
      <c r="A250" s="1">
        <v>26</v>
      </c>
      <c r="B250">
        <v>1976</v>
      </c>
      <c r="C250">
        <v>3016.1001586914058</v>
      </c>
      <c r="D250">
        <v>2665.2394356150949</v>
      </c>
      <c r="E250">
        <v>3366.9608817677181</v>
      </c>
      <c r="F250">
        <v>9.3426251326164582</v>
      </c>
      <c r="G250">
        <v>10.4738065165634</v>
      </c>
      <c r="H250">
        <v>8.2114437486695149</v>
      </c>
      <c r="I250">
        <v>12.553126501013651</v>
      </c>
      <c r="J250">
        <v>11.1930097345154</v>
      </c>
      <c r="K250">
        <v>13.913243267511911</v>
      </c>
      <c r="L250">
        <v>991.6147583007812</v>
      </c>
      <c r="M250">
        <v>843.80156447919398</v>
      </c>
      <c r="N250">
        <v>1139.427952122368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29</v>
      </c>
      <c r="AD250" t="s">
        <v>32</v>
      </c>
    </row>
    <row r="251" spans="1:30" x14ac:dyDescent="0.2">
      <c r="A251" s="1">
        <v>27</v>
      </c>
      <c r="B251">
        <v>1977</v>
      </c>
      <c r="C251">
        <v>3237.1138427734381</v>
      </c>
      <c r="D251">
        <v>2922.2557422617169</v>
      </c>
      <c r="E251">
        <v>3551.971943285158</v>
      </c>
      <c r="F251">
        <v>9.7478568818793772</v>
      </c>
      <c r="G251">
        <v>10.66984396421064</v>
      </c>
      <c r="H251">
        <v>8.8258697995481139</v>
      </c>
      <c r="I251">
        <v>13.24970328766387</v>
      </c>
      <c r="J251">
        <v>12.05773748620728</v>
      </c>
      <c r="K251">
        <v>14.44166908912047</v>
      </c>
      <c r="L251">
        <v>1090.334204101563</v>
      </c>
      <c r="M251">
        <v>907.4870233406815</v>
      </c>
      <c r="N251">
        <v>1273.181384862444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29</v>
      </c>
      <c r="AD251" t="s">
        <v>32</v>
      </c>
    </row>
    <row r="252" spans="1:30" x14ac:dyDescent="0.2">
      <c r="A252" s="1">
        <v>28</v>
      </c>
      <c r="B252">
        <v>1978</v>
      </c>
      <c r="C252">
        <v>3465.4946777343748</v>
      </c>
      <c r="D252">
        <v>3358.5926636951422</v>
      </c>
      <c r="E252">
        <v>3572.396691773607</v>
      </c>
      <c r="F252">
        <v>10.126788728317081</v>
      </c>
      <c r="G252">
        <v>10.464365094587659</v>
      </c>
      <c r="H252">
        <v>9.789212362046495</v>
      </c>
      <c r="I252">
        <v>13.929131384987169</v>
      </c>
      <c r="J252">
        <v>13.566541563356401</v>
      </c>
      <c r="K252">
        <v>14.29172120661794</v>
      </c>
      <c r="L252">
        <v>1301.0339172363281</v>
      </c>
      <c r="M252">
        <v>1179.3179871527791</v>
      </c>
      <c r="N252">
        <v>1422.7498473198771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29</v>
      </c>
      <c r="AD252" t="s">
        <v>32</v>
      </c>
    </row>
    <row r="253" spans="1:30" x14ac:dyDescent="0.2">
      <c r="A253" s="1">
        <v>29</v>
      </c>
      <c r="B253">
        <v>1979</v>
      </c>
      <c r="C253">
        <v>3676.1944274902339</v>
      </c>
      <c r="D253">
        <v>3351.1047137180522</v>
      </c>
      <c r="E253">
        <v>4001.2841412624171</v>
      </c>
      <c r="F253">
        <v>10.42362247152402</v>
      </c>
      <c r="G253">
        <v>11.402074809150511</v>
      </c>
      <c r="H253">
        <v>9.4451701338975393</v>
      </c>
      <c r="I253">
        <v>14.458121941724229</v>
      </c>
      <c r="J253">
        <v>13.14225601924996</v>
      </c>
      <c r="K253">
        <v>15.773987864198499</v>
      </c>
      <c r="L253">
        <v>1315.7681579589839</v>
      </c>
      <c r="M253">
        <v>1176.4223646713331</v>
      </c>
      <c r="N253">
        <v>1455.1139512466359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t="s">
        <v>29</v>
      </c>
      <c r="AD253" t="s">
        <v>32</v>
      </c>
    </row>
    <row r="254" spans="1:30" x14ac:dyDescent="0.2">
      <c r="A254" s="1">
        <v>30</v>
      </c>
      <c r="B254">
        <v>1980</v>
      </c>
      <c r="C254">
        <v>3779.3341186523439</v>
      </c>
      <c r="D254">
        <v>3546.3652215353331</v>
      </c>
      <c r="E254">
        <v>4012.3030157693552</v>
      </c>
      <c r="F254">
        <v>10.38900233236089</v>
      </c>
      <c r="G254">
        <v>10.986978089031879</v>
      </c>
      <c r="H254">
        <v>9.7910265756898927</v>
      </c>
      <c r="I254">
        <v>14.59803132378037</v>
      </c>
      <c r="J254">
        <v>13.74511285521141</v>
      </c>
      <c r="K254">
        <v>15.450949792349331</v>
      </c>
      <c r="L254">
        <v>1523.5210144042969</v>
      </c>
      <c r="M254">
        <v>1266.553091118519</v>
      </c>
      <c r="N254">
        <v>1780.488937690074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29</v>
      </c>
      <c r="AD254" t="s">
        <v>32</v>
      </c>
    </row>
    <row r="255" spans="1:30" x14ac:dyDescent="0.2">
      <c r="A255" s="1">
        <v>31</v>
      </c>
      <c r="B255">
        <v>1981</v>
      </c>
      <c r="C255">
        <v>3870.6864624023442</v>
      </c>
      <c r="D255">
        <v>3566.0615103266609</v>
      </c>
      <c r="E255">
        <v>4175.3114144780266</v>
      </c>
      <c r="F255">
        <v>10.32347699150607</v>
      </c>
      <c r="G255">
        <v>11.1864697077919</v>
      </c>
      <c r="H255">
        <v>9.4604842752202458</v>
      </c>
      <c r="I255">
        <v>14.697672234277031</v>
      </c>
      <c r="J255">
        <v>13.36311561165877</v>
      </c>
      <c r="K255">
        <v>16.03222885689528</v>
      </c>
      <c r="L255">
        <v>1573.617456054687</v>
      </c>
      <c r="M255">
        <v>1415.0342803208789</v>
      </c>
      <c r="N255">
        <v>1732.2006317884959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29</v>
      </c>
      <c r="AD255" t="s">
        <v>32</v>
      </c>
    </row>
    <row r="256" spans="1:30" x14ac:dyDescent="0.2">
      <c r="A256" s="1">
        <v>32</v>
      </c>
      <c r="B256">
        <v>1982</v>
      </c>
      <c r="C256">
        <v>4000.347845458984</v>
      </c>
      <c r="D256">
        <v>3695.665904179707</v>
      </c>
      <c r="E256">
        <v>4305.0297867382606</v>
      </c>
      <c r="F256">
        <v>10.364650878441941</v>
      </c>
      <c r="G256">
        <v>11.170989339489781</v>
      </c>
      <c r="H256">
        <v>9.5583124173941005</v>
      </c>
      <c r="I256">
        <v>14.69282790840964</v>
      </c>
      <c r="J256">
        <v>13.60946266607456</v>
      </c>
      <c r="K256">
        <v>15.77619315074473</v>
      </c>
      <c r="L256">
        <v>1799.0514038085939</v>
      </c>
      <c r="M256">
        <v>1635.1366123624871</v>
      </c>
      <c r="N256">
        <v>1962.966195254701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29</v>
      </c>
      <c r="AD256" t="s">
        <v>32</v>
      </c>
    </row>
    <row r="257" spans="1:30" x14ac:dyDescent="0.2">
      <c r="A257" s="1">
        <v>33</v>
      </c>
      <c r="B257">
        <v>1983</v>
      </c>
      <c r="C257">
        <v>4234.6223815917974</v>
      </c>
      <c r="D257">
        <v>3904.575286320277</v>
      </c>
      <c r="E257">
        <v>4564.669476863316</v>
      </c>
      <c r="F257">
        <v>10.658914567781769</v>
      </c>
      <c r="G257">
        <v>11.46281865604624</v>
      </c>
      <c r="H257">
        <v>9.8550104795172917</v>
      </c>
      <c r="I257">
        <v>15.229326296807381</v>
      </c>
      <c r="J257">
        <v>14.0339558990373</v>
      </c>
      <c r="K257">
        <v>16.42469669457746</v>
      </c>
      <c r="L257">
        <v>1903.6645568847659</v>
      </c>
      <c r="M257">
        <v>1666.887462434566</v>
      </c>
      <c r="N257">
        <v>2140.4416513349661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29</v>
      </c>
      <c r="AD257" t="s">
        <v>32</v>
      </c>
    </row>
    <row r="258" spans="1:30" x14ac:dyDescent="0.2">
      <c r="A258" s="1">
        <v>34</v>
      </c>
      <c r="B258">
        <v>1984</v>
      </c>
      <c r="C258">
        <v>4328.9215820312502</v>
      </c>
      <c r="D258">
        <v>4068.3961502861321</v>
      </c>
      <c r="E258">
        <v>4589.4470137763683</v>
      </c>
      <c r="F258">
        <v>10.66734303325708</v>
      </c>
      <c r="G258">
        <v>11.343204820118149</v>
      </c>
      <c r="H258">
        <v>9.9914812463960132</v>
      </c>
      <c r="I258">
        <v>15.27141660164869</v>
      </c>
      <c r="J258">
        <v>14.25222997372302</v>
      </c>
      <c r="K258">
        <v>16.290603229574359</v>
      </c>
      <c r="L258">
        <v>2137.9391479492192</v>
      </c>
      <c r="M258">
        <v>1763.8632251472011</v>
      </c>
      <c r="N258">
        <v>2512.0150707512371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29</v>
      </c>
      <c r="AD258" t="s">
        <v>32</v>
      </c>
    </row>
    <row r="259" spans="1:30" x14ac:dyDescent="0.2">
      <c r="A259" s="1">
        <v>35</v>
      </c>
      <c r="B259">
        <v>1985</v>
      </c>
      <c r="C259">
        <v>4312.7139038085934</v>
      </c>
      <c r="D259">
        <v>4036.8094433133888</v>
      </c>
      <c r="E259">
        <v>4588.6183643037984</v>
      </c>
      <c r="F259">
        <v>10.335093164476691</v>
      </c>
      <c r="G259">
        <v>11.054989566626571</v>
      </c>
      <c r="H259">
        <v>9.6151967623267982</v>
      </c>
      <c r="I259">
        <v>15.0603138511743</v>
      </c>
      <c r="J259">
        <v>13.767680056111789</v>
      </c>
      <c r="K259">
        <v>16.35294764623681</v>
      </c>
      <c r="L259">
        <v>2106.9972290039059</v>
      </c>
      <c r="M259">
        <v>1571.1078624508109</v>
      </c>
      <c r="N259">
        <v>2642.8865955570018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29</v>
      </c>
      <c r="AD259" t="s">
        <v>32</v>
      </c>
    </row>
    <row r="260" spans="1:30" x14ac:dyDescent="0.2">
      <c r="A260" s="1">
        <v>36</v>
      </c>
      <c r="B260">
        <v>1986</v>
      </c>
      <c r="C260">
        <v>4591.1911743164064</v>
      </c>
      <c r="D260">
        <v>4490.6521785000896</v>
      </c>
      <c r="E260">
        <v>4691.7301701327224</v>
      </c>
      <c r="F260">
        <v>10.70900113075264</v>
      </c>
      <c r="G260">
        <v>10.970531720720659</v>
      </c>
      <c r="H260">
        <v>10.44747054078463</v>
      </c>
      <c r="I260">
        <v>15.618407391408599</v>
      </c>
      <c r="J260">
        <v>15.14670828310752</v>
      </c>
      <c r="K260">
        <v>16.09010649970967</v>
      </c>
      <c r="L260">
        <v>2205.7167053222661</v>
      </c>
      <c r="M260">
        <v>2105.0913674809808</v>
      </c>
      <c r="N260">
        <v>2306.34204316355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29</v>
      </c>
      <c r="AD260" t="s">
        <v>32</v>
      </c>
    </row>
    <row r="261" spans="1:30" x14ac:dyDescent="0.2">
      <c r="A261" s="1">
        <v>37</v>
      </c>
      <c r="B261">
        <v>1987</v>
      </c>
      <c r="C261">
        <v>4589.7177612304686</v>
      </c>
      <c r="D261">
        <v>4282.622666753563</v>
      </c>
      <c r="E261">
        <v>4896.8128557073742</v>
      </c>
      <c r="F261">
        <v>10.428837479273049</v>
      </c>
      <c r="G261">
        <v>11.1828293635709</v>
      </c>
      <c r="H261">
        <v>9.6748455949751957</v>
      </c>
      <c r="I261">
        <v>15.427700781297091</v>
      </c>
      <c r="J261">
        <v>14.27453374900522</v>
      </c>
      <c r="K261">
        <v>16.580867813588959</v>
      </c>
      <c r="L261">
        <v>2286.7550903320312</v>
      </c>
      <c r="M261">
        <v>2034.3560335024399</v>
      </c>
      <c r="N261">
        <v>2539.1541471616219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29</v>
      </c>
      <c r="AD261" t="s">
        <v>32</v>
      </c>
    </row>
    <row r="262" spans="1:30" x14ac:dyDescent="0.2">
      <c r="A262" s="1">
        <v>38</v>
      </c>
      <c r="B262">
        <v>1988</v>
      </c>
      <c r="C262">
        <v>4723.7994628906254</v>
      </c>
      <c r="D262">
        <v>4338.7419603276876</v>
      </c>
      <c r="E262">
        <v>5108.8569654535631</v>
      </c>
      <c r="F262">
        <v>10.458951020230719</v>
      </c>
      <c r="G262">
        <v>11.295628827304339</v>
      </c>
      <c r="H262">
        <v>9.6222732131571025</v>
      </c>
      <c r="I262">
        <v>15.42291692381581</v>
      </c>
      <c r="J262">
        <v>14.22258214788115</v>
      </c>
      <c r="K262">
        <v>16.623251699750469</v>
      </c>
      <c r="L262">
        <v>2463.5661132812502</v>
      </c>
      <c r="M262">
        <v>2283.2053756028481</v>
      </c>
      <c r="N262">
        <v>2643.9268509596518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29</v>
      </c>
      <c r="AD262" t="s">
        <v>32</v>
      </c>
    </row>
    <row r="263" spans="1:30" x14ac:dyDescent="0.2">
      <c r="A263" s="1">
        <v>39</v>
      </c>
      <c r="B263">
        <v>1989</v>
      </c>
      <c r="C263">
        <v>4934.4991943359373</v>
      </c>
      <c r="D263">
        <v>4784.1231640055676</v>
      </c>
      <c r="E263">
        <v>5084.8752246663071</v>
      </c>
      <c r="F263">
        <v>10.64381710012858</v>
      </c>
      <c r="G263">
        <v>10.990621335811699</v>
      </c>
      <c r="H263">
        <v>10.29701286444547</v>
      </c>
      <c r="I263">
        <v>15.91013851707396</v>
      </c>
      <c r="J263">
        <v>15.351483486408631</v>
      </c>
      <c r="K263">
        <v>16.468793547739281</v>
      </c>
      <c r="L263">
        <v>2681.633056640625</v>
      </c>
      <c r="M263">
        <v>2453.5612894898381</v>
      </c>
      <c r="N263">
        <v>2909.7048237914119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29</v>
      </c>
      <c r="AD263" t="s">
        <v>32</v>
      </c>
    </row>
    <row r="264" spans="1:30" x14ac:dyDescent="0.2">
      <c r="A264" s="1">
        <v>40</v>
      </c>
      <c r="B264">
        <v>1990</v>
      </c>
      <c r="C264">
        <v>5109.836724853516</v>
      </c>
      <c r="D264">
        <v>4803.7897328485979</v>
      </c>
      <c r="E264">
        <v>5415.8837168584341</v>
      </c>
      <c r="F264">
        <v>10.730099550310239</v>
      </c>
      <c r="G264">
        <v>11.38913476733503</v>
      </c>
      <c r="H264">
        <v>10.071064333285451</v>
      </c>
      <c r="I264">
        <v>16.086788005968891</v>
      </c>
      <c r="J264">
        <v>14.965558920539269</v>
      </c>
      <c r="K264">
        <v>17.20801709139851</v>
      </c>
      <c r="L264">
        <v>2557.8653320312501</v>
      </c>
      <c r="M264">
        <v>2255.2709817950649</v>
      </c>
      <c r="N264">
        <v>2860.4596822674348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29</v>
      </c>
      <c r="AD264" t="s">
        <v>32</v>
      </c>
    </row>
    <row r="265" spans="1:30" x14ac:dyDescent="0.2">
      <c r="A265" s="1">
        <v>41</v>
      </c>
      <c r="B265">
        <v>1991</v>
      </c>
      <c r="C265">
        <v>5011.1172912597658</v>
      </c>
      <c r="D265">
        <v>4727.6370607272793</v>
      </c>
      <c r="E265">
        <v>5294.5975217922523</v>
      </c>
      <c r="F265">
        <v>10.249322671230409</v>
      </c>
      <c r="G265">
        <v>10.828253804510769</v>
      </c>
      <c r="H265">
        <v>9.6703915379500422</v>
      </c>
      <c r="I265">
        <v>15.422915971078361</v>
      </c>
      <c r="J265">
        <v>14.256335796220011</v>
      </c>
      <c r="K265">
        <v>16.589496145936721</v>
      </c>
      <c r="L265">
        <v>2867.284643554688</v>
      </c>
      <c r="M265">
        <v>2600.5336189800209</v>
      </c>
      <c r="N265">
        <v>3134.0356681293538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 t="s">
        <v>29</v>
      </c>
      <c r="AD265" t="s">
        <v>32</v>
      </c>
    </row>
    <row r="266" spans="1:30" x14ac:dyDescent="0.2">
      <c r="A266" s="1">
        <v>42</v>
      </c>
      <c r="B266">
        <v>1992</v>
      </c>
      <c r="C266">
        <v>5302.8554382324219</v>
      </c>
      <c r="D266">
        <v>5021.8366376118047</v>
      </c>
      <c r="E266">
        <v>5583.8742388530391</v>
      </c>
      <c r="F266">
        <v>10.57005129717345</v>
      </c>
      <c r="G266">
        <v>11.11629916987579</v>
      </c>
      <c r="H266">
        <v>10.02380342447111</v>
      </c>
      <c r="I266">
        <v>15.90510569067035</v>
      </c>
      <c r="J266">
        <v>15.217249079120201</v>
      </c>
      <c r="K266">
        <v>16.59296230222051</v>
      </c>
      <c r="L266">
        <v>2862.8643676757811</v>
      </c>
      <c r="M266">
        <v>2707.3220118523891</v>
      </c>
      <c r="N266">
        <v>3018.406723499173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29</v>
      </c>
      <c r="AD266" t="s">
        <v>32</v>
      </c>
    </row>
    <row r="267" spans="1:30" x14ac:dyDescent="0.2">
      <c r="A267" s="1">
        <v>43</v>
      </c>
      <c r="B267">
        <v>1993</v>
      </c>
      <c r="C267">
        <v>5513.5552185058596</v>
      </c>
      <c r="D267">
        <v>5118.0180884610563</v>
      </c>
      <c r="E267">
        <v>5909.0923485506628</v>
      </c>
      <c r="F267">
        <v>10.71604545290552</v>
      </c>
      <c r="G267">
        <v>11.492586623136781</v>
      </c>
      <c r="H267">
        <v>9.9395042826742568</v>
      </c>
      <c r="I267">
        <v>16.138813728712201</v>
      </c>
      <c r="J267">
        <v>15.14163730370313</v>
      </c>
      <c r="K267">
        <v>17.13599015372127</v>
      </c>
      <c r="L267">
        <v>2918.8545288085938</v>
      </c>
      <c r="M267">
        <v>2702.4264584034781</v>
      </c>
      <c r="N267">
        <v>3135.28259921371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29</v>
      </c>
      <c r="AD267" t="s">
        <v>32</v>
      </c>
    </row>
    <row r="268" spans="1:30" x14ac:dyDescent="0.2">
      <c r="A268" s="1">
        <v>44</v>
      </c>
      <c r="B268">
        <v>1994</v>
      </c>
      <c r="C268">
        <v>5417.7824951171879</v>
      </c>
      <c r="D268">
        <v>4943.2939505366639</v>
      </c>
      <c r="E268">
        <v>5892.2710396977118</v>
      </c>
      <c r="F268">
        <v>10.256430549698861</v>
      </c>
      <c r="G268">
        <v>11.1390872918764</v>
      </c>
      <c r="H268">
        <v>9.3737738075213244</v>
      </c>
      <c r="I268">
        <v>15.4481345831465</v>
      </c>
      <c r="J268">
        <v>14.245113650997549</v>
      </c>
      <c r="K268">
        <v>16.651155515295461</v>
      </c>
      <c r="L268">
        <v>3110.3998168945309</v>
      </c>
      <c r="M268">
        <v>2952.4200392261068</v>
      </c>
      <c r="N268">
        <v>3268.3795945629549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29</v>
      </c>
      <c r="AD268" t="s">
        <v>32</v>
      </c>
    </row>
    <row r="269" spans="1:30" x14ac:dyDescent="0.2">
      <c r="A269" s="1">
        <v>45</v>
      </c>
      <c r="B269">
        <v>1995</v>
      </c>
      <c r="C269">
        <v>5682.9990722656248</v>
      </c>
      <c r="D269">
        <v>5460.5949248126772</v>
      </c>
      <c r="E269">
        <v>5905.4032197185716</v>
      </c>
      <c r="F269">
        <v>10.48463623588607</v>
      </c>
      <c r="G269">
        <v>10.874492918894241</v>
      </c>
      <c r="H269">
        <v>10.094779552877901</v>
      </c>
      <c r="I269">
        <v>15.790937939705881</v>
      </c>
      <c r="J269">
        <v>15.119244092797709</v>
      </c>
      <c r="K269">
        <v>16.462631786614061</v>
      </c>
      <c r="L269">
        <v>3061.7767822265619</v>
      </c>
      <c r="M269">
        <v>2863.9642920710221</v>
      </c>
      <c r="N269">
        <v>3259.589272382103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29</v>
      </c>
      <c r="AD269" t="s">
        <v>32</v>
      </c>
    </row>
    <row r="270" spans="1:30" x14ac:dyDescent="0.2">
      <c r="A270" s="1">
        <v>46</v>
      </c>
      <c r="B270">
        <v>1996</v>
      </c>
      <c r="C270">
        <v>5830.3414611816406</v>
      </c>
      <c r="D270">
        <v>5527.5750810219906</v>
      </c>
      <c r="E270">
        <v>6133.1078413412906</v>
      </c>
      <c r="F270">
        <v>10.489698377530759</v>
      </c>
      <c r="G270">
        <v>11.00637028821312</v>
      </c>
      <c r="H270">
        <v>9.9730264668484008</v>
      </c>
      <c r="I270">
        <v>15.829023192013031</v>
      </c>
      <c r="J270">
        <v>15.04154171627653</v>
      </c>
      <c r="K270">
        <v>16.616504667749531</v>
      </c>
      <c r="L270">
        <v>3226.8003662109381</v>
      </c>
      <c r="M270">
        <v>2968.383399600184</v>
      </c>
      <c r="N270">
        <v>3485.2173328216909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29</v>
      </c>
      <c r="AD270" t="s">
        <v>32</v>
      </c>
    </row>
    <row r="271" spans="1:30" x14ac:dyDescent="0.2">
      <c r="A271" s="1">
        <v>47</v>
      </c>
      <c r="B271">
        <v>1997</v>
      </c>
      <c r="C271">
        <v>5691.8395812988283</v>
      </c>
      <c r="D271">
        <v>5276.6996664808521</v>
      </c>
      <c r="E271">
        <v>6106.9794961168054</v>
      </c>
      <c r="F271">
        <v>9.9846382961814157</v>
      </c>
      <c r="G271">
        <v>10.710031052270271</v>
      </c>
      <c r="H271">
        <v>9.2592455400925644</v>
      </c>
      <c r="I271">
        <v>15.173153366803749</v>
      </c>
      <c r="J271">
        <v>14.082647214742339</v>
      </c>
      <c r="K271">
        <v>16.263659518865161</v>
      </c>
      <c r="L271">
        <v>3303.418481445312</v>
      </c>
      <c r="M271">
        <v>3017.923701403613</v>
      </c>
      <c r="N271">
        <v>3588.9132614870109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29</v>
      </c>
      <c r="AD271" t="s">
        <v>32</v>
      </c>
    </row>
    <row r="272" spans="1:30" x14ac:dyDescent="0.2">
      <c r="A272" s="1">
        <v>48</v>
      </c>
      <c r="B272">
        <v>1998</v>
      </c>
      <c r="C272">
        <v>6029.2538574218752</v>
      </c>
      <c r="D272">
        <v>5693.313046425239</v>
      </c>
      <c r="E272">
        <v>6365.1946684185114</v>
      </c>
      <c r="F272">
        <v>10.31526381437741</v>
      </c>
      <c r="G272">
        <v>10.851944047260041</v>
      </c>
      <c r="H272">
        <v>9.7785835814947699</v>
      </c>
      <c r="I272">
        <v>15.60855195754521</v>
      </c>
      <c r="J272">
        <v>14.51740056799504</v>
      </c>
      <c r="K272">
        <v>16.69970334709538</v>
      </c>
      <c r="L272">
        <v>3128.0809204101561</v>
      </c>
      <c r="M272">
        <v>2891.6707619420658</v>
      </c>
      <c r="N272">
        <v>3364.4910788782458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29</v>
      </c>
      <c r="AD272" t="s">
        <v>32</v>
      </c>
    </row>
    <row r="273" spans="1:30" x14ac:dyDescent="0.2">
      <c r="A273" s="1">
        <v>49</v>
      </c>
      <c r="B273">
        <v>1999</v>
      </c>
      <c r="C273">
        <v>6153.0215087890629</v>
      </c>
      <c r="D273">
        <v>5644.3676785655989</v>
      </c>
      <c r="E273">
        <v>6661.6753390125268</v>
      </c>
      <c r="F273">
        <v>10.271477047178241</v>
      </c>
      <c r="G273">
        <v>11.08777603910697</v>
      </c>
      <c r="H273">
        <v>9.4551780552495117</v>
      </c>
      <c r="I273">
        <v>15.57192320527404</v>
      </c>
      <c r="J273">
        <v>14.2684107672611</v>
      </c>
      <c r="K273">
        <v>16.875435643286981</v>
      </c>
      <c r="L273">
        <v>3394.7707885742188</v>
      </c>
      <c r="M273">
        <v>3186.5222108946959</v>
      </c>
      <c r="N273">
        <v>3603.0193662537422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29</v>
      </c>
      <c r="AD273" t="s">
        <v>32</v>
      </c>
    </row>
    <row r="274" spans="1:30" x14ac:dyDescent="0.2">
      <c r="A274" s="1">
        <v>50</v>
      </c>
      <c r="B274">
        <v>2000</v>
      </c>
      <c r="C274">
        <v>6135.3405029296873</v>
      </c>
      <c r="D274">
        <v>5754.3639646952761</v>
      </c>
      <c r="E274">
        <v>6516.3170411640986</v>
      </c>
      <c r="F274">
        <v>9.9856004500222539</v>
      </c>
      <c r="G274">
        <v>10.620660732415869</v>
      </c>
      <c r="H274">
        <v>9.3505401676286333</v>
      </c>
      <c r="I274">
        <v>15.20618192458458</v>
      </c>
      <c r="J274">
        <v>14.37317847179567</v>
      </c>
      <c r="K274">
        <v>16.039185377373471</v>
      </c>
      <c r="L274">
        <v>3558.3209106445311</v>
      </c>
      <c r="M274">
        <v>3389.5510698176231</v>
      </c>
      <c r="N274">
        <v>3727.090751471439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29</v>
      </c>
      <c r="AD274" t="s">
        <v>32</v>
      </c>
    </row>
    <row r="275" spans="1:30" x14ac:dyDescent="0.2">
      <c r="A275" s="1">
        <v>51</v>
      </c>
      <c r="B275">
        <v>2001</v>
      </c>
      <c r="C275">
        <v>6620.0972717285158</v>
      </c>
      <c r="D275">
        <v>6167.7199937435353</v>
      </c>
      <c r="E275">
        <v>7072.4745497134963</v>
      </c>
      <c r="F275">
        <v>10.500301332939109</v>
      </c>
      <c r="G275">
        <v>11.23437473231229</v>
      </c>
      <c r="H275">
        <v>9.7662279335659221</v>
      </c>
      <c r="I275">
        <v>16.027274779520031</v>
      </c>
      <c r="J275">
        <v>14.746414989751591</v>
      </c>
      <c r="K275">
        <v>17.30813456928848</v>
      </c>
      <c r="L275">
        <v>3528.8523559570308</v>
      </c>
      <c r="M275">
        <v>3334.941941817699</v>
      </c>
      <c r="N275">
        <v>3722.762770096364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29</v>
      </c>
      <c r="AD275" t="s">
        <v>32</v>
      </c>
    </row>
    <row r="276" spans="1:30" x14ac:dyDescent="0.2">
      <c r="A276" s="1">
        <v>52</v>
      </c>
      <c r="B276">
        <v>2002</v>
      </c>
      <c r="C276">
        <v>6689.3482299804691</v>
      </c>
      <c r="D276">
        <v>6381.2647779593872</v>
      </c>
      <c r="E276">
        <v>6997.4316820015511</v>
      </c>
      <c r="F276">
        <v>10.33082714605766</v>
      </c>
      <c r="G276">
        <v>10.80972081931402</v>
      </c>
      <c r="H276">
        <v>9.8519334728013082</v>
      </c>
      <c r="I276">
        <v>15.735919743631589</v>
      </c>
      <c r="J276">
        <v>14.910869049678221</v>
      </c>
      <c r="K276">
        <v>16.56097043758496</v>
      </c>
      <c r="L276">
        <v>3695.349365234375</v>
      </c>
      <c r="M276">
        <v>3424.5278857812041</v>
      </c>
      <c r="N276">
        <v>3966.1708446875459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29</v>
      </c>
      <c r="AD276" t="s">
        <v>32</v>
      </c>
    </row>
    <row r="277" spans="1:30" x14ac:dyDescent="0.2">
      <c r="A277" s="1">
        <v>53</v>
      </c>
      <c r="B277">
        <v>2003</v>
      </c>
      <c r="C277">
        <v>6708.502685546875</v>
      </c>
      <c r="D277">
        <v>6200.0879988897914</v>
      </c>
      <c r="E277">
        <v>7216.9173722039586</v>
      </c>
      <c r="F277">
        <v>10.08437176090651</v>
      </c>
      <c r="G277">
        <v>10.833550841074279</v>
      </c>
      <c r="H277">
        <v>9.3351926807387287</v>
      </c>
      <c r="I277">
        <v>15.397280853148841</v>
      </c>
      <c r="J277">
        <v>14.18459014223064</v>
      </c>
      <c r="K277">
        <v>16.609971564067038</v>
      </c>
      <c r="L277">
        <v>3804.382543945313</v>
      </c>
      <c r="M277">
        <v>3478.013479368552</v>
      </c>
      <c r="N277">
        <v>4130.7516085220741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29</v>
      </c>
      <c r="AD277" t="s">
        <v>32</v>
      </c>
    </row>
    <row r="278" spans="1:30" x14ac:dyDescent="0.2">
      <c r="A278" s="1">
        <v>54</v>
      </c>
      <c r="B278">
        <v>2004</v>
      </c>
      <c r="C278">
        <v>7034.1294250488281</v>
      </c>
      <c r="D278">
        <v>6443.7734217526286</v>
      </c>
      <c r="E278">
        <v>7624.4854283450277</v>
      </c>
      <c r="F278">
        <v>10.29585617302684</v>
      </c>
      <c r="G278">
        <v>11.16417912833165</v>
      </c>
      <c r="H278">
        <v>9.4275332177220275</v>
      </c>
      <c r="I278">
        <v>15.739036646731259</v>
      </c>
      <c r="J278">
        <v>14.58955035891948</v>
      </c>
      <c r="K278">
        <v>16.88852293454303</v>
      </c>
      <c r="L278">
        <v>3847.111840820312</v>
      </c>
      <c r="M278">
        <v>3465.4524721377479</v>
      </c>
      <c r="N278">
        <v>4228.7712095028764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29</v>
      </c>
      <c r="AD278" t="s">
        <v>32</v>
      </c>
    </row>
    <row r="279" spans="1:30" x14ac:dyDescent="0.2">
      <c r="A279" s="1">
        <v>55</v>
      </c>
      <c r="B279">
        <v>2005</v>
      </c>
      <c r="C279">
        <v>7104.853948974609</v>
      </c>
      <c r="D279">
        <v>6870.1026725692864</v>
      </c>
      <c r="E279">
        <v>7339.6052253799317</v>
      </c>
      <c r="F279">
        <v>10.12694145535065</v>
      </c>
      <c r="G279">
        <v>10.4690953729292</v>
      </c>
      <c r="H279">
        <v>9.7847875377720968</v>
      </c>
      <c r="I279">
        <v>15.489290438118539</v>
      </c>
      <c r="J279">
        <v>14.59181863125756</v>
      </c>
      <c r="K279">
        <v>16.386762244979518</v>
      </c>
      <c r="L279">
        <v>3900.155053710937</v>
      </c>
      <c r="M279">
        <v>3728.174435215717</v>
      </c>
      <c r="N279">
        <v>4072.1356722061578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29</v>
      </c>
      <c r="AD279" t="s">
        <v>32</v>
      </c>
    </row>
    <row r="280" spans="1:30" x14ac:dyDescent="0.2">
      <c r="A280" s="1">
        <v>56</v>
      </c>
      <c r="B280">
        <v>2006</v>
      </c>
      <c r="C280">
        <v>7501.2050354003904</v>
      </c>
      <c r="D280">
        <v>6721.2415567789794</v>
      </c>
      <c r="E280">
        <v>8281.1685140218015</v>
      </c>
      <c r="F280">
        <v>10.411882333946179</v>
      </c>
      <c r="G280">
        <v>11.501605004960499</v>
      </c>
      <c r="H280">
        <v>9.3221596629318526</v>
      </c>
      <c r="I280">
        <v>15.893320843461391</v>
      </c>
      <c r="J280">
        <v>14.28639415039151</v>
      </c>
      <c r="K280">
        <v>17.500247536531269</v>
      </c>
      <c r="L280">
        <v>3845.638403320313</v>
      </c>
      <c r="M280">
        <v>3411.040833241515</v>
      </c>
      <c r="N280">
        <v>4280.2359733991098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29</v>
      </c>
      <c r="AD280" t="s">
        <v>32</v>
      </c>
    </row>
    <row r="281" spans="1:30" x14ac:dyDescent="0.2">
      <c r="A281" s="1">
        <v>57</v>
      </c>
      <c r="B281">
        <v>2007</v>
      </c>
      <c r="C281">
        <v>7596.9776000976562</v>
      </c>
      <c r="D281">
        <v>7176.1451737694861</v>
      </c>
      <c r="E281">
        <v>8017.8100264258264</v>
      </c>
      <c r="F281">
        <v>10.26776260681334</v>
      </c>
      <c r="G281">
        <v>10.831657798939361</v>
      </c>
      <c r="H281">
        <v>9.7038674146873234</v>
      </c>
      <c r="I281">
        <v>15.72660805469406</v>
      </c>
      <c r="J281">
        <v>14.825674979986569</v>
      </c>
      <c r="K281">
        <v>16.62754112940156</v>
      </c>
      <c r="L281">
        <v>4054.8646362304689</v>
      </c>
      <c r="M281">
        <v>3877.1718624697291</v>
      </c>
      <c r="N281">
        <v>4232.5574099912092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29</v>
      </c>
      <c r="AD281" t="s">
        <v>32</v>
      </c>
    </row>
    <row r="282" spans="1:30" x14ac:dyDescent="0.2">
      <c r="A282" s="1">
        <v>58</v>
      </c>
      <c r="B282">
        <v>2008</v>
      </c>
      <c r="C282">
        <v>7866.6140869140627</v>
      </c>
      <c r="D282">
        <v>7243.2042729118493</v>
      </c>
      <c r="E282">
        <v>8490.023900916276</v>
      </c>
      <c r="F282">
        <v>10.35332960978325</v>
      </c>
      <c r="G282">
        <v>11.18748431582941</v>
      </c>
      <c r="H282">
        <v>9.5191749037370919</v>
      </c>
      <c r="I282">
        <v>15.85620479020587</v>
      </c>
      <c r="J282">
        <v>14.638613259161801</v>
      </c>
      <c r="K282">
        <v>17.07379632124994</v>
      </c>
      <c r="L282">
        <v>4199.26025390625</v>
      </c>
      <c r="M282">
        <v>3852.9584001865642</v>
      </c>
      <c r="N282">
        <v>4545.5621076259358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29</v>
      </c>
      <c r="AD282" t="s">
        <v>32</v>
      </c>
    </row>
    <row r="283" spans="1:30" x14ac:dyDescent="0.2">
      <c r="A283" s="1">
        <v>59</v>
      </c>
      <c r="B283">
        <v>2009</v>
      </c>
      <c r="C283">
        <v>8046.3721313476562</v>
      </c>
      <c r="D283">
        <v>7476.3716442247496</v>
      </c>
      <c r="E283">
        <v>8616.3726184705629</v>
      </c>
      <c r="F283">
        <v>10.31086940488022</v>
      </c>
      <c r="G283">
        <v>11.041555986340059</v>
      </c>
      <c r="H283">
        <v>9.5801828234203832</v>
      </c>
      <c r="I283">
        <v>15.73432770653927</v>
      </c>
      <c r="J283">
        <v>14.499391785376851</v>
      </c>
      <c r="K283">
        <v>16.96926362770169</v>
      </c>
      <c r="L283">
        <v>4295.0328369140616</v>
      </c>
      <c r="M283">
        <v>4048.6579931072042</v>
      </c>
      <c r="N283">
        <v>4541.4076807209212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29</v>
      </c>
      <c r="AD283" t="s">
        <v>32</v>
      </c>
    </row>
    <row r="284" spans="1:30" x14ac:dyDescent="0.2">
      <c r="A284" s="1">
        <v>60</v>
      </c>
      <c r="B284">
        <v>2010</v>
      </c>
      <c r="C284">
        <v>8342.5303588867191</v>
      </c>
      <c r="D284">
        <v>7808.9472628312851</v>
      </c>
      <c r="E284">
        <v>8876.1134549421531</v>
      </c>
      <c r="F284">
        <v>10.40398890783549</v>
      </c>
      <c r="G284">
        <v>11.062946122321961</v>
      </c>
      <c r="H284">
        <v>9.7450316933490146</v>
      </c>
      <c r="I284">
        <v>15.959582711935941</v>
      </c>
      <c r="J284">
        <v>14.910430094291931</v>
      </c>
      <c r="K284">
        <v>17.008735329579959</v>
      </c>
      <c r="L284">
        <v>4393.7522338867184</v>
      </c>
      <c r="M284">
        <v>3853.2159564478729</v>
      </c>
      <c r="N284">
        <v>4934.2885113255643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29</v>
      </c>
      <c r="AD284" t="s">
        <v>32</v>
      </c>
    </row>
    <row r="285" spans="1:30" x14ac:dyDescent="0.2">
      <c r="A285" s="1">
        <v>61</v>
      </c>
      <c r="B285">
        <v>2011</v>
      </c>
      <c r="C285">
        <v>8570.9112915039059</v>
      </c>
      <c r="D285">
        <v>7980.3198180641766</v>
      </c>
      <c r="E285">
        <v>9161.5027649436361</v>
      </c>
      <c r="F285">
        <v>10.400893799397631</v>
      </c>
      <c r="G285">
        <v>11.116263981855271</v>
      </c>
      <c r="H285">
        <v>9.6855236169399852</v>
      </c>
      <c r="I285">
        <v>15.982898219956921</v>
      </c>
      <c r="J285">
        <v>15.022495864962121</v>
      </c>
      <c r="K285">
        <v>16.943300574951721</v>
      </c>
      <c r="L285">
        <v>4604.4520751953123</v>
      </c>
      <c r="M285">
        <v>4307.272735039146</v>
      </c>
      <c r="N285">
        <v>4901.6314153514786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t="s">
        <v>29</v>
      </c>
      <c r="AD285" t="s">
        <v>32</v>
      </c>
    </row>
    <row r="286" spans="1:30" x14ac:dyDescent="0.2">
      <c r="A286" s="1">
        <v>62</v>
      </c>
      <c r="B286">
        <v>2012</v>
      </c>
      <c r="C286">
        <v>9030.6198364257816</v>
      </c>
      <c r="D286">
        <v>8363.0817401116674</v>
      </c>
      <c r="E286">
        <v>9698.1579327398958</v>
      </c>
      <c r="F286">
        <v>10.66390836182722</v>
      </c>
      <c r="G286">
        <v>11.455960421229911</v>
      </c>
      <c r="H286">
        <v>9.8718563024245256</v>
      </c>
      <c r="I286">
        <v>16.317053363143859</v>
      </c>
      <c r="J286">
        <v>15.24020113421464</v>
      </c>
      <c r="K286">
        <v>17.393905592073079</v>
      </c>
      <c r="L286">
        <v>4766.5289306640616</v>
      </c>
      <c r="M286">
        <v>4425.7883807070593</v>
      </c>
      <c r="N286">
        <v>5107.2694806210657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29</v>
      </c>
      <c r="AD286" t="s">
        <v>32</v>
      </c>
    </row>
    <row r="287" spans="1:30" x14ac:dyDescent="0.2">
      <c r="A287" s="1">
        <v>63</v>
      </c>
      <c r="B287">
        <v>2013</v>
      </c>
      <c r="C287">
        <v>9154.3876159667961</v>
      </c>
      <c r="D287">
        <v>8760.0598064555288</v>
      </c>
      <c r="E287">
        <v>9548.7154254780635</v>
      </c>
      <c r="F287">
        <v>10.526695502897709</v>
      </c>
      <c r="G287">
        <v>10.99030328567649</v>
      </c>
      <c r="H287">
        <v>10.06308772011892</v>
      </c>
      <c r="I287">
        <v>16.05979101043949</v>
      </c>
      <c r="J287">
        <v>15.38229745637063</v>
      </c>
      <c r="K287">
        <v>16.737284564508361</v>
      </c>
      <c r="L287">
        <v>4630.9737915039059</v>
      </c>
      <c r="M287">
        <v>4269.5066844099647</v>
      </c>
      <c r="N287">
        <v>4992.4408985978471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29</v>
      </c>
      <c r="AD287" t="s">
        <v>32</v>
      </c>
    </row>
    <row r="288" spans="1:30" x14ac:dyDescent="0.2">
      <c r="A288" s="1">
        <v>64</v>
      </c>
      <c r="B288">
        <v>2014</v>
      </c>
      <c r="C288">
        <v>9309.0971618652347</v>
      </c>
      <c r="D288">
        <v>8798.466608909057</v>
      </c>
      <c r="E288">
        <v>9819.7277148214125</v>
      </c>
      <c r="F288">
        <v>10.425138733480511</v>
      </c>
      <c r="G288">
        <v>10.986592454284979</v>
      </c>
      <c r="H288">
        <v>9.8636850126760311</v>
      </c>
      <c r="I288">
        <v>15.83836743011285</v>
      </c>
      <c r="J288">
        <v>14.84627986803117</v>
      </c>
      <c r="K288">
        <v>16.830454992194529</v>
      </c>
      <c r="L288">
        <v>4913.8713623046879</v>
      </c>
      <c r="M288">
        <v>4728.1963969099716</v>
      </c>
      <c r="N288">
        <v>5099.5463276994042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29</v>
      </c>
      <c r="AD288" t="s">
        <v>32</v>
      </c>
    </row>
    <row r="289" spans="1:30" x14ac:dyDescent="0.2">
      <c r="A289" s="1">
        <v>65</v>
      </c>
      <c r="B289">
        <v>2015</v>
      </c>
      <c r="C289">
        <v>9873.419079589843</v>
      </c>
      <c r="D289">
        <v>9310.3932025053928</v>
      </c>
      <c r="E289">
        <v>10436.44495667429</v>
      </c>
      <c r="F289">
        <v>10.783036953227221</v>
      </c>
      <c r="G289">
        <v>11.40161603006498</v>
      </c>
      <c r="H289">
        <v>10.164457876389459</v>
      </c>
      <c r="I289">
        <v>16.316136941434891</v>
      </c>
      <c r="J289">
        <v>15.435039397347859</v>
      </c>
      <c r="K289">
        <v>17.197234485521911</v>
      </c>
      <c r="L289">
        <v>4991.9630615234373</v>
      </c>
      <c r="M289">
        <v>4626.5535750850067</v>
      </c>
      <c r="N289">
        <v>5357.3725479618679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29</v>
      </c>
      <c r="AD289" t="s">
        <v>32</v>
      </c>
    </row>
    <row r="290" spans="1:30" x14ac:dyDescent="0.2">
      <c r="A290" s="1">
        <v>66</v>
      </c>
      <c r="B290">
        <v>2016</v>
      </c>
      <c r="C290">
        <v>9811.5351501464847</v>
      </c>
      <c r="D290">
        <v>9383.0343544213956</v>
      </c>
      <c r="E290">
        <v>10240.03594587157</v>
      </c>
      <c r="F290">
        <v>10.45374185679243</v>
      </c>
      <c r="G290">
        <v>10.884396191446561</v>
      </c>
      <c r="H290">
        <v>10.02308752213829</v>
      </c>
      <c r="I290">
        <v>15.90264955421971</v>
      </c>
      <c r="J290">
        <v>15.288087969304391</v>
      </c>
      <c r="K290">
        <v>16.517211139135021</v>
      </c>
      <c r="L290">
        <v>5201.1893798828123</v>
      </c>
      <c r="M290">
        <v>4759.4565150831268</v>
      </c>
      <c r="N290">
        <v>5642.9222446824979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29</v>
      </c>
      <c r="AD290" t="s">
        <v>32</v>
      </c>
    </row>
    <row r="291" spans="1:30" x14ac:dyDescent="0.2">
      <c r="A291" s="1">
        <v>67</v>
      </c>
      <c r="B291">
        <v>2017</v>
      </c>
      <c r="C291">
        <v>10534.986920166009</v>
      </c>
      <c r="D291">
        <v>9947.8309525840687</v>
      </c>
      <c r="E291">
        <v>11122.142887747959</v>
      </c>
      <c r="F291">
        <v>10.949007729295211</v>
      </c>
      <c r="G291">
        <v>11.552027884755351</v>
      </c>
      <c r="H291">
        <v>10.345987573835069</v>
      </c>
      <c r="I291">
        <v>16.570695324051648</v>
      </c>
      <c r="J291">
        <v>15.57995911825728</v>
      </c>
      <c r="K291">
        <v>17.561431529846011</v>
      </c>
      <c r="L291">
        <v>5330.8507812500002</v>
      </c>
      <c r="M291">
        <v>5100.9585352134472</v>
      </c>
      <c r="N291">
        <v>5560.7430272865531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29</v>
      </c>
      <c r="AD291" t="s">
        <v>32</v>
      </c>
    </row>
    <row r="292" spans="1:30" x14ac:dyDescent="0.2">
      <c r="A292" s="1">
        <v>68</v>
      </c>
      <c r="B292">
        <v>2018</v>
      </c>
      <c r="C292">
        <v>10451.00167236328</v>
      </c>
      <c r="D292">
        <v>9984.262917264814</v>
      </c>
      <c r="E292">
        <v>10917.740427461749</v>
      </c>
      <c r="F292">
        <v>10.59417318368075</v>
      </c>
      <c r="G292">
        <v>11.04669150845797</v>
      </c>
      <c r="H292">
        <v>10.14165485890353</v>
      </c>
      <c r="I292">
        <v>16.014162369969618</v>
      </c>
      <c r="J292">
        <v>15.270014921906849</v>
      </c>
      <c r="K292">
        <v>16.758309818032391</v>
      </c>
      <c r="L292">
        <v>5576.9127685546873</v>
      </c>
      <c r="M292">
        <v>5186.8583479351591</v>
      </c>
      <c r="N292">
        <v>5966.9671891742146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29</v>
      </c>
      <c r="AD292" t="s">
        <v>32</v>
      </c>
    </row>
    <row r="293" spans="1:30" x14ac:dyDescent="0.2">
      <c r="A293" s="1">
        <v>69</v>
      </c>
      <c r="B293">
        <v>2019</v>
      </c>
      <c r="C293">
        <v>10928.391455078119</v>
      </c>
      <c r="D293">
        <v>10481.615596603489</v>
      </c>
      <c r="E293">
        <v>11375.16731355276</v>
      </c>
      <c r="F293">
        <v>10.814259033438701</v>
      </c>
      <c r="G293">
        <v>11.27245172419334</v>
      </c>
      <c r="H293">
        <v>10.356066342684059</v>
      </c>
      <c r="I293">
        <v>16.21044967425005</v>
      </c>
      <c r="J293">
        <v>15.58880150574808</v>
      </c>
      <c r="K293">
        <v>16.83209784275202</v>
      </c>
      <c r="L293">
        <v>5699.2071289062496</v>
      </c>
      <c r="M293">
        <v>5205.6996512669757</v>
      </c>
      <c r="N293">
        <v>6192.7146065455236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29</v>
      </c>
      <c r="AD293" t="s">
        <v>32</v>
      </c>
    </row>
    <row r="294" spans="1:30" x14ac:dyDescent="0.2">
      <c r="A294" s="1">
        <v>70</v>
      </c>
      <c r="B294">
        <v>2020</v>
      </c>
      <c r="C294">
        <v>11226.023211669921</v>
      </c>
      <c r="D294">
        <v>10607.22695277301</v>
      </c>
      <c r="E294">
        <v>11844.81947056683</v>
      </c>
      <c r="F294">
        <v>10.843681590025559</v>
      </c>
      <c r="G294">
        <v>11.44773590431241</v>
      </c>
      <c r="H294">
        <v>10.239627275738711</v>
      </c>
      <c r="I294">
        <v>16.275806089163869</v>
      </c>
      <c r="J294">
        <v>15.52680543942904</v>
      </c>
      <c r="K294">
        <v>17.024806738898711</v>
      </c>
      <c r="L294">
        <v>5825.9216064453121</v>
      </c>
      <c r="M294">
        <v>5427.1266802064019</v>
      </c>
      <c r="N294">
        <v>6224.7165326842223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29</v>
      </c>
      <c r="AD294" t="s">
        <v>32</v>
      </c>
    </row>
    <row r="295" spans="1:30" x14ac:dyDescent="0.2">
      <c r="A295" s="1">
        <v>71</v>
      </c>
      <c r="B295">
        <v>2021</v>
      </c>
      <c r="C295">
        <v>11451.45745239258</v>
      </c>
      <c r="D295">
        <v>11046.05401435155</v>
      </c>
      <c r="E295">
        <v>11856.8608904336</v>
      </c>
      <c r="F295">
        <v>10.79730544441065</v>
      </c>
      <c r="G295">
        <v>11.19991629786872</v>
      </c>
      <c r="H295">
        <v>10.39469459095257</v>
      </c>
      <c r="I295">
        <v>16.22791745343719</v>
      </c>
      <c r="J295">
        <v>15.62663531459075</v>
      </c>
      <c r="K295">
        <v>16.829199592283619</v>
      </c>
      <c r="L295">
        <v>6104.3990234374996</v>
      </c>
      <c r="M295">
        <v>5724.1982459954788</v>
      </c>
      <c r="N295">
        <v>6484.5998008795204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29</v>
      </c>
      <c r="AD295" t="s">
        <v>32</v>
      </c>
    </row>
    <row r="296" spans="1:30" x14ac:dyDescent="0.2">
      <c r="A296" s="1">
        <v>72</v>
      </c>
      <c r="B296">
        <v>2022</v>
      </c>
      <c r="C296">
        <v>11859.59615478516</v>
      </c>
      <c r="D296">
        <v>11318.995761455069</v>
      </c>
      <c r="E296">
        <v>12400.19654811524</v>
      </c>
      <c r="F296">
        <v>10.924092111047891</v>
      </c>
      <c r="G296">
        <v>11.41123626774106</v>
      </c>
      <c r="H296">
        <v>10.43694795435472</v>
      </c>
      <c r="I296">
        <v>16.38503814236045</v>
      </c>
      <c r="J296">
        <v>15.588623862038959</v>
      </c>
      <c r="K296">
        <v>17.181452422681929</v>
      </c>
      <c r="L296">
        <v>6313.6253417968746</v>
      </c>
      <c r="M296">
        <v>5758.9439467798329</v>
      </c>
      <c r="N296">
        <v>6868.3067368139164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29</v>
      </c>
      <c r="AD296" t="s">
        <v>32</v>
      </c>
    </row>
    <row r="297" spans="1:30" x14ac:dyDescent="0.2">
      <c r="A297" s="1">
        <v>73</v>
      </c>
      <c r="B297">
        <v>2023</v>
      </c>
      <c r="C297">
        <v>12298.676635742189</v>
      </c>
      <c r="D297">
        <v>11630.80092429563</v>
      </c>
      <c r="E297">
        <v>12966.55234718875</v>
      </c>
      <c r="F297">
        <v>11.063822752143629</v>
      </c>
      <c r="G297">
        <v>11.645643072824971</v>
      </c>
      <c r="H297">
        <v>10.482002431462289</v>
      </c>
      <c r="I297">
        <v>16.529080490387731</v>
      </c>
      <c r="J297">
        <v>15.55122629155936</v>
      </c>
      <c r="K297">
        <v>17.506934689216109</v>
      </c>
      <c r="L297">
        <v>6435.919677734375</v>
      </c>
      <c r="M297">
        <v>5742.0254446648869</v>
      </c>
      <c r="N297">
        <v>7129.8139108038631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29</v>
      </c>
      <c r="AD297" t="s">
        <v>32</v>
      </c>
    </row>
    <row r="298" spans="1:30" x14ac:dyDescent="0.2">
      <c r="A298" s="1">
        <v>74</v>
      </c>
      <c r="B298">
        <v>2024</v>
      </c>
      <c r="C298">
        <v>12622.830078125</v>
      </c>
      <c r="D298">
        <v>12050.68574141003</v>
      </c>
      <c r="E298">
        <v>13194.97441483997</v>
      </c>
      <c r="F298">
        <v>11.09000693750767</v>
      </c>
      <c r="G298">
        <v>11.60111010991</v>
      </c>
      <c r="H298">
        <v>10.578903765105339</v>
      </c>
      <c r="I298">
        <v>16.496074209982861</v>
      </c>
      <c r="J298">
        <v>15.644329155674409</v>
      </c>
      <c r="K298">
        <v>17.34781926429131</v>
      </c>
      <c r="L298">
        <v>6699.6627441406254</v>
      </c>
      <c r="M298">
        <v>6280.3599184237573</v>
      </c>
      <c r="N298">
        <v>7118.9655698574934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29</v>
      </c>
      <c r="AD298" t="s">
        <v>32</v>
      </c>
    </row>
    <row r="299" spans="1:30" x14ac:dyDescent="0.2">
      <c r="A299" s="1">
        <v>75</v>
      </c>
      <c r="B299">
        <v>2025</v>
      </c>
      <c r="C299">
        <v>12958.770800781251</v>
      </c>
      <c r="D299">
        <v>12437.253642109519</v>
      </c>
      <c r="E299">
        <v>13480.28795945299</v>
      </c>
      <c r="F299">
        <v>11.121636535160359</v>
      </c>
      <c r="G299">
        <v>11.563130068683581</v>
      </c>
      <c r="H299">
        <v>10.680143001637131</v>
      </c>
      <c r="I299">
        <v>16.40371729574759</v>
      </c>
      <c r="J299">
        <v>15.81296310617024</v>
      </c>
      <c r="K299">
        <v>16.99447148532494</v>
      </c>
      <c r="L299">
        <v>7075.3860839843746</v>
      </c>
      <c r="M299">
        <v>6585.7658146254462</v>
      </c>
      <c r="N299">
        <v>7565.0063533433031</v>
      </c>
      <c r="O299">
        <v>186189.30937500001</v>
      </c>
      <c r="P299">
        <v>159202.66540396691</v>
      </c>
      <c r="Q299">
        <v>213175.95334603309</v>
      </c>
      <c r="R299">
        <v>5423.6758789062496</v>
      </c>
      <c r="S299">
        <v>-412.29339788076868</v>
      </c>
      <c r="T299">
        <v>11259.64515569327</v>
      </c>
      <c r="U299">
        <v>0</v>
      </c>
      <c r="V299">
        <v>0</v>
      </c>
      <c r="W299">
        <v>0</v>
      </c>
      <c r="X299" t="s">
        <v>29</v>
      </c>
      <c r="AD299" t="s">
        <v>32</v>
      </c>
    </row>
    <row r="300" spans="1:30" x14ac:dyDescent="0.2">
      <c r="A300" s="1">
        <v>76</v>
      </c>
      <c r="B300">
        <v>2026</v>
      </c>
      <c r="C300">
        <v>13355.12218017578</v>
      </c>
      <c r="D300">
        <v>13073.023505286381</v>
      </c>
      <c r="E300">
        <v>13637.220855065179</v>
      </c>
      <c r="F300">
        <v>11.200370385689119</v>
      </c>
      <c r="G300">
        <v>11.458198517796751</v>
      </c>
      <c r="H300">
        <v>10.942542253581481</v>
      </c>
      <c r="I300">
        <v>16.48731531221835</v>
      </c>
      <c r="J300">
        <v>16.200537987876981</v>
      </c>
      <c r="K300">
        <v>16.774092636559718</v>
      </c>
      <c r="L300">
        <v>7062.1250732421877</v>
      </c>
      <c r="M300">
        <v>6908.2670681589852</v>
      </c>
      <c r="N300">
        <v>7215.9830783253901</v>
      </c>
      <c r="O300">
        <v>881021.02500000002</v>
      </c>
      <c r="P300">
        <v>843455.00000561518</v>
      </c>
      <c r="Q300">
        <v>918587.04999438487</v>
      </c>
      <c r="R300">
        <v>21417.703515624999</v>
      </c>
      <c r="S300">
        <v>12856.72765745405</v>
      </c>
      <c r="T300">
        <v>29978.679373795949</v>
      </c>
      <c r="U300">
        <v>807142.01249999995</v>
      </c>
      <c r="V300">
        <v>786522.43141180859</v>
      </c>
      <c r="W300">
        <v>827761.59358819132</v>
      </c>
      <c r="X300" t="s">
        <v>29</v>
      </c>
      <c r="AD300" t="s">
        <v>32</v>
      </c>
    </row>
    <row r="301" spans="1:30" x14ac:dyDescent="0.2">
      <c r="A301" s="1">
        <v>77</v>
      </c>
      <c r="B301">
        <v>2027</v>
      </c>
      <c r="C301">
        <v>13788.30904541016</v>
      </c>
      <c r="D301">
        <v>13606.50942481588</v>
      </c>
      <c r="E301">
        <v>13970.108666004429</v>
      </c>
      <c r="F301">
        <v>11.297815566606509</v>
      </c>
      <c r="G301">
        <v>11.45274796056473</v>
      </c>
      <c r="H301">
        <v>11.14288317264829</v>
      </c>
      <c r="I301">
        <v>16.60283053006173</v>
      </c>
      <c r="J301">
        <v>16.057119930425721</v>
      </c>
      <c r="K301">
        <v>17.14854112969774</v>
      </c>
      <c r="L301">
        <v>7402.4861083984379</v>
      </c>
      <c r="M301">
        <v>7051.6501928432936</v>
      </c>
      <c r="N301">
        <v>7753.3220239535822</v>
      </c>
      <c r="O301">
        <v>2032926.65</v>
      </c>
      <c r="P301">
        <v>1950633.4618845191</v>
      </c>
      <c r="Q301">
        <v>2115219.8381154812</v>
      </c>
      <c r="R301">
        <v>46430.560937499999</v>
      </c>
      <c r="S301">
        <v>39875.355128905408</v>
      </c>
      <c r="T301">
        <v>52985.766746094589</v>
      </c>
      <c r="U301">
        <v>14040382.800000001</v>
      </c>
      <c r="V301">
        <v>13882640.513030911</v>
      </c>
      <c r="W301">
        <v>14198125.086969091</v>
      </c>
      <c r="X301" t="s">
        <v>29</v>
      </c>
      <c r="AD301" t="s">
        <v>32</v>
      </c>
    </row>
    <row r="302" spans="1:30" x14ac:dyDescent="0.2">
      <c r="A302" s="1">
        <v>78</v>
      </c>
      <c r="B302">
        <v>2028</v>
      </c>
      <c r="C302">
        <v>14085.94060058594</v>
      </c>
      <c r="D302">
        <v>13755.683385431899</v>
      </c>
      <c r="E302">
        <v>14416.197815739981</v>
      </c>
      <c r="F302">
        <v>11.28551005263458</v>
      </c>
      <c r="G302">
        <v>11.56732082289018</v>
      </c>
      <c r="H302">
        <v>11.00369928237898</v>
      </c>
      <c r="I302">
        <v>16.49349547565247</v>
      </c>
      <c r="J302">
        <v>16.18525559137197</v>
      </c>
      <c r="K302">
        <v>16.80173535993297</v>
      </c>
      <c r="L302">
        <v>7546.8818115234371</v>
      </c>
      <c r="M302">
        <v>6873.7611640623654</v>
      </c>
      <c r="N302">
        <v>8220.0024589845088</v>
      </c>
      <c r="O302">
        <v>3622841.1</v>
      </c>
      <c r="P302">
        <v>3539354.2613249128</v>
      </c>
      <c r="Q302">
        <v>3706327.9386750869</v>
      </c>
      <c r="R302">
        <v>82436.629687499997</v>
      </c>
      <c r="S302">
        <v>77753.790598271604</v>
      </c>
      <c r="T302">
        <v>87119.46877672839</v>
      </c>
      <c r="U302">
        <v>16033268</v>
      </c>
      <c r="V302">
        <v>15829496.386055371</v>
      </c>
      <c r="W302">
        <v>16237039.613944629</v>
      </c>
      <c r="X302" t="s">
        <v>29</v>
      </c>
      <c r="AD302" t="s">
        <v>32</v>
      </c>
    </row>
    <row r="303" spans="1:30" x14ac:dyDescent="0.2">
      <c r="A303" s="1">
        <v>79</v>
      </c>
      <c r="B303">
        <v>2029</v>
      </c>
      <c r="C303">
        <v>14464.61090087891</v>
      </c>
      <c r="D303">
        <v>14260.106901701711</v>
      </c>
      <c r="E303">
        <v>14669.1149000561</v>
      </c>
      <c r="F303">
        <v>11.33293115722438</v>
      </c>
      <c r="G303">
        <v>11.49509904337814</v>
      </c>
      <c r="H303">
        <v>11.17076327107061</v>
      </c>
      <c r="I303">
        <v>16.397406320163821</v>
      </c>
      <c r="J303">
        <v>16.189682597189979</v>
      </c>
      <c r="K303">
        <v>16.60513004313766</v>
      </c>
      <c r="L303">
        <v>7676.5429199218752</v>
      </c>
      <c r="M303">
        <v>7300.084017348674</v>
      </c>
      <c r="N303">
        <v>8053.0018224950763</v>
      </c>
      <c r="O303">
        <v>5609842.4000000004</v>
      </c>
      <c r="P303">
        <v>5539773.29327414</v>
      </c>
      <c r="Q303">
        <v>5679911.5067258608</v>
      </c>
      <c r="R303">
        <v>124121.29843749999</v>
      </c>
      <c r="S303">
        <v>112455.4061521362</v>
      </c>
      <c r="T303">
        <v>135787.1907228638</v>
      </c>
      <c r="U303">
        <v>18172667.600000001</v>
      </c>
      <c r="V303">
        <v>17921698.93335462</v>
      </c>
      <c r="W303">
        <v>18423636.266645379</v>
      </c>
      <c r="X303" t="s">
        <v>29</v>
      </c>
      <c r="AD303" t="s">
        <v>32</v>
      </c>
    </row>
    <row r="304" spans="1:30" x14ac:dyDescent="0.2">
      <c r="A304" s="1">
        <v>80</v>
      </c>
      <c r="B304">
        <v>2030</v>
      </c>
      <c r="C304">
        <v>14488.185729980471</v>
      </c>
      <c r="D304">
        <v>13896.85990849836</v>
      </c>
      <c r="E304">
        <v>15079.51155146258</v>
      </c>
      <c r="F304">
        <v>11.100371930476371</v>
      </c>
      <c r="G304">
        <v>11.543456465186059</v>
      </c>
      <c r="H304">
        <v>10.657287395766691</v>
      </c>
      <c r="I304">
        <v>16.021893974380959</v>
      </c>
      <c r="J304">
        <v>15.23587871993379</v>
      </c>
      <c r="K304">
        <v>16.80790922882812</v>
      </c>
      <c r="L304">
        <v>8369.0520507812507</v>
      </c>
      <c r="M304">
        <v>7974.7906176777542</v>
      </c>
      <c r="N304">
        <v>8763.3134838847473</v>
      </c>
      <c r="O304">
        <v>7950253.5</v>
      </c>
      <c r="P304">
        <v>7849491.5620095069</v>
      </c>
      <c r="Q304">
        <v>8051015.4379904931</v>
      </c>
      <c r="R304">
        <v>173914.19375000001</v>
      </c>
      <c r="S304">
        <v>166694.2798559606</v>
      </c>
      <c r="T304">
        <v>181134.10764403941</v>
      </c>
      <c r="U304">
        <v>20526520.399999999</v>
      </c>
      <c r="V304">
        <v>20285308.555655319</v>
      </c>
      <c r="W304">
        <v>20767732.24434467</v>
      </c>
      <c r="X304" t="s">
        <v>29</v>
      </c>
      <c r="AD304" t="s">
        <v>32</v>
      </c>
    </row>
    <row r="305" spans="1:30" x14ac:dyDescent="0.2">
      <c r="A305" s="1">
        <v>81</v>
      </c>
      <c r="B305">
        <v>2031</v>
      </c>
      <c r="C305">
        <v>14916.95220947266</v>
      </c>
      <c r="D305">
        <v>14204.363444204</v>
      </c>
      <c r="E305">
        <v>15629.54097474131</v>
      </c>
      <c r="F305">
        <v>11.184688507154201</v>
      </c>
      <c r="G305">
        <v>11.7100526269338</v>
      </c>
      <c r="H305">
        <v>10.6593243873746</v>
      </c>
      <c r="I305">
        <v>16.05968604961302</v>
      </c>
      <c r="J305">
        <v>15.42536760939098</v>
      </c>
      <c r="K305">
        <v>16.694004489835059</v>
      </c>
      <c r="L305">
        <v>8460.4042236328132</v>
      </c>
      <c r="M305">
        <v>8117.4285494887145</v>
      </c>
      <c r="N305">
        <v>8803.3798977769129</v>
      </c>
      <c r="O305">
        <v>10552466.4</v>
      </c>
      <c r="P305">
        <v>10452699.322194951</v>
      </c>
      <c r="Q305">
        <v>10652233.477805059</v>
      </c>
      <c r="R305">
        <v>231638.57500000001</v>
      </c>
      <c r="S305">
        <v>219178.10606211051</v>
      </c>
      <c r="T305">
        <v>244099.04393788951</v>
      </c>
      <c r="U305">
        <v>22943386.800000001</v>
      </c>
      <c r="V305">
        <v>22682942.567005988</v>
      </c>
      <c r="W305">
        <v>23203831.03299401</v>
      </c>
      <c r="X305" t="s">
        <v>29</v>
      </c>
      <c r="AD305" t="s">
        <v>32</v>
      </c>
    </row>
    <row r="306" spans="1:30" x14ac:dyDescent="0.2">
      <c r="A306" s="1">
        <v>82</v>
      </c>
      <c r="B306">
        <v>2032</v>
      </c>
      <c r="C306">
        <v>15286.78170166016</v>
      </c>
      <c r="D306">
        <v>14811.342729717409</v>
      </c>
      <c r="E306">
        <v>15762.2206736029</v>
      </c>
      <c r="F306">
        <v>11.218678648201729</v>
      </c>
      <c r="G306">
        <v>11.571357859054929</v>
      </c>
      <c r="H306">
        <v>10.865999437348529</v>
      </c>
      <c r="I306">
        <v>15.942877811528319</v>
      </c>
      <c r="J306">
        <v>15.51607964600108</v>
      </c>
      <c r="K306">
        <v>16.369675977055561</v>
      </c>
      <c r="L306">
        <v>8710.8865966796875</v>
      </c>
      <c r="M306">
        <v>8325.5807746420796</v>
      </c>
      <c r="N306">
        <v>9096.1924187172954</v>
      </c>
      <c r="O306">
        <v>13334087.6</v>
      </c>
      <c r="P306">
        <v>13186434.42096968</v>
      </c>
      <c r="Q306">
        <v>13481740.779030319</v>
      </c>
      <c r="R306">
        <v>296232.03125</v>
      </c>
      <c r="S306">
        <v>283374.20215154788</v>
      </c>
      <c r="T306">
        <v>309089.86034845212</v>
      </c>
      <c r="U306">
        <v>25442221.199999999</v>
      </c>
      <c r="V306">
        <v>25199916.104828149</v>
      </c>
      <c r="W306">
        <v>25684526.295171849</v>
      </c>
      <c r="X306" t="s">
        <v>29</v>
      </c>
      <c r="AD306" t="s">
        <v>32</v>
      </c>
    </row>
    <row r="307" spans="1:30" x14ac:dyDescent="0.2">
      <c r="A307" s="1">
        <v>83</v>
      </c>
      <c r="B307">
        <v>2033</v>
      </c>
      <c r="C307">
        <v>15777.431787109381</v>
      </c>
      <c r="D307">
        <v>15429.054777710489</v>
      </c>
      <c r="E307">
        <v>16125.80879650826</v>
      </c>
      <c r="F307">
        <v>11.33875489734516</v>
      </c>
      <c r="G307">
        <v>11.59007207762707</v>
      </c>
      <c r="H307">
        <v>11.087437717063249</v>
      </c>
      <c r="I307">
        <v>16.143364262558482</v>
      </c>
      <c r="J307">
        <v>15.692791949757471</v>
      </c>
      <c r="K307">
        <v>16.5939365753595</v>
      </c>
      <c r="L307">
        <v>8796.3451660156243</v>
      </c>
      <c r="M307">
        <v>8492.5193420699106</v>
      </c>
      <c r="N307">
        <v>9100.1709899613379</v>
      </c>
      <c r="O307">
        <v>16161823.800000001</v>
      </c>
      <c r="P307">
        <v>16010382.452587079</v>
      </c>
      <c r="Q307">
        <v>16313265.14741292</v>
      </c>
      <c r="R307">
        <v>361459.02500000002</v>
      </c>
      <c r="S307">
        <v>348142.84934825508</v>
      </c>
      <c r="T307">
        <v>374775.20065174502</v>
      </c>
      <c r="U307">
        <v>28023870</v>
      </c>
      <c r="V307">
        <v>27753748.27919399</v>
      </c>
      <c r="W307">
        <v>28293991.72080601</v>
      </c>
      <c r="X307" t="s">
        <v>29</v>
      </c>
      <c r="AD307" t="s">
        <v>32</v>
      </c>
    </row>
    <row r="308" spans="1:30" x14ac:dyDescent="0.2">
      <c r="A308" s="1">
        <v>84</v>
      </c>
      <c r="B308">
        <v>2034</v>
      </c>
      <c r="C308">
        <v>16285.76324462891</v>
      </c>
      <c r="D308">
        <v>15912.826695315891</v>
      </c>
      <c r="E308">
        <v>16658.69979394192</v>
      </c>
      <c r="F308">
        <v>11.46552183358385</v>
      </c>
      <c r="G308">
        <v>11.73673977098059</v>
      </c>
      <c r="H308">
        <v>11.194303896187121</v>
      </c>
      <c r="I308">
        <v>16.118384302793821</v>
      </c>
      <c r="J308">
        <v>15.67076453428561</v>
      </c>
      <c r="K308">
        <v>16.566004071302029</v>
      </c>
      <c r="L308">
        <v>9172.0686523437507</v>
      </c>
      <c r="M308">
        <v>9003.8138672874557</v>
      </c>
      <c r="N308">
        <v>9340.3234374000458</v>
      </c>
      <c r="O308">
        <v>19104644.399999999</v>
      </c>
      <c r="P308">
        <v>18921321.249140762</v>
      </c>
      <c r="Q308">
        <v>19287967.550859239</v>
      </c>
      <c r="R308">
        <v>433357.77500000002</v>
      </c>
      <c r="S308">
        <v>419792.19545956713</v>
      </c>
      <c r="T308">
        <v>446923.35454043298</v>
      </c>
      <c r="U308">
        <v>30652629.199999999</v>
      </c>
      <c r="V308">
        <v>30411645.213363871</v>
      </c>
      <c r="W308">
        <v>30893613.18663612</v>
      </c>
      <c r="X308" t="s">
        <v>29</v>
      </c>
      <c r="AD308" t="s">
        <v>32</v>
      </c>
    </row>
    <row r="309" spans="1:30" x14ac:dyDescent="0.2">
      <c r="A309" s="1">
        <v>85</v>
      </c>
      <c r="B309">
        <v>2035</v>
      </c>
      <c r="C309">
        <v>16391.849853515621</v>
      </c>
      <c r="D309">
        <v>15539.043376169049</v>
      </c>
      <c r="E309">
        <v>17244.656330862199</v>
      </c>
      <c r="F309">
        <v>11.30793797150374</v>
      </c>
      <c r="G309">
        <v>11.897141699527349</v>
      </c>
      <c r="H309">
        <v>10.71873424348013</v>
      </c>
      <c r="I309">
        <v>15.803327781117529</v>
      </c>
      <c r="J309">
        <v>14.92293268752508</v>
      </c>
      <c r="K309">
        <v>16.683722874709972</v>
      </c>
      <c r="L309">
        <v>9446.1256103515625</v>
      </c>
      <c r="M309">
        <v>9066.5191414806177</v>
      </c>
      <c r="N309">
        <v>9825.7320792225073</v>
      </c>
      <c r="O309">
        <v>22041625.199999999</v>
      </c>
      <c r="P309">
        <v>21810516.27973114</v>
      </c>
      <c r="Q309">
        <v>22272734.120268859</v>
      </c>
      <c r="R309">
        <v>510507.76874999999</v>
      </c>
      <c r="S309">
        <v>490413.54299246741</v>
      </c>
      <c r="T309">
        <v>530601.99450753257</v>
      </c>
      <c r="U309">
        <v>33340777.600000001</v>
      </c>
      <c r="V309">
        <v>33128207.538944919</v>
      </c>
      <c r="W309">
        <v>33553347.661055081</v>
      </c>
      <c r="X309" t="s">
        <v>29</v>
      </c>
      <c r="AD309" t="s">
        <v>32</v>
      </c>
    </row>
    <row r="310" spans="1:30" x14ac:dyDescent="0.2">
      <c r="A310" s="1">
        <v>86</v>
      </c>
      <c r="B310">
        <v>2036</v>
      </c>
      <c r="C310">
        <v>16478.7822265625</v>
      </c>
      <c r="D310">
        <v>16101.47035730356</v>
      </c>
      <c r="E310">
        <v>16856.094095821441</v>
      </c>
      <c r="F310">
        <v>11.143869763926221</v>
      </c>
      <c r="G310">
        <v>11.398842899181689</v>
      </c>
      <c r="H310">
        <v>10.888896628670761</v>
      </c>
      <c r="I310">
        <v>15.55434879939493</v>
      </c>
      <c r="J310">
        <v>15.22778629095659</v>
      </c>
      <c r="K310">
        <v>15.88091130783326</v>
      </c>
      <c r="L310">
        <v>9621.4633056640632</v>
      </c>
      <c r="M310">
        <v>9160.5849478144373</v>
      </c>
      <c r="N310">
        <v>10082.341663513689</v>
      </c>
      <c r="O310">
        <v>24929771.199999999</v>
      </c>
      <c r="P310">
        <v>24687028.686771192</v>
      </c>
      <c r="Q310">
        <v>25172513.713228811</v>
      </c>
      <c r="R310">
        <v>592397.78749999998</v>
      </c>
      <c r="S310">
        <v>569741.39193735039</v>
      </c>
      <c r="T310">
        <v>615054.18306264956</v>
      </c>
      <c r="U310">
        <v>36136473.600000001</v>
      </c>
      <c r="V310">
        <v>35949678.489581771</v>
      </c>
      <c r="W310">
        <v>36323268.710418232</v>
      </c>
      <c r="X310" t="s">
        <v>29</v>
      </c>
      <c r="AD310" t="s">
        <v>32</v>
      </c>
    </row>
    <row r="311" spans="1:30" x14ac:dyDescent="0.2">
      <c r="A311" s="1">
        <v>87</v>
      </c>
      <c r="B311">
        <v>2037</v>
      </c>
      <c r="C311">
        <v>17078.465942382809</v>
      </c>
      <c r="D311">
        <v>16704.62206048498</v>
      </c>
      <c r="E311">
        <v>17452.309824280641</v>
      </c>
      <c r="F311">
        <v>11.3241419369059</v>
      </c>
      <c r="G311">
        <v>11.580811950788901</v>
      </c>
      <c r="H311">
        <v>11.0674719230229</v>
      </c>
      <c r="I311">
        <v>15.719041837017279</v>
      </c>
      <c r="J311">
        <v>15.39070293185863</v>
      </c>
      <c r="K311">
        <v>16.047380742175921</v>
      </c>
      <c r="L311">
        <v>9933.8292968749993</v>
      </c>
      <c r="M311">
        <v>9456.2394746858263</v>
      </c>
      <c r="N311">
        <v>10411.41911906417</v>
      </c>
      <c r="O311">
        <v>27787327.600000001</v>
      </c>
      <c r="P311">
        <v>27539421.876843471</v>
      </c>
      <c r="Q311">
        <v>28035233.323156528</v>
      </c>
      <c r="R311">
        <v>670101.72499999998</v>
      </c>
      <c r="S311">
        <v>642566.38985897158</v>
      </c>
      <c r="T311">
        <v>697637.06014102837</v>
      </c>
      <c r="U311">
        <v>38941237.600000001</v>
      </c>
      <c r="V311">
        <v>38722739.877476037</v>
      </c>
      <c r="W311">
        <v>39159735.322523966</v>
      </c>
      <c r="X311" t="s">
        <v>29</v>
      </c>
      <c r="AD311" t="s">
        <v>32</v>
      </c>
    </row>
    <row r="312" spans="1:30" x14ac:dyDescent="0.2">
      <c r="A312" s="1">
        <v>88</v>
      </c>
      <c r="B312">
        <v>2038</v>
      </c>
      <c r="C312">
        <v>17328.948107910161</v>
      </c>
      <c r="D312">
        <v>16692.92028465337</v>
      </c>
      <c r="E312">
        <v>17964.975931166951</v>
      </c>
      <c r="F312">
        <v>11.269736229238561</v>
      </c>
      <c r="G312">
        <v>11.69018783822629</v>
      </c>
      <c r="H312">
        <v>10.849284620250829</v>
      </c>
      <c r="I312">
        <v>15.492167959330949</v>
      </c>
      <c r="J312">
        <v>14.86292856677224</v>
      </c>
      <c r="K312">
        <v>16.121407351889658</v>
      </c>
      <c r="L312">
        <v>10552.66796875</v>
      </c>
      <c r="M312">
        <v>9836.78345620654</v>
      </c>
      <c r="N312">
        <v>11268.55248129346</v>
      </c>
      <c r="O312">
        <v>30576567.600000001</v>
      </c>
      <c r="P312">
        <v>30281233.957737289</v>
      </c>
      <c r="Q312">
        <v>30871901.24226271</v>
      </c>
      <c r="R312">
        <v>763135.27500000002</v>
      </c>
      <c r="S312">
        <v>741387.06607337226</v>
      </c>
      <c r="T312">
        <v>784883.48392662778</v>
      </c>
      <c r="U312">
        <v>41837827.200000003</v>
      </c>
      <c r="V312">
        <v>41594673.526759721</v>
      </c>
      <c r="W312">
        <v>42080980.873240277</v>
      </c>
      <c r="X312" t="s">
        <v>29</v>
      </c>
      <c r="AD312" t="s">
        <v>32</v>
      </c>
    </row>
    <row r="313" spans="1:30" x14ac:dyDescent="0.2">
      <c r="A313" s="1">
        <v>89</v>
      </c>
      <c r="B313">
        <v>2039</v>
      </c>
      <c r="C313">
        <v>17353.996142578129</v>
      </c>
      <c r="D313">
        <v>16768.57326152848</v>
      </c>
      <c r="E313">
        <v>17939.419023627768</v>
      </c>
      <c r="F313">
        <v>11.073006986162341</v>
      </c>
      <c r="G313">
        <v>11.441398284972079</v>
      </c>
      <c r="H313">
        <v>10.70461568735259</v>
      </c>
      <c r="I313">
        <v>15.06755041483911</v>
      </c>
      <c r="J313">
        <v>14.67515188163857</v>
      </c>
      <c r="K313">
        <v>15.459948948039649</v>
      </c>
      <c r="L313">
        <v>10672.01538085938</v>
      </c>
      <c r="M313">
        <v>10127.07919234232</v>
      </c>
      <c r="N313">
        <v>11216.95156937643</v>
      </c>
      <c r="O313">
        <v>33371678.399999999</v>
      </c>
      <c r="P313">
        <v>33157274.836351998</v>
      </c>
      <c r="Q313">
        <v>33586081.963647991</v>
      </c>
      <c r="R313">
        <v>856294</v>
      </c>
      <c r="S313">
        <v>823194.02628541447</v>
      </c>
      <c r="T313">
        <v>889393.97371458553</v>
      </c>
      <c r="U313">
        <v>44798815.200000003</v>
      </c>
      <c r="V313">
        <v>44533093.613063902</v>
      </c>
      <c r="W313">
        <v>45064536.786936097</v>
      </c>
      <c r="X313" t="s">
        <v>29</v>
      </c>
      <c r="AD313" t="s">
        <v>32</v>
      </c>
    </row>
    <row r="314" spans="1:30" x14ac:dyDescent="0.2">
      <c r="A314" s="1">
        <v>90</v>
      </c>
      <c r="B314">
        <v>2040</v>
      </c>
      <c r="C314">
        <v>17557.329089355469</v>
      </c>
      <c r="D314">
        <v>16950.077654683981</v>
      </c>
      <c r="E314">
        <v>18164.580524026951</v>
      </c>
      <c r="F314">
        <v>10.99613744219846</v>
      </c>
      <c r="G314">
        <v>11.399499526377889</v>
      </c>
      <c r="H314">
        <v>10.59277535801904</v>
      </c>
      <c r="I314">
        <v>14.82077229427763</v>
      </c>
      <c r="J314">
        <v>14.23348065515825</v>
      </c>
      <c r="K314">
        <v>15.40806393339702</v>
      </c>
      <c r="L314">
        <v>10934.28515625</v>
      </c>
      <c r="M314">
        <v>10481.35133392955</v>
      </c>
      <c r="N314">
        <v>11387.21897857045</v>
      </c>
      <c r="O314">
        <v>36087584.799999997</v>
      </c>
      <c r="P314">
        <v>35879271.927962191</v>
      </c>
      <c r="Q314">
        <v>36295897.672037803</v>
      </c>
      <c r="R314">
        <v>950036.23750000005</v>
      </c>
      <c r="S314">
        <v>924041.38548688497</v>
      </c>
      <c r="T314">
        <v>976031.08951311512</v>
      </c>
      <c r="U314">
        <v>47790398.399999999</v>
      </c>
      <c r="V314">
        <v>47532741.194048837</v>
      </c>
      <c r="W314">
        <v>48048055.60595116</v>
      </c>
      <c r="X314" t="s">
        <v>29</v>
      </c>
      <c r="AD314" t="s">
        <v>32</v>
      </c>
    </row>
    <row r="315" spans="1:30" x14ac:dyDescent="0.2">
      <c r="A315" s="1">
        <v>91</v>
      </c>
      <c r="B315">
        <v>2041</v>
      </c>
      <c r="C315">
        <v>17766.555468750001</v>
      </c>
      <c r="D315">
        <v>16806.108505154989</v>
      </c>
      <c r="E315">
        <v>18727.002432345009</v>
      </c>
      <c r="F315">
        <v>10.9260313189356</v>
      </c>
      <c r="G315">
        <v>11.510345913746621</v>
      </c>
      <c r="H315">
        <v>10.34171672412457</v>
      </c>
      <c r="I315">
        <v>14.68161439133565</v>
      </c>
      <c r="J315">
        <v>13.951951980677171</v>
      </c>
      <c r="K315">
        <v>15.411276801994131</v>
      </c>
      <c r="L315">
        <v>11108.149365234371</v>
      </c>
      <c r="M315">
        <v>10907.1146595847</v>
      </c>
      <c r="N315">
        <v>11309.18407088405</v>
      </c>
      <c r="O315">
        <v>38827019.200000003</v>
      </c>
      <c r="P315">
        <v>38572618.65965341</v>
      </c>
      <c r="Q315">
        <v>39081419.740346603</v>
      </c>
      <c r="R315">
        <v>1051220.7124999999</v>
      </c>
      <c r="S315">
        <v>1022641.068821369</v>
      </c>
      <c r="T315">
        <v>1079800.3561786311</v>
      </c>
      <c r="U315">
        <v>50841520</v>
      </c>
      <c r="V315">
        <v>50560670.453784227</v>
      </c>
      <c r="W315">
        <v>51122369.546215773</v>
      </c>
      <c r="X315" t="s">
        <v>29</v>
      </c>
      <c r="AD315" t="s">
        <v>32</v>
      </c>
    </row>
    <row r="316" spans="1:30" x14ac:dyDescent="0.2">
      <c r="A316" s="1">
        <v>92</v>
      </c>
      <c r="B316">
        <v>2042</v>
      </c>
      <c r="C316">
        <v>18080.394885253911</v>
      </c>
      <c r="D316">
        <v>17533.724576199718</v>
      </c>
      <c r="E316">
        <v>18627.065194308099</v>
      </c>
      <c r="F316">
        <v>10.91949563814658</v>
      </c>
      <c r="G316">
        <v>11.258711157746321</v>
      </c>
      <c r="H316">
        <v>10.580280118546829</v>
      </c>
      <c r="I316">
        <v>14.58536647024162</v>
      </c>
      <c r="J316">
        <v>14.15126747437305</v>
      </c>
      <c r="K316">
        <v>15.01946546611018</v>
      </c>
      <c r="L316">
        <v>11357.15830078125</v>
      </c>
      <c r="M316">
        <v>10775.5305639046</v>
      </c>
      <c r="N316">
        <v>11938.786037657899</v>
      </c>
      <c r="O316">
        <v>41537145.600000001</v>
      </c>
      <c r="P316">
        <v>41377258.933691137</v>
      </c>
      <c r="Q316">
        <v>41697032.266308859</v>
      </c>
      <c r="R316">
        <v>1153582.5</v>
      </c>
      <c r="S316">
        <v>1115591.4180464679</v>
      </c>
      <c r="T316">
        <v>1191573.5819535321</v>
      </c>
      <c r="U316">
        <v>53917797.600000001</v>
      </c>
      <c r="V316">
        <v>53642810.014227547</v>
      </c>
      <c r="W316">
        <v>54192785.185772449</v>
      </c>
      <c r="X316" t="s">
        <v>29</v>
      </c>
      <c r="AD316" t="s">
        <v>32</v>
      </c>
    </row>
    <row r="317" spans="1:30" x14ac:dyDescent="0.2">
      <c r="A317" s="1">
        <v>93</v>
      </c>
      <c r="B317">
        <v>2043</v>
      </c>
      <c r="C317">
        <v>18129.017956542972</v>
      </c>
      <c r="D317">
        <v>17408.24964241136</v>
      </c>
      <c r="E317">
        <v>18849.78627067458</v>
      </c>
      <c r="F317">
        <v>10.76344097078365</v>
      </c>
      <c r="G317">
        <v>11.17589150889539</v>
      </c>
      <c r="H317">
        <v>10.35099043267191</v>
      </c>
      <c r="I317">
        <v>14.24725125402151</v>
      </c>
      <c r="J317">
        <v>13.75795937423972</v>
      </c>
      <c r="K317">
        <v>14.7365431338033</v>
      </c>
      <c r="L317">
        <v>11563.43774414062</v>
      </c>
      <c r="M317">
        <v>10858.30873166424</v>
      </c>
      <c r="N317">
        <v>12268.56675661701</v>
      </c>
      <c r="O317">
        <v>44198544</v>
      </c>
      <c r="P317">
        <v>44048456.549865089</v>
      </c>
      <c r="Q317">
        <v>44348631.450134911</v>
      </c>
      <c r="R317">
        <v>1258936.6499999999</v>
      </c>
      <c r="S317">
        <v>1211329.385182695</v>
      </c>
      <c r="T317">
        <v>1306543.914817305</v>
      </c>
      <c r="U317">
        <v>57056012.799999997</v>
      </c>
      <c r="V317">
        <v>56684199.706501879</v>
      </c>
      <c r="W317">
        <v>57427825.893498123</v>
      </c>
      <c r="X317" t="s">
        <v>29</v>
      </c>
      <c r="AD317" t="s">
        <v>32</v>
      </c>
    </row>
    <row r="318" spans="1:30" x14ac:dyDescent="0.2">
      <c r="A318" s="1">
        <v>94</v>
      </c>
      <c r="B318">
        <v>2044</v>
      </c>
      <c r="C318">
        <v>18316.14306640625</v>
      </c>
      <c r="D318">
        <v>17534.73316930241</v>
      </c>
      <c r="E318">
        <v>19097.55296351009</v>
      </c>
      <c r="F318">
        <v>10.689699286475831</v>
      </c>
      <c r="G318">
        <v>11.14579952473794</v>
      </c>
      <c r="H318">
        <v>10.23359904821373</v>
      </c>
      <c r="I318">
        <v>13.996292947556091</v>
      </c>
      <c r="J318">
        <v>13.515714937786051</v>
      </c>
      <c r="K318">
        <v>14.476870957326129</v>
      </c>
      <c r="L318">
        <v>11843.38857421875</v>
      </c>
      <c r="M318">
        <v>11034.33983858759</v>
      </c>
      <c r="N318">
        <v>12652.437309849911</v>
      </c>
      <c r="O318">
        <v>46821331.200000003</v>
      </c>
      <c r="P318">
        <v>46686368.670240663</v>
      </c>
      <c r="Q318">
        <v>46956293.729759343</v>
      </c>
      <c r="R318">
        <v>1358949.8</v>
      </c>
      <c r="S318">
        <v>1313088.107625372</v>
      </c>
      <c r="T318">
        <v>1404811.4923746281</v>
      </c>
      <c r="U318">
        <v>60258264.799999997</v>
      </c>
      <c r="V318">
        <v>59878895.885304227</v>
      </c>
      <c r="W318">
        <v>60637633.714695759</v>
      </c>
      <c r="X318" t="s">
        <v>29</v>
      </c>
      <c r="AD318" t="s">
        <v>32</v>
      </c>
    </row>
    <row r="319" spans="1:30" x14ac:dyDescent="0.2">
      <c r="A319" s="1">
        <v>95</v>
      </c>
      <c r="B319">
        <v>2045</v>
      </c>
      <c r="C319">
        <v>18304.355700683591</v>
      </c>
      <c r="D319">
        <v>17455.498990574441</v>
      </c>
      <c r="E319">
        <v>19153.212410792748</v>
      </c>
      <c r="F319">
        <v>10.505257619580309</v>
      </c>
      <c r="G319">
        <v>10.996387373710879</v>
      </c>
      <c r="H319">
        <v>10.014127865449749</v>
      </c>
      <c r="I319">
        <v>13.7638084503896</v>
      </c>
      <c r="J319">
        <v>13.151205550477</v>
      </c>
      <c r="K319">
        <v>14.376411350302201</v>
      </c>
      <c r="L319">
        <v>12180.802929687499</v>
      </c>
      <c r="M319">
        <v>11540.949293531359</v>
      </c>
      <c r="N319">
        <v>12820.656565843639</v>
      </c>
      <c r="O319">
        <v>49444334.399999999</v>
      </c>
      <c r="P319">
        <v>49184983.991214983</v>
      </c>
      <c r="Q319">
        <v>49703684.808785021</v>
      </c>
      <c r="R319">
        <v>1454199.2</v>
      </c>
      <c r="S319">
        <v>1411069.152298426</v>
      </c>
      <c r="T319">
        <v>1497329.247701573</v>
      </c>
      <c r="U319">
        <v>63496435.200000003</v>
      </c>
      <c r="V319">
        <v>63100518.89180465</v>
      </c>
      <c r="W319">
        <v>63892351.508195363</v>
      </c>
      <c r="X319" t="s">
        <v>29</v>
      </c>
      <c r="AD319" t="s">
        <v>32</v>
      </c>
    </row>
    <row r="320" spans="1:30" x14ac:dyDescent="0.2">
      <c r="A320" s="1">
        <v>96</v>
      </c>
      <c r="B320">
        <v>2046</v>
      </c>
      <c r="C320">
        <v>18341.191223144531</v>
      </c>
      <c r="D320">
        <v>17507.873289859621</v>
      </c>
      <c r="E320">
        <v>19174.509156429449</v>
      </c>
      <c r="F320">
        <v>10.357072425746351</v>
      </c>
      <c r="G320">
        <v>10.819303567566109</v>
      </c>
      <c r="H320">
        <v>9.8948412839265831</v>
      </c>
      <c r="I320">
        <v>13.495353733851459</v>
      </c>
      <c r="J320">
        <v>12.909127673674501</v>
      </c>
      <c r="K320">
        <v>14.08157979402842</v>
      </c>
      <c r="L320">
        <v>12376.7685546875</v>
      </c>
      <c r="M320">
        <v>11699.12095192778</v>
      </c>
      <c r="N320">
        <v>13054.41615744722</v>
      </c>
      <c r="O320">
        <v>52030450.399999999</v>
      </c>
      <c r="P320">
        <v>51785452.310441397</v>
      </c>
      <c r="Q320">
        <v>52275448.489558592</v>
      </c>
      <c r="R320">
        <v>1551698.7250000001</v>
      </c>
      <c r="S320">
        <v>1508905.8738086501</v>
      </c>
      <c r="T320">
        <v>1594491.5761913499</v>
      </c>
      <c r="U320">
        <v>66837507.200000003</v>
      </c>
      <c r="V320">
        <v>66441062.046328731</v>
      </c>
      <c r="W320">
        <v>67233952.353671283</v>
      </c>
      <c r="X320" t="s">
        <v>29</v>
      </c>
      <c r="AD320" t="s">
        <v>32</v>
      </c>
    </row>
    <row r="321" spans="1:30" x14ac:dyDescent="0.2">
      <c r="A321" s="1">
        <v>97</v>
      </c>
      <c r="B321">
        <v>2047</v>
      </c>
      <c r="C321">
        <v>18426.649792480472</v>
      </c>
      <c r="D321">
        <v>17890.404292574509</v>
      </c>
      <c r="E321">
        <v>18962.89529238642</v>
      </c>
      <c r="F321">
        <v>10.2412002643002</v>
      </c>
      <c r="G321">
        <v>10.534217121356789</v>
      </c>
      <c r="H321">
        <v>9.9481834072436079</v>
      </c>
      <c r="I321">
        <v>13.222283825597129</v>
      </c>
      <c r="J321">
        <v>12.949482396373821</v>
      </c>
      <c r="K321">
        <v>13.495085254820429</v>
      </c>
      <c r="L321">
        <v>12661.13974609375</v>
      </c>
      <c r="M321">
        <v>11913.858815025569</v>
      </c>
      <c r="N321">
        <v>13408.42067716193</v>
      </c>
      <c r="O321">
        <v>54671992.799999997</v>
      </c>
      <c r="P321">
        <v>54352276.16440554</v>
      </c>
      <c r="Q321">
        <v>54991709.435594447</v>
      </c>
      <c r="R321">
        <v>1638085.575</v>
      </c>
      <c r="S321">
        <v>1589879.5569906789</v>
      </c>
      <c r="T321">
        <v>1686291.593009321</v>
      </c>
      <c r="U321">
        <v>70186593.599999994</v>
      </c>
      <c r="V321">
        <v>69809803.555813894</v>
      </c>
      <c r="W321">
        <v>70563383.644186094</v>
      </c>
      <c r="X321" t="s">
        <v>29</v>
      </c>
      <c r="AD321" t="s">
        <v>32</v>
      </c>
    </row>
    <row r="322" spans="1:30" x14ac:dyDescent="0.2">
      <c r="A322" s="1">
        <v>98</v>
      </c>
      <c r="B322">
        <v>2048</v>
      </c>
      <c r="C322">
        <v>18202.689648437499</v>
      </c>
      <c r="D322">
        <v>17390.86623434256</v>
      </c>
      <c r="E322">
        <v>19014.513062532431</v>
      </c>
      <c r="F322">
        <v>9.9594510920343655</v>
      </c>
      <c r="G322">
        <v>10.39224993336458</v>
      </c>
      <c r="H322">
        <v>9.5266522507041529</v>
      </c>
      <c r="I322">
        <v>12.81654108206066</v>
      </c>
      <c r="J322">
        <v>12.312812181756639</v>
      </c>
      <c r="K322">
        <v>13.320269982364669</v>
      </c>
      <c r="L322">
        <v>12836.477197265631</v>
      </c>
      <c r="M322">
        <v>11821.43393191951</v>
      </c>
      <c r="N322">
        <v>13851.520462611739</v>
      </c>
      <c r="O322">
        <v>57256977.600000001</v>
      </c>
      <c r="P322">
        <v>56973740.430299133</v>
      </c>
      <c r="Q322">
        <v>57540214.76970087</v>
      </c>
      <c r="R322">
        <v>1726087.2749999999</v>
      </c>
      <c r="S322">
        <v>1676287.0758963821</v>
      </c>
      <c r="T322">
        <v>1775887.4741036179</v>
      </c>
      <c r="U322">
        <v>73610713.599999994</v>
      </c>
      <c r="V322">
        <v>73257180.554480121</v>
      </c>
      <c r="W322">
        <v>73964246.645519868</v>
      </c>
      <c r="X322" t="s">
        <v>29</v>
      </c>
      <c r="AD322" t="s">
        <v>32</v>
      </c>
    </row>
    <row r="323" spans="1:30" x14ac:dyDescent="0.2">
      <c r="A323" s="1">
        <v>99</v>
      </c>
      <c r="B323">
        <v>2049</v>
      </c>
      <c r="C323">
        <v>18391.287963867191</v>
      </c>
      <c r="D323">
        <v>18087.375974908591</v>
      </c>
      <c r="E323">
        <v>18695.19995282578</v>
      </c>
      <c r="F323">
        <v>9.9112265589166029</v>
      </c>
      <c r="G323">
        <v>10.072089169718179</v>
      </c>
      <c r="H323">
        <v>9.7503639481150302</v>
      </c>
      <c r="I323">
        <v>12.65620754803118</v>
      </c>
      <c r="J323">
        <v>12.40222430536584</v>
      </c>
      <c r="K323">
        <v>12.910190790696531</v>
      </c>
      <c r="L323">
        <v>13100.2203125</v>
      </c>
      <c r="M323">
        <v>12281.31387640064</v>
      </c>
      <c r="N323">
        <v>13919.126748599359</v>
      </c>
      <c r="O323">
        <v>59818146.399999999</v>
      </c>
      <c r="P323">
        <v>59497466.802900091</v>
      </c>
      <c r="Q323">
        <v>60138825.997099914</v>
      </c>
      <c r="R323">
        <v>1806112</v>
      </c>
      <c r="S323">
        <v>1744829.655811196</v>
      </c>
      <c r="T323">
        <v>1867394.344188804</v>
      </c>
      <c r="U323">
        <v>76977062.400000006</v>
      </c>
      <c r="V323">
        <v>76584290.976400778</v>
      </c>
      <c r="W323">
        <v>77369833.823599234</v>
      </c>
      <c r="X323" t="s">
        <v>29</v>
      </c>
      <c r="AD323" t="s">
        <v>32</v>
      </c>
    </row>
    <row r="324" spans="1:30" x14ac:dyDescent="0.2">
      <c r="A324" s="1">
        <v>100</v>
      </c>
      <c r="B324">
        <v>2050</v>
      </c>
      <c r="C324">
        <v>18075.975109863281</v>
      </c>
      <c r="D324">
        <v>17437.685099395039</v>
      </c>
      <c r="E324">
        <v>18714.265120331529</v>
      </c>
      <c r="F324">
        <v>9.5997069900300609</v>
      </c>
      <c r="G324">
        <v>9.9465083301082799</v>
      </c>
      <c r="H324">
        <v>9.2529056499518418</v>
      </c>
      <c r="I324">
        <v>12.150441874187189</v>
      </c>
      <c r="J324">
        <v>11.71184160407166</v>
      </c>
      <c r="K324">
        <v>12.58904214430272</v>
      </c>
      <c r="L324">
        <v>13306.499658203131</v>
      </c>
      <c r="M324">
        <v>12361.05233491551</v>
      </c>
      <c r="N324">
        <v>14251.946981490741</v>
      </c>
      <c r="O324">
        <v>62426488</v>
      </c>
      <c r="P324">
        <v>62068522.840828329</v>
      </c>
      <c r="Q324">
        <v>62784453.159171671</v>
      </c>
      <c r="R324">
        <v>1880148.6</v>
      </c>
      <c r="S324">
        <v>1824812.916869357</v>
      </c>
      <c r="T324">
        <v>1935484.2831306439</v>
      </c>
      <c r="U324">
        <v>80378515.200000003</v>
      </c>
      <c r="V324">
        <v>80031093.49639149</v>
      </c>
      <c r="W324">
        <v>80725936.903608516</v>
      </c>
      <c r="X324" t="s">
        <v>29</v>
      </c>
      <c r="AD324" t="s">
        <v>32</v>
      </c>
    </row>
    <row r="325" spans="1:30" x14ac:dyDescent="0.2">
      <c r="A325" s="1">
        <v>101</v>
      </c>
      <c r="B325">
        <v>2051</v>
      </c>
      <c r="C325">
        <v>17897.690832519529</v>
      </c>
      <c r="D325">
        <v>17197.940463953</v>
      </c>
      <c r="E325">
        <v>18597.441201086061</v>
      </c>
      <c r="F325">
        <v>9.3654881608877751</v>
      </c>
      <c r="G325">
        <v>9.7225221222514513</v>
      </c>
      <c r="H325">
        <v>9.008454199524099</v>
      </c>
      <c r="I325">
        <v>11.80163676218209</v>
      </c>
      <c r="J325">
        <v>11.285567441197291</v>
      </c>
      <c r="K325">
        <v>12.317706083166881</v>
      </c>
      <c r="L325">
        <v>13430.26748046875</v>
      </c>
      <c r="M325">
        <v>12751.084217946291</v>
      </c>
      <c r="N325">
        <v>14109.45074299121</v>
      </c>
      <c r="O325">
        <v>65015736</v>
      </c>
      <c r="P325">
        <v>64590002.525591418</v>
      </c>
      <c r="Q325">
        <v>65441469.474408582</v>
      </c>
      <c r="R325">
        <v>1955309.5</v>
      </c>
      <c r="S325">
        <v>1893973.0171201101</v>
      </c>
      <c r="T325">
        <v>2016645.9828798899</v>
      </c>
      <c r="U325">
        <v>83826600</v>
      </c>
      <c r="V325">
        <v>83467643.880029887</v>
      </c>
      <c r="W325">
        <v>84185556.119970113</v>
      </c>
      <c r="X325" t="s">
        <v>29</v>
      </c>
      <c r="AD325" t="s">
        <v>32</v>
      </c>
    </row>
    <row r="326" spans="1:30" x14ac:dyDescent="0.2">
      <c r="A326" s="1">
        <v>102</v>
      </c>
      <c r="B326">
        <v>2052</v>
      </c>
      <c r="C326">
        <v>18202.689440917969</v>
      </c>
      <c r="D326">
        <v>17856.086899741211</v>
      </c>
      <c r="E326">
        <v>18549.291982094732</v>
      </c>
      <c r="F326">
        <v>9.3906091377690259</v>
      </c>
      <c r="G326">
        <v>9.5700059777876536</v>
      </c>
      <c r="H326">
        <v>9.2112122977503983</v>
      </c>
      <c r="I326">
        <v>11.76825604478833</v>
      </c>
      <c r="J326">
        <v>11.559054650216289</v>
      </c>
      <c r="K326">
        <v>11.977457439360361</v>
      </c>
      <c r="L326">
        <v>13322.707373046869</v>
      </c>
      <c r="M326">
        <v>12599.64148662775</v>
      </c>
      <c r="N326">
        <v>14045.773259465999</v>
      </c>
      <c r="O326">
        <v>67610844.799999997</v>
      </c>
      <c r="P326">
        <v>67197256.864534944</v>
      </c>
      <c r="Q326">
        <v>68024432.73546505</v>
      </c>
      <c r="R326">
        <v>2023293.325</v>
      </c>
      <c r="S326">
        <v>1964305.9172930161</v>
      </c>
      <c r="T326">
        <v>2082280.732706984</v>
      </c>
      <c r="U326">
        <v>87189753.599999994</v>
      </c>
      <c r="V326">
        <v>86856858.103947312</v>
      </c>
      <c r="W326">
        <v>87522649.096052676</v>
      </c>
      <c r="X326" t="s">
        <v>29</v>
      </c>
      <c r="AD326" t="s">
        <v>32</v>
      </c>
    </row>
    <row r="327" spans="1:30" x14ac:dyDescent="0.2">
      <c r="A327" s="1">
        <v>103</v>
      </c>
      <c r="B327">
        <v>2053</v>
      </c>
      <c r="C327">
        <v>17803.39139404297</v>
      </c>
      <c r="D327">
        <v>17349.864045379509</v>
      </c>
      <c r="E327">
        <v>18256.918742706432</v>
      </c>
      <c r="F327">
        <v>9.0570868841113157</v>
      </c>
      <c r="G327">
        <v>9.2959380181517837</v>
      </c>
      <c r="H327">
        <v>8.8182357500708477</v>
      </c>
      <c r="I327">
        <v>11.235637320846401</v>
      </c>
      <c r="J327">
        <v>10.902683215047769</v>
      </c>
      <c r="K327">
        <v>11.56859142664503</v>
      </c>
      <c r="L327">
        <v>13685.170117187499</v>
      </c>
      <c r="M327">
        <v>13239.75708337656</v>
      </c>
      <c r="N327">
        <v>14130.58315099844</v>
      </c>
      <c r="O327">
        <v>70213852.799999997</v>
      </c>
      <c r="P327">
        <v>69770984.403666452</v>
      </c>
      <c r="Q327">
        <v>70656721.196333542</v>
      </c>
      <c r="R327">
        <v>2087961.95</v>
      </c>
      <c r="S327">
        <v>2015500.0695850879</v>
      </c>
      <c r="T327">
        <v>2160423.8304149122</v>
      </c>
      <c r="U327">
        <v>90597952</v>
      </c>
      <c r="V327">
        <v>90284507.063152716</v>
      </c>
      <c r="W327">
        <v>90911396.936847284</v>
      </c>
      <c r="X327" t="s">
        <v>29</v>
      </c>
      <c r="AD327" t="s">
        <v>32</v>
      </c>
    </row>
    <row r="328" spans="1:30" x14ac:dyDescent="0.2">
      <c r="A328" s="1">
        <v>104</v>
      </c>
      <c r="B328">
        <v>2054</v>
      </c>
      <c r="C328">
        <v>17516.073718261719</v>
      </c>
      <c r="D328">
        <v>17429.85591917744</v>
      </c>
      <c r="E328">
        <v>17602.291517345999</v>
      </c>
      <c r="F328">
        <v>8.7920994353050883</v>
      </c>
      <c r="G328">
        <v>8.8364961294556164</v>
      </c>
      <c r="H328">
        <v>8.7477027411545603</v>
      </c>
      <c r="I328">
        <v>10.806900021523941</v>
      </c>
      <c r="J328">
        <v>10.69010476931278</v>
      </c>
      <c r="K328">
        <v>10.92369527373509</v>
      </c>
      <c r="L328">
        <v>13558.45556640625</v>
      </c>
      <c r="M328">
        <v>12759.017112276921</v>
      </c>
      <c r="N328">
        <v>14357.894020535579</v>
      </c>
      <c r="O328">
        <v>72795792</v>
      </c>
      <c r="P328">
        <v>72331934.664028689</v>
      </c>
      <c r="Q328">
        <v>73259649.335971311</v>
      </c>
      <c r="R328">
        <v>2140137.25</v>
      </c>
      <c r="S328">
        <v>2066944.771942484</v>
      </c>
      <c r="T328">
        <v>2213329.7280575158</v>
      </c>
      <c r="U328">
        <v>94004881.599999994</v>
      </c>
      <c r="V328">
        <v>93754239.959476799</v>
      </c>
      <c r="W328">
        <v>94255523.240523189</v>
      </c>
      <c r="X328" t="s">
        <v>29</v>
      </c>
      <c r="AD328" t="s">
        <v>32</v>
      </c>
    </row>
    <row r="329" spans="1:30" x14ac:dyDescent="0.2">
      <c r="A329" s="1">
        <v>105</v>
      </c>
      <c r="B329">
        <v>2055</v>
      </c>
      <c r="C329">
        <v>17424.72113037109</v>
      </c>
      <c r="D329">
        <v>17152.970870755478</v>
      </c>
      <c r="E329">
        <v>17696.471389986709</v>
      </c>
      <c r="F329">
        <v>8.6321439305077412</v>
      </c>
      <c r="G329">
        <v>8.7599925120580711</v>
      </c>
      <c r="H329">
        <v>8.5042953489574113</v>
      </c>
      <c r="I329">
        <v>10.521486740902491</v>
      </c>
      <c r="J329">
        <v>10.3915697613589</v>
      </c>
      <c r="K329">
        <v>10.651403720446091</v>
      </c>
      <c r="L329">
        <v>13689.590283203121</v>
      </c>
      <c r="M329">
        <v>13166.543139660869</v>
      </c>
      <c r="N329">
        <v>14212.637426745379</v>
      </c>
      <c r="O329">
        <v>75414614.400000006</v>
      </c>
      <c r="P329">
        <v>74963280.238907635</v>
      </c>
      <c r="Q329">
        <v>75865948.561092377</v>
      </c>
      <c r="R329">
        <v>2198999.25</v>
      </c>
      <c r="S329">
        <v>2133458.0518380799</v>
      </c>
      <c r="T329">
        <v>2264540.4481619201</v>
      </c>
      <c r="U329">
        <v>97364969.599999994</v>
      </c>
      <c r="V329">
        <v>97077924.540263101</v>
      </c>
      <c r="W329">
        <v>97652014.659736887</v>
      </c>
      <c r="X329" t="s">
        <v>29</v>
      </c>
      <c r="AD329" t="s">
        <v>32</v>
      </c>
    </row>
    <row r="330" spans="1:30" x14ac:dyDescent="0.2">
      <c r="A330" s="1">
        <v>106</v>
      </c>
      <c r="B330">
        <v>2056</v>
      </c>
      <c r="C330">
        <v>17196.340356445311</v>
      </c>
      <c r="D330">
        <v>16226.634836183101</v>
      </c>
      <c r="E330">
        <v>18166.045876707529</v>
      </c>
      <c r="F330">
        <v>8.4087152180640494</v>
      </c>
      <c r="G330">
        <v>8.868045085815476</v>
      </c>
      <c r="H330">
        <v>7.9493853503126228</v>
      </c>
      <c r="I330">
        <v>10.149219268361209</v>
      </c>
      <c r="J330">
        <v>9.5698537133950001</v>
      </c>
      <c r="K330">
        <v>10.72858482332742</v>
      </c>
      <c r="L330">
        <v>13638.020556640629</v>
      </c>
      <c r="M330">
        <v>12744.906051798191</v>
      </c>
      <c r="N330">
        <v>14531.13506148307</v>
      </c>
      <c r="O330">
        <v>77997776</v>
      </c>
      <c r="P330">
        <v>77560468.332759649</v>
      </c>
      <c r="Q330">
        <v>78435083.667240351</v>
      </c>
      <c r="R330">
        <v>2258401.65</v>
      </c>
      <c r="S330">
        <v>2208285.6221919218</v>
      </c>
      <c r="T330">
        <v>2308517.677808078</v>
      </c>
      <c r="U330">
        <v>100712542.40000001</v>
      </c>
      <c r="V330">
        <v>100421978.36031</v>
      </c>
      <c r="W330">
        <v>101003106.43968999</v>
      </c>
      <c r="X330" t="s">
        <v>29</v>
      </c>
      <c r="AD330" t="s">
        <v>32</v>
      </c>
    </row>
    <row r="331" spans="1:30" x14ac:dyDescent="0.2">
      <c r="A331" s="1">
        <v>107</v>
      </c>
      <c r="B331">
        <v>2057</v>
      </c>
      <c r="C331">
        <v>16883.974151611332</v>
      </c>
      <c r="D331">
        <v>16010.721679130031</v>
      </c>
      <c r="E331">
        <v>17757.226624092618</v>
      </c>
      <c r="F331">
        <v>8.1518210472106798</v>
      </c>
      <c r="G331">
        <v>8.5852887801782281</v>
      </c>
      <c r="H331">
        <v>7.7183533142431324</v>
      </c>
      <c r="I331">
        <v>9.7113221329753063</v>
      </c>
      <c r="J331">
        <v>9.1214972850022171</v>
      </c>
      <c r="K331">
        <v>10.301146980948401</v>
      </c>
      <c r="L331">
        <v>13885.555810546881</v>
      </c>
      <c r="M331">
        <v>13161.84164347457</v>
      </c>
      <c r="N331">
        <v>14609.26997761918</v>
      </c>
      <c r="O331">
        <v>80636985.599999994</v>
      </c>
      <c r="P331">
        <v>80272198.264163673</v>
      </c>
      <c r="Q331">
        <v>81001772.935836315</v>
      </c>
      <c r="R331">
        <v>2309777.25</v>
      </c>
      <c r="S331">
        <v>2263274.6341026118</v>
      </c>
      <c r="T331">
        <v>2356279.8658973882</v>
      </c>
      <c r="U331">
        <v>104060212.8</v>
      </c>
      <c r="V331">
        <v>103831242.3744987</v>
      </c>
      <c r="W331">
        <v>104289183.2255013</v>
      </c>
      <c r="X331" t="s">
        <v>29</v>
      </c>
      <c r="AD331" t="s">
        <v>32</v>
      </c>
    </row>
    <row r="332" spans="1:30" x14ac:dyDescent="0.2">
      <c r="A332" s="1">
        <v>108</v>
      </c>
      <c r="B332">
        <v>2058</v>
      </c>
      <c r="C332">
        <v>16850.085095214839</v>
      </c>
      <c r="D332">
        <v>16524.675339330559</v>
      </c>
      <c r="E332">
        <v>17175.49485109912</v>
      </c>
      <c r="F332">
        <v>8.0364212198673073</v>
      </c>
      <c r="G332">
        <v>8.188248379363058</v>
      </c>
      <c r="H332">
        <v>7.8845940603715574</v>
      </c>
      <c r="I332">
        <v>9.4661947313657571</v>
      </c>
      <c r="J332">
        <v>9.3542363601886116</v>
      </c>
      <c r="K332">
        <v>9.5781531025429025</v>
      </c>
      <c r="L332">
        <v>13975.43481445312</v>
      </c>
      <c r="M332">
        <v>13527.74655334258</v>
      </c>
      <c r="N332">
        <v>14423.12307556367</v>
      </c>
      <c r="O332">
        <v>83207006.400000006</v>
      </c>
      <c r="P332">
        <v>82780526.931244761</v>
      </c>
      <c r="Q332">
        <v>83633485.868755251</v>
      </c>
      <c r="R332">
        <v>2357626.7000000002</v>
      </c>
      <c r="S332">
        <v>2301394.8838427751</v>
      </c>
      <c r="T332">
        <v>2413858.5161572262</v>
      </c>
      <c r="U332">
        <v>107402884.8</v>
      </c>
      <c r="V332">
        <v>107253714.65509211</v>
      </c>
      <c r="W332">
        <v>107552054.9449079</v>
      </c>
      <c r="X332" t="s">
        <v>29</v>
      </c>
      <c r="AD332" t="s">
        <v>32</v>
      </c>
    </row>
    <row r="333" spans="1:30" x14ac:dyDescent="0.2">
      <c r="A333" s="1">
        <v>109</v>
      </c>
      <c r="B333">
        <v>2059</v>
      </c>
      <c r="C333">
        <v>16455.207214355469</v>
      </c>
      <c r="D333">
        <v>16083.7871699112</v>
      </c>
      <c r="E333">
        <v>16826.627258799741</v>
      </c>
      <c r="F333">
        <v>7.7535454832237534</v>
      </c>
      <c r="G333">
        <v>7.9147626978548926</v>
      </c>
      <c r="H333">
        <v>7.5923282685926141</v>
      </c>
      <c r="I333">
        <v>9.0179549014343401</v>
      </c>
      <c r="J333">
        <v>8.7766051755329695</v>
      </c>
      <c r="K333">
        <v>9.2593046273357107</v>
      </c>
      <c r="L333">
        <v>13783.8896484375</v>
      </c>
      <c r="M333">
        <v>13272.715388282249</v>
      </c>
      <c r="N333">
        <v>14295.063908592751</v>
      </c>
      <c r="O333">
        <v>85754209.599999994</v>
      </c>
      <c r="P333">
        <v>85318445.031913787</v>
      </c>
      <c r="Q333">
        <v>86189974.168086201</v>
      </c>
      <c r="R333">
        <v>2400907.0499999998</v>
      </c>
      <c r="S333">
        <v>2343862.494021887</v>
      </c>
      <c r="T333">
        <v>2457951.6059781122</v>
      </c>
      <c r="U333">
        <v>110685958.40000001</v>
      </c>
      <c r="V333">
        <v>110548272.78815851</v>
      </c>
      <c r="W333">
        <v>110823644.01184151</v>
      </c>
      <c r="X333" t="s">
        <v>29</v>
      </c>
      <c r="AD333" t="s">
        <v>32</v>
      </c>
    </row>
    <row r="334" spans="1:30" x14ac:dyDescent="0.2">
      <c r="A334" s="1">
        <v>110</v>
      </c>
      <c r="B334">
        <v>2060</v>
      </c>
      <c r="C334">
        <v>16247.454150390629</v>
      </c>
      <c r="D334">
        <v>15802.236185788361</v>
      </c>
      <c r="E334">
        <v>16692.672114992889</v>
      </c>
      <c r="F334">
        <v>7.5659397850652352</v>
      </c>
      <c r="G334">
        <v>7.7831406284170113</v>
      </c>
      <c r="H334">
        <v>7.3487389417134592</v>
      </c>
      <c r="I334">
        <v>8.6730673990946805</v>
      </c>
      <c r="J334">
        <v>8.3821782441646384</v>
      </c>
      <c r="K334">
        <v>8.9639565540247226</v>
      </c>
      <c r="L334">
        <v>13810.411279296881</v>
      </c>
      <c r="M334">
        <v>13145.59750157208</v>
      </c>
      <c r="N334">
        <v>14475.225057021669</v>
      </c>
      <c r="O334">
        <v>88243998.400000006</v>
      </c>
      <c r="P334">
        <v>87829619.68716915</v>
      </c>
      <c r="Q334">
        <v>88658377.112830862</v>
      </c>
      <c r="R334">
        <v>2434467.15</v>
      </c>
      <c r="S334">
        <v>2380987.6881547272</v>
      </c>
      <c r="T334">
        <v>2487946.6118452731</v>
      </c>
      <c r="U334">
        <v>114011817.59999999</v>
      </c>
      <c r="V334">
        <v>113837552.02438579</v>
      </c>
      <c r="W334">
        <v>114186083.17561419</v>
      </c>
      <c r="X334" t="s">
        <v>29</v>
      </c>
      <c r="AD334" t="s">
        <v>32</v>
      </c>
    </row>
    <row r="335" spans="1:30" x14ac:dyDescent="0.2">
      <c r="A335" s="1">
        <v>0</v>
      </c>
      <c r="B335">
        <v>1950</v>
      </c>
      <c r="C335">
        <v>5.8936981201171879</v>
      </c>
      <c r="D335">
        <v>-11.28923699045456</v>
      </c>
      <c r="E335">
        <v>23.076633230688941</v>
      </c>
      <c r="F335">
        <v>3.2042923496840618E-2</v>
      </c>
      <c r="G335">
        <v>0.12552534028198939</v>
      </c>
      <c r="H335">
        <v>-6.1439493288308202E-2</v>
      </c>
      <c r="I335">
        <v>2.9128855087745979E-2</v>
      </c>
      <c r="J335">
        <v>-5.3311739245906771E-2</v>
      </c>
      <c r="K335">
        <v>0.11156944942139869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29</v>
      </c>
      <c r="AD335" t="s">
        <v>33</v>
      </c>
    </row>
    <row r="336" spans="1:30" x14ac:dyDescent="0.2">
      <c r="A336" s="1">
        <v>1</v>
      </c>
      <c r="B336">
        <v>1951</v>
      </c>
      <c r="C336">
        <v>11.787396240234379</v>
      </c>
      <c r="D336">
        <v>-8.1991064955455393</v>
      </c>
      <c r="E336">
        <v>31.773898976014291</v>
      </c>
      <c r="F336">
        <v>6.2683254003727554E-2</v>
      </c>
      <c r="G336">
        <v>0.1690212187218848</v>
      </c>
      <c r="H336">
        <v>-4.3654710714429723E-2</v>
      </c>
      <c r="I336">
        <v>5.6921170396226281E-2</v>
      </c>
      <c r="J336">
        <v>-4.0441554831656387E-2</v>
      </c>
      <c r="K336">
        <v>0.15428389562410891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29</v>
      </c>
      <c r="AD336" t="s">
        <v>33</v>
      </c>
    </row>
    <row r="337" spans="1:30" x14ac:dyDescent="0.2">
      <c r="A337" s="1">
        <v>2</v>
      </c>
      <c r="B337">
        <v>1952</v>
      </c>
      <c r="C337">
        <v>38.30903778076172</v>
      </c>
      <c r="D337">
        <v>-2.735820121989434</v>
      </c>
      <c r="E337">
        <v>79.353895683512874</v>
      </c>
      <c r="F337">
        <v>0.19956664002637839</v>
      </c>
      <c r="G337">
        <v>0.41320384077465089</v>
      </c>
      <c r="H337">
        <v>-1.407056072189408E-2</v>
      </c>
      <c r="I337">
        <v>0.19993363132583139</v>
      </c>
      <c r="J337">
        <v>8.4247444998838961E-4</v>
      </c>
      <c r="K337">
        <v>0.39902478820167431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29</v>
      </c>
      <c r="AD337" t="s">
        <v>33</v>
      </c>
    </row>
    <row r="338" spans="1:30" x14ac:dyDescent="0.2">
      <c r="A338" s="1">
        <v>3</v>
      </c>
      <c r="B338">
        <v>1953</v>
      </c>
      <c r="C338">
        <v>92.8257453918457</v>
      </c>
      <c r="D338">
        <v>48.52489008965523</v>
      </c>
      <c r="E338">
        <v>137.1266006940362</v>
      </c>
      <c r="F338">
        <v>0.47445854524935188</v>
      </c>
      <c r="G338">
        <v>0.70105458982950242</v>
      </c>
      <c r="H338">
        <v>0.2478625006692014</v>
      </c>
      <c r="I338">
        <v>0.48091228577645728</v>
      </c>
      <c r="J338">
        <v>0.26395381504632021</v>
      </c>
      <c r="K338">
        <v>0.69787075650659447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29</v>
      </c>
      <c r="AD338" t="s">
        <v>33</v>
      </c>
    </row>
    <row r="339" spans="1:30" x14ac:dyDescent="0.2">
      <c r="A339" s="1">
        <v>4</v>
      </c>
      <c r="B339">
        <v>1954</v>
      </c>
      <c r="C339">
        <v>126.7145095825195</v>
      </c>
      <c r="D339">
        <v>85.669651679768378</v>
      </c>
      <c r="E339">
        <v>167.7593674852707</v>
      </c>
      <c r="F339">
        <v>0.63514446198372598</v>
      </c>
      <c r="G339">
        <v>0.84440289663926116</v>
      </c>
      <c r="H339">
        <v>0.42588602732819081</v>
      </c>
      <c r="I339">
        <v>0.62658870231680097</v>
      </c>
      <c r="J339">
        <v>0.4164782183722579</v>
      </c>
      <c r="K339">
        <v>0.83669918626134399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t="s">
        <v>29</v>
      </c>
      <c r="AD339" t="s">
        <v>33</v>
      </c>
    </row>
    <row r="340" spans="1:30" x14ac:dyDescent="0.2">
      <c r="A340" s="1">
        <v>5</v>
      </c>
      <c r="B340">
        <v>1955</v>
      </c>
      <c r="C340">
        <v>160.60327377319339</v>
      </c>
      <c r="D340">
        <v>119.5584158704422</v>
      </c>
      <c r="E340">
        <v>201.64813167594451</v>
      </c>
      <c r="F340">
        <v>0.78903661706862294</v>
      </c>
      <c r="G340">
        <v>0.99102910567002866</v>
      </c>
      <c r="H340">
        <v>0.58704412846721721</v>
      </c>
      <c r="I340">
        <v>0.81566033285486861</v>
      </c>
      <c r="J340">
        <v>0.63137464896275297</v>
      </c>
      <c r="K340">
        <v>0.99994601674698425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 t="s">
        <v>29</v>
      </c>
      <c r="AD340" t="s">
        <v>33</v>
      </c>
    </row>
    <row r="341" spans="1:30" x14ac:dyDescent="0.2">
      <c r="A341" s="1">
        <v>6</v>
      </c>
      <c r="B341">
        <v>1956</v>
      </c>
      <c r="C341">
        <v>244.5884719848633</v>
      </c>
      <c r="D341">
        <v>201.4797866892944</v>
      </c>
      <c r="E341">
        <v>287.69715728043218</v>
      </c>
      <c r="F341">
        <v>1.1794960036429001</v>
      </c>
      <c r="G341">
        <v>1.386787212884665</v>
      </c>
      <c r="H341">
        <v>0.97220479440113561</v>
      </c>
      <c r="I341">
        <v>1.22954282247004</v>
      </c>
      <c r="J341">
        <v>0.9547494327624646</v>
      </c>
      <c r="K341">
        <v>1.5043362121776149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 t="s">
        <v>29</v>
      </c>
      <c r="AD341" t="s">
        <v>33</v>
      </c>
    </row>
    <row r="342" spans="1:30" x14ac:dyDescent="0.2">
      <c r="A342" s="1">
        <v>7</v>
      </c>
      <c r="B342">
        <v>1957</v>
      </c>
      <c r="C342">
        <v>338.88765258789061</v>
      </c>
      <c r="D342">
        <v>270.40904888851492</v>
      </c>
      <c r="E342">
        <v>407.36625628726642</v>
      </c>
      <c r="F342">
        <v>1.6011009418090241</v>
      </c>
      <c r="G342">
        <v>1.927728278306527</v>
      </c>
      <c r="H342">
        <v>1.2744736053115211</v>
      </c>
      <c r="I342">
        <v>1.679361875961771</v>
      </c>
      <c r="J342">
        <v>1.3362946780126661</v>
      </c>
      <c r="K342">
        <v>2.0224290739108759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 t="s">
        <v>29</v>
      </c>
      <c r="AD342" t="s">
        <v>33</v>
      </c>
    </row>
    <row r="343" spans="1:30" x14ac:dyDescent="0.2">
      <c r="A343" s="1">
        <v>8</v>
      </c>
      <c r="B343">
        <v>1958</v>
      </c>
      <c r="C343">
        <v>412.55889205932618</v>
      </c>
      <c r="D343">
        <v>328.17396711660831</v>
      </c>
      <c r="E343">
        <v>496.94381700204411</v>
      </c>
      <c r="F343">
        <v>1.910639251028269</v>
      </c>
      <c r="G343">
        <v>2.2982403763981911</v>
      </c>
      <c r="H343">
        <v>1.523038125658347</v>
      </c>
      <c r="I343">
        <v>2.0282897968272708</v>
      </c>
      <c r="J343">
        <v>1.6103459172380941</v>
      </c>
      <c r="K343">
        <v>2.446233676416449</v>
      </c>
      <c r="L343">
        <v>1.473424530029297</v>
      </c>
      <c r="M343">
        <v>-4.4202735900878896</v>
      </c>
      <c r="N343">
        <v>7.3671226501464844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 t="s">
        <v>29</v>
      </c>
      <c r="AD343" t="s">
        <v>33</v>
      </c>
    </row>
    <row r="344" spans="1:30" x14ac:dyDescent="0.2">
      <c r="A344" s="1">
        <v>9</v>
      </c>
      <c r="B344">
        <v>1959</v>
      </c>
      <c r="C344">
        <v>540.74684143066406</v>
      </c>
      <c r="D344">
        <v>439.26220656969701</v>
      </c>
      <c r="E344">
        <v>642.23147629163122</v>
      </c>
      <c r="F344">
        <v>2.456049988143016</v>
      </c>
      <c r="G344">
        <v>2.92347830886226</v>
      </c>
      <c r="H344">
        <v>1.988621667423772</v>
      </c>
      <c r="I344">
        <v>2.6366910016541718</v>
      </c>
      <c r="J344">
        <v>2.0335854816186978</v>
      </c>
      <c r="K344">
        <v>3.2397965216896472</v>
      </c>
      <c r="L344">
        <v>1.473424530029297</v>
      </c>
      <c r="M344">
        <v>-4.4202735900878913</v>
      </c>
      <c r="N344">
        <v>7.3671226501464844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29</v>
      </c>
      <c r="AD344" t="s">
        <v>33</v>
      </c>
    </row>
    <row r="345" spans="1:30" x14ac:dyDescent="0.2">
      <c r="A345" s="1">
        <v>10</v>
      </c>
      <c r="B345">
        <v>1960</v>
      </c>
      <c r="C345">
        <v>633.5726142883301</v>
      </c>
      <c r="D345">
        <v>524.49937085908277</v>
      </c>
      <c r="E345">
        <v>742.64585771757743</v>
      </c>
      <c r="F345">
        <v>2.821104396092613</v>
      </c>
      <c r="G345">
        <v>3.3190503492318442</v>
      </c>
      <c r="H345">
        <v>2.3231584429533818</v>
      </c>
      <c r="I345">
        <v>3.0423231523036089</v>
      </c>
      <c r="J345">
        <v>2.546937553400209</v>
      </c>
      <c r="K345">
        <v>3.537708751207008</v>
      </c>
      <c r="L345">
        <v>8.8405471801757809</v>
      </c>
      <c r="M345">
        <v>-2.1855523731003039</v>
      </c>
      <c r="N345">
        <v>19.866646733451869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29</v>
      </c>
      <c r="AD345" t="s">
        <v>33</v>
      </c>
    </row>
    <row r="346" spans="1:30" x14ac:dyDescent="0.2">
      <c r="A346" s="1">
        <v>11</v>
      </c>
      <c r="B346">
        <v>1961</v>
      </c>
      <c r="C346">
        <v>798.59619522094727</v>
      </c>
      <c r="D346">
        <v>662.72117859184459</v>
      </c>
      <c r="E346">
        <v>934.47121185004994</v>
      </c>
      <c r="F346">
        <v>3.4820672336948961</v>
      </c>
      <c r="G346">
        <v>4.0747979224187407</v>
      </c>
      <c r="H346">
        <v>2.889336544971052</v>
      </c>
      <c r="I346">
        <v>3.7589619528130989</v>
      </c>
      <c r="J346">
        <v>3.1482099913476449</v>
      </c>
      <c r="K346">
        <v>4.3697139142785524</v>
      </c>
      <c r="L346">
        <v>5.8936981201171879</v>
      </c>
      <c r="M346">
        <v>8.8817841970012523E-16</v>
      </c>
      <c r="N346">
        <v>11.787396240234379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 t="s">
        <v>29</v>
      </c>
      <c r="AD346" t="s">
        <v>33</v>
      </c>
    </row>
    <row r="347" spans="1:30" x14ac:dyDescent="0.2">
      <c r="A347" s="1">
        <v>12</v>
      </c>
      <c r="B347">
        <v>1962</v>
      </c>
      <c r="C347">
        <v>854.5863098144531</v>
      </c>
      <c r="D347">
        <v>767.16866922730969</v>
      </c>
      <c r="E347">
        <v>942.00395040159651</v>
      </c>
      <c r="F347">
        <v>3.648455990734345</v>
      </c>
      <c r="G347">
        <v>4.035882521115731</v>
      </c>
      <c r="H347">
        <v>3.2610294603529582</v>
      </c>
      <c r="I347">
        <v>4.0247807124183206</v>
      </c>
      <c r="J347">
        <v>3.522815950617515</v>
      </c>
      <c r="K347">
        <v>4.5267454742191289</v>
      </c>
      <c r="L347">
        <v>38.30903778076172</v>
      </c>
      <c r="M347">
        <v>32.415339660644527</v>
      </c>
      <c r="N347">
        <v>44.202735900878913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 t="s">
        <v>29</v>
      </c>
      <c r="AD347" t="s">
        <v>33</v>
      </c>
    </row>
    <row r="348" spans="1:30" x14ac:dyDescent="0.2">
      <c r="A348" s="1">
        <v>13</v>
      </c>
      <c r="B348">
        <v>1963</v>
      </c>
      <c r="C348">
        <v>1057.918905639649</v>
      </c>
      <c r="D348">
        <v>848.38156717601146</v>
      </c>
      <c r="E348">
        <v>1267.4562441032861</v>
      </c>
      <c r="F348">
        <v>4.4207725959101634</v>
      </c>
      <c r="G348">
        <v>5.3114243874418463</v>
      </c>
      <c r="H348">
        <v>3.5301208043784809</v>
      </c>
      <c r="I348">
        <v>4.9890646833846262</v>
      </c>
      <c r="J348">
        <v>3.878140306948096</v>
      </c>
      <c r="K348">
        <v>6.0999890598211559</v>
      </c>
      <c r="L348">
        <v>35.362188720703116</v>
      </c>
      <c r="M348">
        <v>-4.6108167508567064</v>
      </c>
      <c r="N348">
        <v>75.335194192262946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t="s">
        <v>29</v>
      </c>
      <c r="AD348" t="s">
        <v>33</v>
      </c>
    </row>
    <row r="349" spans="1:30" x14ac:dyDescent="0.2">
      <c r="A349" s="1">
        <v>14</v>
      </c>
      <c r="B349">
        <v>1964</v>
      </c>
      <c r="C349">
        <v>1102.1216636657709</v>
      </c>
      <c r="D349">
        <v>964.34261721833082</v>
      </c>
      <c r="E349">
        <v>1239.900710113212</v>
      </c>
      <c r="F349">
        <v>4.5075728647308244</v>
      </c>
      <c r="G349">
        <v>5.0991979077678442</v>
      </c>
      <c r="H349">
        <v>3.9159478216938028</v>
      </c>
      <c r="I349">
        <v>5.2086502878931364</v>
      </c>
      <c r="J349">
        <v>4.4604626513351064</v>
      </c>
      <c r="K349">
        <v>5.9568379244511647</v>
      </c>
      <c r="L349">
        <v>66.304103851318359</v>
      </c>
      <c r="M349">
        <v>12.77193225036879</v>
      </c>
      <c r="N349">
        <v>119.8362754522679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t="s">
        <v>29</v>
      </c>
      <c r="AD349" t="s">
        <v>33</v>
      </c>
    </row>
    <row r="350" spans="1:30" x14ac:dyDescent="0.2">
      <c r="A350" s="1">
        <v>15</v>
      </c>
      <c r="B350">
        <v>1965</v>
      </c>
      <c r="C350">
        <v>1326.0821723937991</v>
      </c>
      <c r="D350">
        <v>1048.5459292216419</v>
      </c>
      <c r="E350">
        <v>1603.618415565956</v>
      </c>
      <c r="F350">
        <v>5.3062926252423512</v>
      </c>
      <c r="G350">
        <v>6.4496149133043366</v>
      </c>
      <c r="H350">
        <v>4.1629703371803659</v>
      </c>
      <c r="I350">
        <v>6.1854203926481564</v>
      </c>
      <c r="J350">
        <v>4.924097986402824</v>
      </c>
      <c r="K350">
        <v>7.4467427988934887</v>
      </c>
      <c r="L350">
        <v>117.87396240234381</v>
      </c>
      <c r="M350">
        <v>71.28018764978637</v>
      </c>
      <c r="N350">
        <v>164.4677371549011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 t="s">
        <v>29</v>
      </c>
      <c r="AD350" t="s">
        <v>33</v>
      </c>
    </row>
    <row r="351" spans="1:30" x14ac:dyDescent="0.2">
      <c r="A351" s="1">
        <v>16</v>
      </c>
      <c r="B351">
        <v>1966</v>
      </c>
      <c r="C351">
        <v>1411.5408134460449</v>
      </c>
      <c r="D351">
        <v>1267.5969666002991</v>
      </c>
      <c r="E351">
        <v>1555.484660291791</v>
      </c>
      <c r="F351">
        <v>5.5227009894306773</v>
      </c>
      <c r="G351">
        <v>6.0754190658452432</v>
      </c>
      <c r="H351">
        <v>4.9699829130161124</v>
      </c>
      <c r="I351">
        <v>6.4764946798104406</v>
      </c>
      <c r="J351">
        <v>5.9039824369508773</v>
      </c>
      <c r="K351">
        <v>7.0490069226700056</v>
      </c>
      <c r="L351">
        <v>167.97039718627931</v>
      </c>
      <c r="M351">
        <v>119.1913642441676</v>
      </c>
      <c r="N351">
        <v>216.74943012839091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t="s">
        <v>29</v>
      </c>
      <c r="AD351" t="s">
        <v>33</v>
      </c>
    </row>
    <row r="352" spans="1:30" x14ac:dyDescent="0.2">
      <c r="A352" s="1">
        <v>17</v>
      </c>
      <c r="B352">
        <v>1967</v>
      </c>
      <c r="C352">
        <v>1566.250379943848</v>
      </c>
      <c r="D352">
        <v>1355.0617825827751</v>
      </c>
      <c r="E352">
        <v>1777.4389773049211</v>
      </c>
      <c r="F352">
        <v>5.9934014825183883</v>
      </c>
      <c r="G352">
        <v>6.8369856549845478</v>
      </c>
      <c r="H352">
        <v>5.1498173100522289</v>
      </c>
      <c r="I352">
        <v>7.2028455505810838</v>
      </c>
      <c r="J352">
        <v>6.2715450637232832</v>
      </c>
      <c r="K352">
        <v>8.1341460374388852</v>
      </c>
      <c r="L352">
        <v>179.7577980041504</v>
      </c>
      <c r="M352">
        <v>109.6500190286832</v>
      </c>
      <c r="N352">
        <v>249.8655769796176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t="s">
        <v>29</v>
      </c>
      <c r="AD352" t="s">
        <v>33</v>
      </c>
    </row>
    <row r="353" spans="1:30" x14ac:dyDescent="0.2">
      <c r="A353" s="1">
        <v>18</v>
      </c>
      <c r="B353">
        <v>1968</v>
      </c>
      <c r="C353">
        <v>1781.3703720092769</v>
      </c>
      <c r="D353">
        <v>1556.6743541969661</v>
      </c>
      <c r="E353">
        <v>2006.0663898215889</v>
      </c>
      <c r="F353">
        <v>6.6708206723719439</v>
      </c>
      <c r="G353">
        <v>7.5456916337260651</v>
      </c>
      <c r="H353">
        <v>5.7959497110178226</v>
      </c>
      <c r="I353">
        <v>8.0175991602059646</v>
      </c>
      <c r="J353">
        <v>7.1001746783131168</v>
      </c>
      <c r="K353">
        <v>8.9350236420988125</v>
      </c>
      <c r="L353">
        <v>243.11506500244141</v>
      </c>
      <c r="M353">
        <v>147.62621451251351</v>
      </c>
      <c r="N353">
        <v>338.60391549236931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 t="s">
        <v>29</v>
      </c>
      <c r="AD353" t="s">
        <v>33</v>
      </c>
    </row>
    <row r="354" spans="1:30" x14ac:dyDescent="0.2">
      <c r="A354" s="1">
        <v>19</v>
      </c>
      <c r="B354">
        <v>1969</v>
      </c>
      <c r="C354">
        <v>2017.118334960938</v>
      </c>
      <c r="D354">
        <v>1856.4136891724229</v>
      </c>
      <c r="E354">
        <v>2177.8229807494522</v>
      </c>
      <c r="F354">
        <v>7.3925357014123856</v>
      </c>
      <c r="G354">
        <v>7.9756563684111708</v>
      </c>
      <c r="H354">
        <v>6.8094150344136022</v>
      </c>
      <c r="I354">
        <v>9.0573230675275074</v>
      </c>
      <c r="J354">
        <v>8.4826619218848833</v>
      </c>
      <c r="K354">
        <v>9.6319842131701314</v>
      </c>
      <c r="L354">
        <v>346.25480499267582</v>
      </c>
      <c r="M354">
        <v>161.28276497602531</v>
      </c>
      <c r="N354">
        <v>531.22684500932621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29</v>
      </c>
      <c r="AD354" t="s">
        <v>33</v>
      </c>
    </row>
    <row r="355" spans="1:30" x14ac:dyDescent="0.2">
      <c r="A355" s="1">
        <v>20</v>
      </c>
      <c r="B355">
        <v>1970</v>
      </c>
      <c r="C355">
        <v>2171.82787322998</v>
      </c>
      <c r="D355">
        <v>1708.1882041363699</v>
      </c>
      <c r="E355">
        <v>2635.4675423235899</v>
      </c>
      <c r="F355">
        <v>7.7929306795320157</v>
      </c>
      <c r="G355">
        <v>9.4829138644319233</v>
      </c>
      <c r="H355">
        <v>6.1029474946321081</v>
      </c>
      <c r="I355">
        <v>9.6797147877821725</v>
      </c>
      <c r="J355">
        <v>7.5518964185246693</v>
      </c>
      <c r="K355">
        <v>11.80753315703967</v>
      </c>
      <c r="L355">
        <v>434.66030883789062</v>
      </c>
      <c r="M355">
        <v>357.2528997474069</v>
      </c>
      <c r="N355">
        <v>512.06771792837435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 t="s">
        <v>29</v>
      </c>
      <c r="AD355" t="s">
        <v>33</v>
      </c>
    </row>
    <row r="356" spans="1:30" x14ac:dyDescent="0.2">
      <c r="A356" s="1">
        <v>21</v>
      </c>
      <c r="B356">
        <v>1971</v>
      </c>
      <c r="C356">
        <v>2386.9478843688971</v>
      </c>
      <c r="D356">
        <v>2204.8144690100421</v>
      </c>
      <c r="E356">
        <v>2569.0812997277521</v>
      </c>
      <c r="F356">
        <v>8.3757396966249544</v>
      </c>
      <c r="G356">
        <v>8.9817762311312581</v>
      </c>
      <c r="H356">
        <v>7.7697031621186508</v>
      </c>
      <c r="I356">
        <v>10.575139206831309</v>
      </c>
      <c r="J356">
        <v>9.5496756192388226</v>
      </c>
      <c r="K356">
        <v>11.600602794423789</v>
      </c>
      <c r="L356">
        <v>515.69864501953123</v>
      </c>
      <c r="M356">
        <v>374.06582579009421</v>
      </c>
      <c r="N356">
        <v>657.33146424896825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 t="s">
        <v>29</v>
      </c>
      <c r="AD356" t="s">
        <v>33</v>
      </c>
    </row>
    <row r="357" spans="1:30" x14ac:dyDescent="0.2">
      <c r="A357" s="1">
        <v>22</v>
      </c>
      <c r="B357">
        <v>1972</v>
      </c>
      <c r="C357">
        <v>2434.0974624633791</v>
      </c>
      <c r="D357">
        <v>2305.7825607896302</v>
      </c>
      <c r="E357">
        <v>2562.412364137128</v>
      </c>
      <c r="F357">
        <v>8.3466416530254666</v>
      </c>
      <c r="G357">
        <v>8.8331735512640677</v>
      </c>
      <c r="H357">
        <v>7.8601097547868646</v>
      </c>
      <c r="I357">
        <v>10.7526236292388</v>
      </c>
      <c r="J357">
        <v>10.235870070980161</v>
      </c>
      <c r="K357">
        <v>11.26937718749744</v>
      </c>
      <c r="L357">
        <v>536.32658081054683</v>
      </c>
      <c r="M357">
        <v>375.62193426657501</v>
      </c>
      <c r="N357">
        <v>697.03122735451871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 t="s">
        <v>29</v>
      </c>
      <c r="AD357" t="s">
        <v>33</v>
      </c>
    </row>
    <row r="358" spans="1:30" x14ac:dyDescent="0.2">
      <c r="A358" s="1">
        <v>23</v>
      </c>
      <c r="B358">
        <v>1973</v>
      </c>
      <c r="C358">
        <v>2733.202648925781</v>
      </c>
      <c r="D358">
        <v>2557.871274145366</v>
      </c>
      <c r="E358">
        <v>2908.534023706196</v>
      </c>
      <c r="F358">
        <v>9.1574571273415373</v>
      </c>
      <c r="G358">
        <v>9.7763023659434101</v>
      </c>
      <c r="H358">
        <v>8.5386118887396645</v>
      </c>
      <c r="I358">
        <v>11.80984090577142</v>
      </c>
      <c r="J358">
        <v>11.125440192491849</v>
      </c>
      <c r="K358">
        <v>12.494241619050991</v>
      </c>
      <c r="L358">
        <v>668.93477783203127</v>
      </c>
      <c r="M358">
        <v>582.81817828421765</v>
      </c>
      <c r="N358">
        <v>755.05137737984489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t="s">
        <v>29</v>
      </c>
      <c r="AD358" t="s">
        <v>33</v>
      </c>
    </row>
    <row r="359" spans="1:30" x14ac:dyDescent="0.2">
      <c r="A359" s="1">
        <v>24</v>
      </c>
      <c r="B359">
        <v>1974</v>
      </c>
      <c r="C359">
        <v>2820.1347290039062</v>
      </c>
      <c r="D359">
        <v>2598.1604914872592</v>
      </c>
      <c r="E359">
        <v>3042.1089665205532</v>
      </c>
      <c r="F359">
        <v>9.2186708449310188</v>
      </c>
      <c r="G359">
        <v>9.9798476489316066</v>
      </c>
      <c r="H359">
        <v>8.4574940409304311</v>
      </c>
      <c r="I359">
        <v>11.94972047924005</v>
      </c>
      <c r="J359">
        <v>10.989123290413939</v>
      </c>
      <c r="K359">
        <v>12.91031766806617</v>
      </c>
      <c r="L359">
        <v>764.70737915039058</v>
      </c>
      <c r="M359">
        <v>650.04504030693283</v>
      </c>
      <c r="N359">
        <v>879.36971799384833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 t="s">
        <v>29</v>
      </c>
      <c r="AD359" t="s">
        <v>33</v>
      </c>
    </row>
    <row r="360" spans="1:30" x14ac:dyDescent="0.2">
      <c r="A360" s="1">
        <v>25</v>
      </c>
      <c r="B360">
        <v>1975</v>
      </c>
      <c r="C360">
        <v>2867.2843078613282</v>
      </c>
      <c r="D360">
        <v>2582.4290200141131</v>
      </c>
      <c r="E360">
        <v>3152.1395957085429</v>
      </c>
      <c r="F360">
        <v>9.1320915196744359</v>
      </c>
      <c r="G360">
        <v>10.085996025163009</v>
      </c>
      <c r="H360">
        <v>8.1781870141858608</v>
      </c>
      <c r="I360">
        <v>12.183616080095851</v>
      </c>
      <c r="J360">
        <v>10.94799625829036</v>
      </c>
      <c r="K360">
        <v>13.41923590190134</v>
      </c>
      <c r="L360">
        <v>878.16108398437495</v>
      </c>
      <c r="M360">
        <v>730.70079388522549</v>
      </c>
      <c r="N360">
        <v>1025.621374083524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 t="s">
        <v>29</v>
      </c>
      <c r="AD360" t="s">
        <v>33</v>
      </c>
    </row>
    <row r="361" spans="1:30" x14ac:dyDescent="0.2">
      <c r="A361" s="1">
        <v>26</v>
      </c>
      <c r="B361">
        <v>1976</v>
      </c>
      <c r="C361">
        <v>3016.1001586914058</v>
      </c>
      <c r="D361">
        <v>2665.2394356150949</v>
      </c>
      <c r="E361">
        <v>3366.9608817677181</v>
      </c>
      <c r="F361">
        <v>9.3426251326164582</v>
      </c>
      <c r="G361">
        <v>10.4738065165634</v>
      </c>
      <c r="H361">
        <v>8.2114437486695149</v>
      </c>
      <c r="I361">
        <v>12.553126501013651</v>
      </c>
      <c r="J361">
        <v>11.1930097345154</v>
      </c>
      <c r="K361">
        <v>13.913243267511911</v>
      </c>
      <c r="L361">
        <v>991.6147583007812</v>
      </c>
      <c r="M361">
        <v>843.80156447919398</v>
      </c>
      <c r="N361">
        <v>1139.427952122368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 t="s">
        <v>29</v>
      </c>
      <c r="AD361" t="s">
        <v>33</v>
      </c>
    </row>
    <row r="362" spans="1:30" x14ac:dyDescent="0.2">
      <c r="A362" s="1">
        <v>27</v>
      </c>
      <c r="B362">
        <v>1977</v>
      </c>
      <c r="C362">
        <v>3237.1138427734381</v>
      </c>
      <c r="D362">
        <v>2922.2557422617169</v>
      </c>
      <c r="E362">
        <v>3551.971943285158</v>
      </c>
      <c r="F362">
        <v>9.7478568818793772</v>
      </c>
      <c r="G362">
        <v>10.66984396421064</v>
      </c>
      <c r="H362">
        <v>8.8258697995481139</v>
      </c>
      <c r="I362">
        <v>13.24970328766387</v>
      </c>
      <c r="J362">
        <v>12.05773748620728</v>
      </c>
      <c r="K362">
        <v>14.44166908912047</v>
      </c>
      <c r="L362">
        <v>1090.334204101563</v>
      </c>
      <c r="M362">
        <v>907.4870233406815</v>
      </c>
      <c r="N362">
        <v>1273.181384862444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 t="s">
        <v>29</v>
      </c>
      <c r="AD362" t="s">
        <v>33</v>
      </c>
    </row>
    <row r="363" spans="1:30" x14ac:dyDescent="0.2">
      <c r="A363" s="1">
        <v>28</v>
      </c>
      <c r="B363">
        <v>1978</v>
      </c>
      <c r="C363">
        <v>3465.4946777343748</v>
      </c>
      <c r="D363">
        <v>3358.5926636951422</v>
      </c>
      <c r="E363">
        <v>3572.396691773607</v>
      </c>
      <c r="F363">
        <v>10.126788728317081</v>
      </c>
      <c r="G363">
        <v>10.464365094587659</v>
      </c>
      <c r="H363">
        <v>9.789212362046495</v>
      </c>
      <c r="I363">
        <v>13.929131384987169</v>
      </c>
      <c r="J363">
        <v>13.566541563356401</v>
      </c>
      <c r="K363">
        <v>14.29172120661794</v>
      </c>
      <c r="L363">
        <v>1301.0339172363281</v>
      </c>
      <c r="M363">
        <v>1179.3179871527791</v>
      </c>
      <c r="N363">
        <v>1422.7498473198771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 t="s">
        <v>29</v>
      </c>
      <c r="AD363" t="s">
        <v>33</v>
      </c>
    </row>
    <row r="364" spans="1:30" x14ac:dyDescent="0.2">
      <c r="A364" s="1">
        <v>29</v>
      </c>
      <c r="B364">
        <v>1979</v>
      </c>
      <c r="C364">
        <v>3676.1944274902339</v>
      </c>
      <c r="D364">
        <v>3351.1047137180522</v>
      </c>
      <c r="E364">
        <v>4001.2841412624171</v>
      </c>
      <c r="F364">
        <v>10.42362247152402</v>
      </c>
      <c r="G364">
        <v>11.402074809150511</v>
      </c>
      <c r="H364">
        <v>9.4451701338975393</v>
      </c>
      <c r="I364">
        <v>14.458121941724229</v>
      </c>
      <c r="J364">
        <v>13.14225601924996</v>
      </c>
      <c r="K364">
        <v>15.773987864198499</v>
      </c>
      <c r="L364">
        <v>1315.7681579589839</v>
      </c>
      <c r="M364">
        <v>1176.4223646713331</v>
      </c>
      <c r="N364">
        <v>1455.1139512466359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 t="s">
        <v>29</v>
      </c>
      <c r="AD364" t="s">
        <v>33</v>
      </c>
    </row>
    <row r="365" spans="1:30" x14ac:dyDescent="0.2">
      <c r="A365" s="1">
        <v>30</v>
      </c>
      <c r="B365">
        <v>1980</v>
      </c>
      <c r="C365">
        <v>3779.3341186523439</v>
      </c>
      <c r="D365">
        <v>3546.3652215353331</v>
      </c>
      <c r="E365">
        <v>4012.3030157693552</v>
      </c>
      <c r="F365">
        <v>10.38900233236089</v>
      </c>
      <c r="G365">
        <v>10.986978089031879</v>
      </c>
      <c r="H365">
        <v>9.7910265756898927</v>
      </c>
      <c r="I365">
        <v>14.59803132378037</v>
      </c>
      <c r="J365">
        <v>13.74511285521141</v>
      </c>
      <c r="K365">
        <v>15.450949792349331</v>
      </c>
      <c r="L365">
        <v>1523.5210144042969</v>
      </c>
      <c r="M365">
        <v>1266.553091118519</v>
      </c>
      <c r="N365">
        <v>1780.488937690074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 t="s">
        <v>29</v>
      </c>
      <c r="AD365" t="s">
        <v>33</v>
      </c>
    </row>
    <row r="366" spans="1:30" x14ac:dyDescent="0.2">
      <c r="A366" s="1">
        <v>31</v>
      </c>
      <c r="B366">
        <v>1981</v>
      </c>
      <c r="C366">
        <v>3870.6864624023442</v>
      </c>
      <c r="D366">
        <v>3566.0615103266609</v>
      </c>
      <c r="E366">
        <v>4175.3114144780266</v>
      </c>
      <c r="F366">
        <v>10.32347699150607</v>
      </c>
      <c r="G366">
        <v>11.1864697077919</v>
      </c>
      <c r="H366">
        <v>9.4604842752202458</v>
      </c>
      <c r="I366">
        <v>14.697672234277031</v>
      </c>
      <c r="J366">
        <v>13.36311561165877</v>
      </c>
      <c r="K366">
        <v>16.03222885689528</v>
      </c>
      <c r="L366">
        <v>1573.617456054687</v>
      </c>
      <c r="M366">
        <v>1415.0342803208789</v>
      </c>
      <c r="N366">
        <v>1732.2006317884959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t="s">
        <v>29</v>
      </c>
      <c r="AD366" t="s">
        <v>33</v>
      </c>
    </row>
    <row r="367" spans="1:30" x14ac:dyDescent="0.2">
      <c r="A367" s="1">
        <v>32</v>
      </c>
      <c r="B367">
        <v>1982</v>
      </c>
      <c r="C367">
        <v>4000.347845458984</v>
      </c>
      <c r="D367">
        <v>3695.665904179707</v>
      </c>
      <c r="E367">
        <v>4305.0297867382606</v>
      </c>
      <c r="F367">
        <v>10.364650878441941</v>
      </c>
      <c r="G367">
        <v>11.170989339489781</v>
      </c>
      <c r="H367">
        <v>9.5583124173941005</v>
      </c>
      <c r="I367">
        <v>14.69282790840964</v>
      </c>
      <c r="J367">
        <v>13.60946266607456</v>
      </c>
      <c r="K367">
        <v>15.77619315074473</v>
      </c>
      <c r="L367">
        <v>1799.0514038085939</v>
      </c>
      <c r="M367">
        <v>1635.1366123624871</v>
      </c>
      <c r="N367">
        <v>1962.966195254701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 t="s">
        <v>29</v>
      </c>
      <c r="AD367" t="s">
        <v>33</v>
      </c>
    </row>
    <row r="368" spans="1:30" x14ac:dyDescent="0.2">
      <c r="A368" s="1">
        <v>33</v>
      </c>
      <c r="B368">
        <v>1983</v>
      </c>
      <c r="C368">
        <v>4234.6223815917974</v>
      </c>
      <c r="D368">
        <v>3904.575286320277</v>
      </c>
      <c r="E368">
        <v>4564.669476863316</v>
      </c>
      <c r="F368">
        <v>10.658914567781769</v>
      </c>
      <c r="G368">
        <v>11.46281865604624</v>
      </c>
      <c r="H368">
        <v>9.8550104795172917</v>
      </c>
      <c r="I368">
        <v>15.229326296807381</v>
      </c>
      <c r="J368">
        <v>14.0339558990373</v>
      </c>
      <c r="K368">
        <v>16.42469669457746</v>
      </c>
      <c r="L368">
        <v>1903.6645568847659</v>
      </c>
      <c r="M368">
        <v>1666.887462434566</v>
      </c>
      <c r="N368">
        <v>2140.4416513349661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 t="s">
        <v>29</v>
      </c>
      <c r="AD368" t="s">
        <v>33</v>
      </c>
    </row>
    <row r="369" spans="1:30" x14ac:dyDescent="0.2">
      <c r="A369" s="1">
        <v>34</v>
      </c>
      <c r="B369">
        <v>1984</v>
      </c>
      <c r="C369">
        <v>4328.9215820312502</v>
      </c>
      <c r="D369">
        <v>4068.3961502861321</v>
      </c>
      <c r="E369">
        <v>4589.4470137763683</v>
      </c>
      <c r="F369">
        <v>10.66734303325708</v>
      </c>
      <c r="G369">
        <v>11.343204820118149</v>
      </c>
      <c r="H369">
        <v>9.9914812463960132</v>
      </c>
      <c r="I369">
        <v>15.27141660164869</v>
      </c>
      <c r="J369">
        <v>14.25222997372302</v>
      </c>
      <c r="K369">
        <v>16.290603229574359</v>
      </c>
      <c r="L369">
        <v>2137.9391479492192</v>
      </c>
      <c r="M369">
        <v>1763.8632251472011</v>
      </c>
      <c r="N369">
        <v>2512.0150707512371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t="s">
        <v>29</v>
      </c>
      <c r="AD369" t="s">
        <v>33</v>
      </c>
    </row>
    <row r="370" spans="1:30" x14ac:dyDescent="0.2">
      <c r="A370" s="1">
        <v>35</v>
      </c>
      <c r="B370">
        <v>1985</v>
      </c>
      <c r="C370">
        <v>4312.7139038085934</v>
      </c>
      <c r="D370">
        <v>4036.8094433133888</v>
      </c>
      <c r="E370">
        <v>4588.6183643037984</v>
      </c>
      <c r="F370">
        <v>10.335093164476691</v>
      </c>
      <c r="G370">
        <v>11.054989566626571</v>
      </c>
      <c r="H370">
        <v>9.6151967623267982</v>
      </c>
      <c r="I370">
        <v>15.0603138511743</v>
      </c>
      <c r="J370">
        <v>13.767680056111789</v>
      </c>
      <c r="K370">
        <v>16.35294764623681</v>
      </c>
      <c r="L370">
        <v>2106.9972290039059</v>
      </c>
      <c r="M370">
        <v>1571.1078624508109</v>
      </c>
      <c r="N370">
        <v>2642.8865955570018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t="s">
        <v>29</v>
      </c>
      <c r="AD370" t="s">
        <v>33</v>
      </c>
    </row>
    <row r="371" spans="1:30" x14ac:dyDescent="0.2">
      <c r="A371" s="1">
        <v>36</v>
      </c>
      <c r="B371">
        <v>1986</v>
      </c>
      <c r="C371">
        <v>4591.1911743164064</v>
      </c>
      <c r="D371">
        <v>4490.6521785000896</v>
      </c>
      <c r="E371">
        <v>4691.7301701327224</v>
      </c>
      <c r="F371">
        <v>10.70900113075264</v>
      </c>
      <c r="G371">
        <v>10.970531720720659</v>
      </c>
      <c r="H371">
        <v>10.44747054078463</v>
      </c>
      <c r="I371">
        <v>15.618407391408599</v>
      </c>
      <c r="J371">
        <v>15.14670828310752</v>
      </c>
      <c r="K371">
        <v>16.09010649970967</v>
      </c>
      <c r="L371">
        <v>2205.7167053222661</v>
      </c>
      <c r="M371">
        <v>2105.0913674809808</v>
      </c>
      <c r="N371">
        <v>2306.34204316355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 t="s">
        <v>29</v>
      </c>
      <c r="AD371" t="s">
        <v>33</v>
      </c>
    </row>
    <row r="372" spans="1:30" x14ac:dyDescent="0.2">
      <c r="A372" s="1">
        <v>37</v>
      </c>
      <c r="B372">
        <v>1987</v>
      </c>
      <c r="C372">
        <v>4589.7177612304686</v>
      </c>
      <c r="D372">
        <v>4282.622666753563</v>
      </c>
      <c r="E372">
        <v>4896.8128557073742</v>
      </c>
      <c r="F372">
        <v>10.428837479273049</v>
      </c>
      <c r="G372">
        <v>11.1828293635709</v>
      </c>
      <c r="H372">
        <v>9.6748455949751957</v>
      </c>
      <c r="I372">
        <v>15.427700781297091</v>
      </c>
      <c r="J372">
        <v>14.27453374900522</v>
      </c>
      <c r="K372">
        <v>16.580867813588959</v>
      </c>
      <c r="L372">
        <v>2286.7550903320312</v>
      </c>
      <c r="M372">
        <v>2034.3560335024399</v>
      </c>
      <c r="N372">
        <v>2539.1541471616219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 t="s">
        <v>29</v>
      </c>
      <c r="AD372" t="s">
        <v>33</v>
      </c>
    </row>
    <row r="373" spans="1:30" x14ac:dyDescent="0.2">
      <c r="A373" s="1">
        <v>38</v>
      </c>
      <c r="B373">
        <v>1988</v>
      </c>
      <c r="C373">
        <v>4723.7994628906254</v>
      </c>
      <c r="D373">
        <v>4338.7419603276876</v>
      </c>
      <c r="E373">
        <v>5108.8569654535631</v>
      </c>
      <c r="F373">
        <v>10.458951020230719</v>
      </c>
      <c r="G373">
        <v>11.295628827304339</v>
      </c>
      <c r="H373">
        <v>9.6222732131571025</v>
      </c>
      <c r="I373">
        <v>15.42291692381581</v>
      </c>
      <c r="J373">
        <v>14.22258214788115</v>
      </c>
      <c r="K373">
        <v>16.623251699750469</v>
      </c>
      <c r="L373">
        <v>2463.5661132812502</v>
      </c>
      <c r="M373">
        <v>2283.2053756028481</v>
      </c>
      <c r="N373">
        <v>2643.9268509596518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t="s">
        <v>29</v>
      </c>
      <c r="AD373" t="s">
        <v>33</v>
      </c>
    </row>
    <row r="374" spans="1:30" x14ac:dyDescent="0.2">
      <c r="A374" s="1">
        <v>39</v>
      </c>
      <c r="B374">
        <v>1989</v>
      </c>
      <c r="C374">
        <v>4934.4991943359373</v>
      </c>
      <c r="D374">
        <v>4784.1231640055676</v>
      </c>
      <c r="E374">
        <v>5084.8752246663071</v>
      </c>
      <c r="F374">
        <v>10.64381710012858</v>
      </c>
      <c r="G374">
        <v>10.990621335811699</v>
      </c>
      <c r="H374">
        <v>10.29701286444547</v>
      </c>
      <c r="I374">
        <v>15.91013851707396</v>
      </c>
      <c r="J374">
        <v>15.351483486408631</v>
      </c>
      <c r="K374">
        <v>16.468793547739281</v>
      </c>
      <c r="L374">
        <v>2681.633056640625</v>
      </c>
      <c r="M374">
        <v>2453.5612894898381</v>
      </c>
      <c r="N374">
        <v>2909.7048237914119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29</v>
      </c>
      <c r="AD374" t="s">
        <v>33</v>
      </c>
    </row>
    <row r="375" spans="1:30" x14ac:dyDescent="0.2">
      <c r="A375" s="1">
        <v>40</v>
      </c>
      <c r="B375">
        <v>1990</v>
      </c>
      <c r="C375">
        <v>5109.836724853516</v>
      </c>
      <c r="D375">
        <v>4803.7897328485979</v>
      </c>
      <c r="E375">
        <v>5415.8837168584341</v>
      </c>
      <c r="F375">
        <v>10.730099550310239</v>
      </c>
      <c r="G375">
        <v>11.38913476733503</v>
      </c>
      <c r="H375">
        <v>10.071064333285451</v>
      </c>
      <c r="I375">
        <v>16.086788005968891</v>
      </c>
      <c r="J375">
        <v>14.965558920539269</v>
      </c>
      <c r="K375">
        <v>17.20801709139851</v>
      </c>
      <c r="L375">
        <v>2557.8653320312501</v>
      </c>
      <c r="M375">
        <v>2255.2709817950649</v>
      </c>
      <c r="N375">
        <v>2860.4596822674348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 t="s">
        <v>29</v>
      </c>
      <c r="AD375" t="s">
        <v>33</v>
      </c>
    </row>
    <row r="376" spans="1:30" x14ac:dyDescent="0.2">
      <c r="A376" s="1">
        <v>41</v>
      </c>
      <c r="B376">
        <v>1991</v>
      </c>
      <c r="C376">
        <v>5011.1172912597658</v>
      </c>
      <c r="D376">
        <v>4727.6370607272793</v>
      </c>
      <c r="E376">
        <v>5294.5975217922523</v>
      </c>
      <c r="F376">
        <v>10.249322671230409</v>
      </c>
      <c r="G376">
        <v>10.828253804510769</v>
      </c>
      <c r="H376">
        <v>9.6703915379500422</v>
      </c>
      <c r="I376">
        <v>15.422915971078361</v>
      </c>
      <c r="J376">
        <v>14.256335796220011</v>
      </c>
      <c r="K376">
        <v>16.589496145936721</v>
      </c>
      <c r="L376">
        <v>2867.284643554688</v>
      </c>
      <c r="M376">
        <v>2600.5336189800209</v>
      </c>
      <c r="N376">
        <v>3134.0356681293538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 t="s">
        <v>29</v>
      </c>
      <c r="AD376" t="s">
        <v>33</v>
      </c>
    </row>
    <row r="377" spans="1:30" x14ac:dyDescent="0.2">
      <c r="A377" s="1">
        <v>42</v>
      </c>
      <c r="B377">
        <v>1992</v>
      </c>
      <c r="C377">
        <v>5302.8554382324219</v>
      </c>
      <c r="D377">
        <v>5021.8366376118047</v>
      </c>
      <c r="E377">
        <v>5583.8742388530391</v>
      </c>
      <c r="F377">
        <v>10.57005129717345</v>
      </c>
      <c r="G377">
        <v>11.11629916987579</v>
      </c>
      <c r="H377">
        <v>10.02380342447111</v>
      </c>
      <c r="I377">
        <v>15.90510569067035</v>
      </c>
      <c r="J377">
        <v>15.217249079120201</v>
      </c>
      <c r="K377">
        <v>16.59296230222051</v>
      </c>
      <c r="L377">
        <v>2862.8643676757811</v>
      </c>
      <c r="M377">
        <v>2707.3220118523891</v>
      </c>
      <c r="N377">
        <v>3018.406723499173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 t="s">
        <v>29</v>
      </c>
      <c r="AD377" t="s">
        <v>33</v>
      </c>
    </row>
    <row r="378" spans="1:30" x14ac:dyDescent="0.2">
      <c r="A378" s="1">
        <v>43</v>
      </c>
      <c r="B378">
        <v>1993</v>
      </c>
      <c r="C378">
        <v>5513.5552185058596</v>
      </c>
      <c r="D378">
        <v>5118.0180884610563</v>
      </c>
      <c r="E378">
        <v>5909.0923485506628</v>
      </c>
      <c r="F378">
        <v>10.71604545290552</v>
      </c>
      <c r="G378">
        <v>11.492586623136781</v>
      </c>
      <c r="H378">
        <v>9.9395042826742568</v>
      </c>
      <c r="I378">
        <v>16.138813728712201</v>
      </c>
      <c r="J378">
        <v>15.14163730370313</v>
      </c>
      <c r="K378">
        <v>17.13599015372127</v>
      </c>
      <c r="L378">
        <v>2918.8545288085938</v>
      </c>
      <c r="M378">
        <v>2702.4264584034781</v>
      </c>
      <c r="N378">
        <v>3135.28259921371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 t="s">
        <v>29</v>
      </c>
      <c r="AD378" t="s">
        <v>33</v>
      </c>
    </row>
    <row r="379" spans="1:30" x14ac:dyDescent="0.2">
      <c r="A379" s="1">
        <v>44</v>
      </c>
      <c r="B379">
        <v>1994</v>
      </c>
      <c r="C379">
        <v>5417.7824951171879</v>
      </c>
      <c r="D379">
        <v>4943.2939505366639</v>
      </c>
      <c r="E379">
        <v>5892.2710396977118</v>
      </c>
      <c r="F379">
        <v>10.256430549698861</v>
      </c>
      <c r="G379">
        <v>11.1390872918764</v>
      </c>
      <c r="H379">
        <v>9.3737738075213244</v>
      </c>
      <c r="I379">
        <v>15.4481345831465</v>
      </c>
      <c r="J379">
        <v>14.245113650997549</v>
      </c>
      <c r="K379">
        <v>16.651155515295461</v>
      </c>
      <c r="L379">
        <v>3110.3998168945309</v>
      </c>
      <c r="M379">
        <v>2952.4200392261068</v>
      </c>
      <c r="N379">
        <v>3268.3795945629549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 t="s">
        <v>29</v>
      </c>
      <c r="AD379" t="s">
        <v>33</v>
      </c>
    </row>
    <row r="380" spans="1:30" x14ac:dyDescent="0.2">
      <c r="A380" s="1">
        <v>45</v>
      </c>
      <c r="B380">
        <v>1995</v>
      </c>
      <c r="C380">
        <v>5682.9990722656248</v>
      </c>
      <c r="D380">
        <v>5460.5949248126772</v>
      </c>
      <c r="E380">
        <v>5905.4032197185716</v>
      </c>
      <c r="F380">
        <v>10.48463623588607</v>
      </c>
      <c r="G380">
        <v>10.874492918894241</v>
      </c>
      <c r="H380">
        <v>10.094779552877901</v>
      </c>
      <c r="I380">
        <v>15.790937939705881</v>
      </c>
      <c r="J380">
        <v>15.119244092797709</v>
      </c>
      <c r="K380">
        <v>16.462631786614061</v>
      </c>
      <c r="L380">
        <v>3061.7767822265619</v>
      </c>
      <c r="M380">
        <v>2863.9642920710221</v>
      </c>
      <c r="N380">
        <v>3259.589272382103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 t="s">
        <v>29</v>
      </c>
      <c r="AD380" t="s">
        <v>33</v>
      </c>
    </row>
    <row r="381" spans="1:30" x14ac:dyDescent="0.2">
      <c r="A381" s="1">
        <v>46</v>
      </c>
      <c r="B381">
        <v>1996</v>
      </c>
      <c r="C381">
        <v>5830.3414611816406</v>
      </c>
      <c r="D381">
        <v>5527.5750810219906</v>
      </c>
      <c r="E381">
        <v>6133.1078413412906</v>
      </c>
      <c r="F381">
        <v>10.489698377530759</v>
      </c>
      <c r="G381">
        <v>11.00637028821312</v>
      </c>
      <c r="H381">
        <v>9.9730264668484008</v>
      </c>
      <c r="I381">
        <v>15.829023192013031</v>
      </c>
      <c r="J381">
        <v>15.04154171627653</v>
      </c>
      <c r="K381">
        <v>16.616504667749531</v>
      </c>
      <c r="L381">
        <v>3226.8003662109381</v>
      </c>
      <c r="M381">
        <v>2968.383399600184</v>
      </c>
      <c r="N381">
        <v>3485.2173328216909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 t="s">
        <v>29</v>
      </c>
      <c r="AD381" t="s">
        <v>33</v>
      </c>
    </row>
    <row r="382" spans="1:30" x14ac:dyDescent="0.2">
      <c r="A382" s="1">
        <v>47</v>
      </c>
      <c r="B382">
        <v>1997</v>
      </c>
      <c r="C382">
        <v>5691.8395812988283</v>
      </c>
      <c r="D382">
        <v>5276.6996664808521</v>
      </c>
      <c r="E382">
        <v>6106.9794961168054</v>
      </c>
      <c r="F382">
        <v>9.9846382961814157</v>
      </c>
      <c r="G382">
        <v>10.710031052270271</v>
      </c>
      <c r="H382">
        <v>9.2592455400925644</v>
      </c>
      <c r="I382">
        <v>15.173153366803749</v>
      </c>
      <c r="J382">
        <v>14.082647214742339</v>
      </c>
      <c r="K382">
        <v>16.263659518865161</v>
      </c>
      <c r="L382">
        <v>3303.418481445312</v>
      </c>
      <c r="M382">
        <v>3017.923701403613</v>
      </c>
      <c r="N382">
        <v>3588.9132614870109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 t="s">
        <v>29</v>
      </c>
      <c r="AD382" t="s">
        <v>33</v>
      </c>
    </row>
    <row r="383" spans="1:30" x14ac:dyDescent="0.2">
      <c r="A383" s="1">
        <v>48</v>
      </c>
      <c r="B383">
        <v>1998</v>
      </c>
      <c r="C383">
        <v>6029.2538574218752</v>
      </c>
      <c r="D383">
        <v>5693.313046425239</v>
      </c>
      <c r="E383">
        <v>6365.1946684185114</v>
      </c>
      <c r="F383">
        <v>10.31526381437741</v>
      </c>
      <c r="G383">
        <v>10.851944047260041</v>
      </c>
      <c r="H383">
        <v>9.7785835814947699</v>
      </c>
      <c r="I383">
        <v>15.60855195754521</v>
      </c>
      <c r="J383">
        <v>14.51740056799504</v>
      </c>
      <c r="K383">
        <v>16.69970334709538</v>
      </c>
      <c r="L383">
        <v>3128.0809204101561</v>
      </c>
      <c r="M383">
        <v>2891.6707619420658</v>
      </c>
      <c r="N383">
        <v>3364.4910788782458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 t="s">
        <v>29</v>
      </c>
      <c r="AD383" t="s">
        <v>33</v>
      </c>
    </row>
    <row r="384" spans="1:30" x14ac:dyDescent="0.2">
      <c r="A384" s="1">
        <v>49</v>
      </c>
      <c r="B384">
        <v>1999</v>
      </c>
      <c r="C384">
        <v>6153.0215087890629</v>
      </c>
      <c r="D384">
        <v>5644.3676785655989</v>
      </c>
      <c r="E384">
        <v>6661.6753390125268</v>
      </c>
      <c r="F384">
        <v>10.271477047178241</v>
      </c>
      <c r="G384">
        <v>11.08777603910697</v>
      </c>
      <c r="H384">
        <v>9.4551780552495117</v>
      </c>
      <c r="I384">
        <v>15.57192320527404</v>
      </c>
      <c r="J384">
        <v>14.2684107672611</v>
      </c>
      <c r="K384">
        <v>16.875435643286981</v>
      </c>
      <c r="L384">
        <v>3394.7707885742188</v>
      </c>
      <c r="M384">
        <v>3186.5222108946959</v>
      </c>
      <c r="N384">
        <v>3603.0193662537422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 t="s">
        <v>29</v>
      </c>
      <c r="AD384" t="s">
        <v>33</v>
      </c>
    </row>
    <row r="385" spans="1:30" x14ac:dyDescent="0.2">
      <c r="A385" s="1">
        <v>50</v>
      </c>
      <c r="B385">
        <v>2000</v>
      </c>
      <c r="C385">
        <v>6135.3405029296873</v>
      </c>
      <c r="D385">
        <v>5754.3639646952761</v>
      </c>
      <c r="E385">
        <v>6516.3170411640986</v>
      </c>
      <c r="F385">
        <v>9.9856004500222539</v>
      </c>
      <c r="G385">
        <v>10.620660732415869</v>
      </c>
      <c r="H385">
        <v>9.3505401676286333</v>
      </c>
      <c r="I385">
        <v>15.20618192458458</v>
      </c>
      <c r="J385">
        <v>14.37317847179567</v>
      </c>
      <c r="K385">
        <v>16.039185377373471</v>
      </c>
      <c r="L385">
        <v>3558.3209106445311</v>
      </c>
      <c r="M385">
        <v>3389.5510698176231</v>
      </c>
      <c r="N385">
        <v>3727.090751471439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 t="s">
        <v>29</v>
      </c>
      <c r="AD385" t="s">
        <v>33</v>
      </c>
    </row>
    <row r="386" spans="1:30" x14ac:dyDescent="0.2">
      <c r="A386" s="1">
        <v>51</v>
      </c>
      <c r="B386">
        <v>2001</v>
      </c>
      <c r="C386">
        <v>6620.0972717285158</v>
      </c>
      <c r="D386">
        <v>6167.7199937435353</v>
      </c>
      <c r="E386">
        <v>7072.4745497134963</v>
      </c>
      <c r="F386">
        <v>10.500301332939109</v>
      </c>
      <c r="G386">
        <v>11.23437473231229</v>
      </c>
      <c r="H386">
        <v>9.7662279335659221</v>
      </c>
      <c r="I386">
        <v>16.027274779520031</v>
      </c>
      <c r="J386">
        <v>14.746414989751591</v>
      </c>
      <c r="K386">
        <v>17.30813456928848</v>
      </c>
      <c r="L386">
        <v>3528.8523559570308</v>
      </c>
      <c r="M386">
        <v>3334.941941817699</v>
      </c>
      <c r="N386">
        <v>3722.762770096364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t="s">
        <v>29</v>
      </c>
      <c r="AD386" t="s">
        <v>33</v>
      </c>
    </row>
    <row r="387" spans="1:30" x14ac:dyDescent="0.2">
      <c r="A387" s="1">
        <v>52</v>
      </c>
      <c r="B387">
        <v>2002</v>
      </c>
      <c r="C387">
        <v>6689.3482299804691</v>
      </c>
      <c r="D387">
        <v>6381.2647779593872</v>
      </c>
      <c r="E387">
        <v>6997.4316820015511</v>
      </c>
      <c r="F387">
        <v>10.33082714605766</v>
      </c>
      <c r="G387">
        <v>10.80972081931402</v>
      </c>
      <c r="H387">
        <v>9.8519334728013082</v>
      </c>
      <c r="I387">
        <v>15.735919743631589</v>
      </c>
      <c r="J387">
        <v>14.910869049678221</v>
      </c>
      <c r="K387">
        <v>16.56097043758496</v>
      </c>
      <c r="L387">
        <v>3695.349365234375</v>
      </c>
      <c r="M387">
        <v>3424.5278857812041</v>
      </c>
      <c r="N387">
        <v>3966.1708446875459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 t="s">
        <v>29</v>
      </c>
      <c r="AD387" t="s">
        <v>33</v>
      </c>
    </row>
    <row r="388" spans="1:30" x14ac:dyDescent="0.2">
      <c r="A388" s="1">
        <v>53</v>
      </c>
      <c r="B388">
        <v>2003</v>
      </c>
      <c r="C388">
        <v>6708.502685546875</v>
      </c>
      <c r="D388">
        <v>6200.0879988897914</v>
      </c>
      <c r="E388">
        <v>7216.9173722039586</v>
      </c>
      <c r="F388">
        <v>10.08437176090651</v>
      </c>
      <c r="G388">
        <v>10.833550841074279</v>
      </c>
      <c r="H388">
        <v>9.3351926807387287</v>
      </c>
      <c r="I388">
        <v>15.397280853148841</v>
      </c>
      <c r="J388">
        <v>14.18459014223064</v>
      </c>
      <c r="K388">
        <v>16.609971564067038</v>
      </c>
      <c r="L388">
        <v>3804.382543945313</v>
      </c>
      <c r="M388">
        <v>3478.013479368552</v>
      </c>
      <c r="N388">
        <v>4130.7516085220741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29</v>
      </c>
      <c r="AD388" t="s">
        <v>33</v>
      </c>
    </row>
    <row r="389" spans="1:30" x14ac:dyDescent="0.2">
      <c r="A389" s="1">
        <v>54</v>
      </c>
      <c r="B389">
        <v>2004</v>
      </c>
      <c r="C389">
        <v>7034.1294250488281</v>
      </c>
      <c r="D389">
        <v>6443.7734217526286</v>
      </c>
      <c r="E389">
        <v>7624.4854283450277</v>
      </c>
      <c r="F389">
        <v>10.29585617302684</v>
      </c>
      <c r="G389">
        <v>11.16417912833165</v>
      </c>
      <c r="H389">
        <v>9.4275332177220275</v>
      </c>
      <c r="I389">
        <v>15.739036646731259</v>
      </c>
      <c r="J389">
        <v>14.58955035891948</v>
      </c>
      <c r="K389">
        <v>16.88852293454303</v>
      </c>
      <c r="L389">
        <v>3847.111840820312</v>
      </c>
      <c r="M389">
        <v>3465.4524721377479</v>
      </c>
      <c r="N389">
        <v>4228.7712095028764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t="s">
        <v>29</v>
      </c>
      <c r="AD389" t="s">
        <v>33</v>
      </c>
    </row>
    <row r="390" spans="1:30" x14ac:dyDescent="0.2">
      <c r="A390" s="1">
        <v>55</v>
      </c>
      <c r="B390">
        <v>2005</v>
      </c>
      <c r="C390">
        <v>7104.853948974609</v>
      </c>
      <c r="D390">
        <v>6870.1026725692864</v>
      </c>
      <c r="E390">
        <v>7339.6052253799317</v>
      </c>
      <c r="F390">
        <v>10.12694145535065</v>
      </c>
      <c r="G390">
        <v>10.4690953729292</v>
      </c>
      <c r="H390">
        <v>9.7847875377720968</v>
      </c>
      <c r="I390">
        <v>15.489290438118539</v>
      </c>
      <c r="J390">
        <v>14.59181863125756</v>
      </c>
      <c r="K390">
        <v>16.386762244979518</v>
      </c>
      <c r="L390">
        <v>3900.155053710937</v>
      </c>
      <c r="M390">
        <v>3728.174435215717</v>
      </c>
      <c r="N390">
        <v>4072.1356722061578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 t="s">
        <v>29</v>
      </c>
      <c r="AD390" t="s">
        <v>33</v>
      </c>
    </row>
    <row r="391" spans="1:30" x14ac:dyDescent="0.2">
      <c r="A391" s="1">
        <v>56</v>
      </c>
      <c r="B391">
        <v>2006</v>
      </c>
      <c r="C391">
        <v>7501.2050354003904</v>
      </c>
      <c r="D391">
        <v>6721.2415567789794</v>
      </c>
      <c r="E391">
        <v>8281.1685140218015</v>
      </c>
      <c r="F391">
        <v>10.411882333946179</v>
      </c>
      <c r="G391">
        <v>11.501605004960499</v>
      </c>
      <c r="H391">
        <v>9.3221596629318526</v>
      </c>
      <c r="I391">
        <v>15.893320843461391</v>
      </c>
      <c r="J391">
        <v>14.28639415039151</v>
      </c>
      <c r="K391">
        <v>17.500247536531269</v>
      </c>
      <c r="L391">
        <v>3845.638403320313</v>
      </c>
      <c r="M391">
        <v>3411.040833241515</v>
      </c>
      <c r="N391">
        <v>4280.2359733991098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 t="s">
        <v>29</v>
      </c>
      <c r="AD391" t="s">
        <v>33</v>
      </c>
    </row>
    <row r="392" spans="1:30" x14ac:dyDescent="0.2">
      <c r="A392" s="1">
        <v>57</v>
      </c>
      <c r="B392">
        <v>2007</v>
      </c>
      <c r="C392">
        <v>7596.9776000976562</v>
      </c>
      <c r="D392">
        <v>7176.1451737694861</v>
      </c>
      <c r="E392">
        <v>8017.8100264258264</v>
      </c>
      <c r="F392">
        <v>10.26776260681334</v>
      </c>
      <c r="G392">
        <v>10.831657798939361</v>
      </c>
      <c r="H392">
        <v>9.7038674146873234</v>
      </c>
      <c r="I392">
        <v>15.72660805469406</v>
      </c>
      <c r="J392">
        <v>14.825674979986569</v>
      </c>
      <c r="K392">
        <v>16.62754112940156</v>
      </c>
      <c r="L392">
        <v>4054.8646362304689</v>
      </c>
      <c r="M392">
        <v>3877.1718624697291</v>
      </c>
      <c r="N392">
        <v>4232.5574099912092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t="s">
        <v>29</v>
      </c>
      <c r="AD392" t="s">
        <v>33</v>
      </c>
    </row>
    <row r="393" spans="1:30" x14ac:dyDescent="0.2">
      <c r="A393" s="1">
        <v>58</v>
      </c>
      <c r="B393">
        <v>2008</v>
      </c>
      <c r="C393">
        <v>7866.6140869140627</v>
      </c>
      <c r="D393">
        <v>7243.2042729118493</v>
      </c>
      <c r="E393">
        <v>8490.023900916276</v>
      </c>
      <c r="F393">
        <v>10.35332960978325</v>
      </c>
      <c r="G393">
        <v>11.18748431582941</v>
      </c>
      <c r="H393">
        <v>9.5191749037370919</v>
      </c>
      <c r="I393">
        <v>15.85620479020587</v>
      </c>
      <c r="J393">
        <v>14.638613259161801</v>
      </c>
      <c r="K393">
        <v>17.07379632124994</v>
      </c>
      <c r="L393">
        <v>4199.26025390625</v>
      </c>
      <c r="M393">
        <v>3852.9584001865642</v>
      </c>
      <c r="N393">
        <v>4545.5621076259358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29</v>
      </c>
      <c r="AD393" t="s">
        <v>33</v>
      </c>
    </row>
    <row r="394" spans="1:30" x14ac:dyDescent="0.2">
      <c r="A394" s="1">
        <v>59</v>
      </c>
      <c r="B394">
        <v>2009</v>
      </c>
      <c r="C394">
        <v>8046.3721313476562</v>
      </c>
      <c r="D394">
        <v>7476.3716442247496</v>
      </c>
      <c r="E394">
        <v>8616.3726184705629</v>
      </c>
      <c r="F394">
        <v>10.31086940488022</v>
      </c>
      <c r="G394">
        <v>11.041555986340059</v>
      </c>
      <c r="H394">
        <v>9.5801828234203832</v>
      </c>
      <c r="I394">
        <v>15.73432770653927</v>
      </c>
      <c r="J394">
        <v>14.499391785376851</v>
      </c>
      <c r="K394">
        <v>16.96926362770169</v>
      </c>
      <c r="L394">
        <v>4295.0328369140616</v>
      </c>
      <c r="M394">
        <v>4048.6579931072042</v>
      </c>
      <c r="N394">
        <v>4541.4076807209212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t="s">
        <v>29</v>
      </c>
      <c r="AD394" t="s">
        <v>33</v>
      </c>
    </row>
    <row r="395" spans="1:30" x14ac:dyDescent="0.2">
      <c r="A395" s="1">
        <v>60</v>
      </c>
      <c r="B395">
        <v>2010</v>
      </c>
      <c r="C395">
        <v>8342.5303588867191</v>
      </c>
      <c r="D395">
        <v>7808.9472628312851</v>
      </c>
      <c r="E395">
        <v>8876.1134549421531</v>
      </c>
      <c r="F395">
        <v>10.40398890783549</v>
      </c>
      <c r="G395">
        <v>11.062946122321961</v>
      </c>
      <c r="H395">
        <v>9.7450316933490146</v>
      </c>
      <c r="I395">
        <v>15.959582711935941</v>
      </c>
      <c r="J395">
        <v>14.910430094291931</v>
      </c>
      <c r="K395">
        <v>17.008735329579959</v>
      </c>
      <c r="L395">
        <v>4393.7522338867184</v>
      </c>
      <c r="M395">
        <v>3853.2159564478729</v>
      </c>
      <c r="N395">
        <v>4934.2885113255643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 t="s">
        <v>29</v>
      </c>
      <c r="AD395" t="s">
        <v>33</v>
      </c>
    </row>
    <row r="396" spans="1:30" x14ac:dyDescent="0.2">
      <c r="A396" s="1">
        <v>61</v>
      </c>
      <c r="B396">
        <v>2011</v>
      </c>
      <c r="C396">
        <v>8570.9112915039059</v>
      </c>
      <c r="D396">
        <v>7980.3198180641766</v>
      </c>
      <c r="E396">
        <v>9161.5027649436361</v>
      </c>
      <c r="F396">
        <v>10.400893799397631</v>
      </c>
      <c r="G396">
        <v>11.116263981855271</v>
      </c>
      <c r="H396">
        <v>9.6855236169399852</v>
      </c>
      <c r="I396">
        <v>15.982898219956921</v>
      </c>
      <c r="J396">
        <v>15.022495864962121</v>
      </c>
      <c r="K396">
        <v>16.943300574951721</v>
      </c>
      <c r="L396">
        <v>4604.4520751953123</v>
      </c>
      <c r="M396">
        <v>4307.272735039146</v>
      </c>
      <c r="N396">
        <v>4901.6314153514786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t="s">
        <v>29</v>
      </c>
      <c r="AD396" t="s">
        <v>33</v>
      </c>
    </row>
    <row r="397" spans="1:30" x14ac:dyDescent="0.2">
      <c r="A397" s="1">
        <v>62</v>
      </c>
      <c r="B397">
        <v>2012</v>
      </c>
      <c r="C397">
        <v>9030.6198364257816</v>
      </c>
      <c r="D397">
        <v>8363.0817401116674</v>
      </c>
      <c r="E397">
        <v>9698.1579327398958</v>
      </c>
      <c r="F397">
        <v>10.66390836182722</v>
      </c>
      <c r="G397">
        <v>11.455960421229911</v>
      </c>
      <c r="H397">
        <v>9.8718563024245256</v>
      </c>
      <c r="I397">
        <v>16.317053363143859</v>
      </c>
      <c r="J397">
        <v>15.24020113421464</v>
      </c>
      <c r="K397">
        <v>17.393905592073079</v>
      </c>
      <c r="L397">
        <v>4766.5289306640616</v>
      </c>
      <c r="M397">
        <v>4425.7883807070593</v>
      </c>
      <c r="N397">
        <v>5107.2694806210657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29</v>
      </c>
      <c r="AD397" t="s">
        <v>33</v>
      </c>
    </row>
    <row r="398" spans="1:30" x14ac:dyDescent="0.2">
      <c r="A398" s="1">
        <v>63</v>
      </c>
      <c r="B398">
        <v>2013</v>
      </c>
      <c r="C398">
        <v>9154.3876159667961</v>
      </c>
      <c r="D398">
        <v>8760.0598064555288</v>
      </c>
      <c r="E398">
        <v>9548.7154254780635</v>
      </c>
      <c r="F398">
        <v>10.526695502897709</v>
      </c>
      <c r="G398">
        <v>10.99030328567649</v>
      </c>
      <c r="H398">
        <v>10.06308772011892</v>
      </c>
      <c r="I398">
        <v>16.05979101043949</v>
      </c>
      <c r="J398">
        <v>15.38229745637063</v>
      </c>
      <c r="K398">
        <v>16.737284564508361</v>
      </c>
      <c r="L398">
        <v>4630.9737915039059</v>
      </c>
      <c r="M398">
        <v>4269.5066844099647</v>
      </c>
      <c r="N398">
        <v>4992.4408985978471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 t="s">
        <v>29</v>
      </c>
      <c r="AD398" t="s">
        <v>33</v>
      </c>
    </row>
    <row r="399" spans="1:30" x14ac:dyDescent="0.2">
      <c r="A399" s="1">
        <v>64</v>
      </c>
      <c r="B399">
        <v>2014</v>
      </c>
      <c r="C399">
        <v>9309.0971618652347</v>
      </c>
      <c r="D399">
        <v>8798.466608909057</v>
      </c>
      <c r="E399">
        <v>9819.7277148214125</v>
      </c>
      <c r="F399">
        <v>10.425138733480511</v>
      </c>
      <c r="G399">
        <v>10.986592454284979</v>
      </c>
      <c r="H399">
        <v>9.8636850126760311</v>
      </c>
      <c r="I399">
        <v>15.83836743011285</v>
      </c>
      <c r="J399">
        <v>14.84627986803117</v>
      </c>
      <c r="K399">
        <v>16.830454992194529</v>
      </c>
      <c r="L399">
        <v>4913.8713623046879</v>
      </c>
      <c r="M399">
        <v>4728.1963969099716</v>
      </c>
      <c r="N399">
        <v>5099.5463276994042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 t="s">
        <v>29</v>
      </c>
      <c r="AD399" t="s">
        <v>33</v>
      </c>
    </row>
    <row r="400" spans="1:30" x14ac:dyDescent="0.2">
      <c r="A400" s="1">
        <v>65</v>
      </c>
      <c r="B400">
        <v>2015</v>
      </c>
      <c r="C400">
        <v>9873.419079589843</v>
      </c>
      <c r="D400">
        <v>9310.3932025053928</v>
      </c>
      <c r="E400">
        <v>10436.44495667429</v>
      </c>
      <c r="F400">
        <v>10.783036953227221</v>
      </c>
      <c r="G400">
        <v>11.40161603006498</v>
      </c>
      <c r="H400">
        <v>10.164457876389459</v>
      </c>
      <c r="I400">
        <v>16.316136941434891</v>
      </c>
      <c r="J400">
        <v>15.435039397347859</v>
      </c>
      <c r="K400">
        <v>17.197234485521911</v>
      </c>
      <c r="L400">
        <v>4991.9630615234373</v>
      </c>
      <c r="M400">
        <v>4626.5535750850067</v>
      </c>
      <c r="N400">
        <v>5357.3725479618679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 t="s">
        <v>29</v>
      </c>
      <c r="AD400" t="s">
        <v>33</v>
      </c>
    </row>
    <row r="401" spans="1:30" x14ac:dyDescent="0.2">
      <c r="A401" s="1">
        <v>66</v>
      </c>
      <c r="B401">
        <v>2016</v>
      </c>
      <c r="C401">
        <v>9811.5351501464847</v>
      </c>
      <c r="D401">
        <v>9383.0343544213956</v>
      </c>
      <c r="E401">
        <v>10240.03594587157</v>
      </c>
      <c r="F401">
        <v>10.45374185679243</v>
      </c>
      <c r="G401">
        <v>10.884396191446561</v>
      </c>
      <c r="H401">
        <v>10.02308752213829</v>
      </c>
      <c r="I401">
        <v>15.90264955421971</v>
      </c>
      <c r="J401">
        <v>15.288087969304391</v>
      </c>
      <c r="K401">
        <v>16.517211139135021</v>
      </c>
      <c r="L401">
        <v>5201.1893798828123</v>
      </c>
      <c r="M401">
        <v>4759.4565150831268</v>
      </c>
      <c r="N401">
        <v>5642.9222446824979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t="s">
        <v>29</v>
      </c>
      <c r="AD401" t="s">
        <v>33</v>
      </c>
    </row>
    <row r="402" spans="1:30" x14ac:dyDescent="0.2">
      <c r="A402" s="1">
        <v>67</v>
      </c>
      <c r="B402">
        <v>2017</v>
      </c>
      <c r="C402">
        <v>10534.986920166009</v>
      </c>
      <c r="D402">
        <v>9947.8309525840687</v>
      </c>
      <c r="E402">
        <v>11122.142887747959</v>
      </c>
      <c r="F402">
        <v>10.949007729295211</v>
      </c>
      <c r="G402">
        <v>11.552027884755351</v>
      </c>
      <c r="H402">
        <v>10.345987573835069</v>
      </c>
      <c r="I402">
        <v>16.570695324051648</v>
      </c>
      <c r="J402">
        <v>15.57995911825728</v>
      </c>
      <c r="K402">
        <v>17.561431529846011</v>
      </c>
      <c r="L402">
        <v>5330.8507812500002</v>
      </c>
      <c r="M402">
        <v>5100.9585352134472</v>
      </c>
      <c r="N402">
        <v>5560.7430272865531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 t="s">
        <v>29</v>
      </c>
      <c r="AD402" t="s">
        <v>33</v>
      </c>
    </row>
    <row r="403" spans="1:30" x14ac:dyDescent="0.2">
      <c r="A403" s="1">
        <v>68</v>
      </c>
      <c r="B403">
        <v>2018</v>
      </c>
      <c r="C403">
        <v>10451.00167236328</v>
      </c>
      <c r="D403">
        <v>9984.262917264814</v>
      </c>
      <c r="E403">
        <v>10917.740427461749</v>
      </c>
      <c r="F403">
        <v>10.59417318368075</v>
      </c>
      <c r="G403">
        <v>11.04669150845797</v>
      </c>
      <c r="H403">
        <v>10.14165485890353</v>
      </c>
      <c r="I403">
        <v>16.014162369969618</v>
      </c>
      <c r="J403">
        <v>15.270014921906849</v>
      </c>
      <c r="K403">
        <v>16.758309818032391</v>
      </c>
      <c r="L403">
        <v>5576.9127685546873</v>
      </c>
      <c r="M403">
        <v>5186.8583479351591</v>
      </c>
      <c r="N403">
        <v>5966.9671891742146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29</v>
      </c>
      <c r="AD403" t="s">
        <v>33</v>
      </c>
    </row>
    <row r="404" spans="1:30" x14ac:dyDescent="0.2">
      <c r="A404" s="1">
        <v>69</v>
      </c>
      <c r="B404">
        <v>2019</v>
      </c>
      <c r="C404">
        <v>10928.391455078119</v>
      </c>
      <c r="D404">
        <v>10481.615596603489</v>
      </c>
      <c r="E404">
        <v>11375.16731355276</v>
      </c>
      <c r="F404">
        <v>10.814259033438701</v>
      </c>
      <c r="G404">
        <v>11.27245172419334</v>
      </c>
      <c r="H404">
        <v>10.356066342684059</v>
      </c>
      <c r="I404">
        <v>16.21044967425005</v>
      </c>
      <c r="J404">
        <v>15.58880150574808</v>
      </c>
      <c r="K404">
        <v>16.83209784275202</v>
      </c>
      <c r="L404">
        <v>5699.2071289062496</v>
      </c>
      <c r="M404">
        <v>5205.6996512669757</v>
      </c>
      <c r="N404">
        <v>6192.7146065455236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t="s">
        <v>29</v>
      </c>
      <c r="AD404" t="s">
        <v>33</v>
      </c>
    </row>
    <row r="405" spans="1:30" x14ac:dyDescent="0.2">
      <c r="A405" s="1">
        <v>70</v>
      </c>
      <c r="B405">
        <v>2020</v>
      </c>
      <c r="C405">
        <v>11226.023211669921</v>
      </c>
      <c r="D405">
        <v>10607.22695277301</v>
      </c>
      <c r="E405">
        <v>11844.81947056683</v>
      </c>
      <c r="F405">
        <v>10.843681590025559</v>
      </c>
      <c r="G405">
        <v>11.44773590431241</v>
      </c>
      <c r="H405">
        <v>10.239627275738711</v>
      </c>
      <c r="I405">
        <v>16.275806089163869</v>
      </c>
      <c r="J405">
        <v>15.52680543942904</v>
      </c>
      <c r="K405">
        <v>17.024806738898711</v>
      </c>
      <c r="L405">
        <v>5825.9216064453121</v>
      </c>
      <c r="M405">
        <v>5427.1266802064019</v>
      </c>
      <c r="N405">
        <v>6224.7165326842223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 t="s">
        <v>29</v>
      </c>
      <c r="AD405" t="s">
        <v>33</v>
      </c>
    </row>
    <row r="406" spans="1:30" x14ac:dyDescent="0.2">
      <c r="A406" s="1">
        <v>71</v>
      </c>
      <c r="B406">
        <v>2021</v>
      </c>
      <c r="C406">
        <v>11451.45745239258</v>
      </c>
      <c r="D406">
        <v>11046.05401435155</v>
      </c>
      <c r="E406">
        <v>11856.8608904336</v>
      </c>
      <c r="F406">
        <v>10.79730544441065</v>
      </c>
      <c r="G406">
        <v>11.19991629786872</v>
      </c>
      <c r="H406">
        <v>10.39469459095257</v>
      </c>
      <c r="I406">
        <v>16.22791745343719</v>
      </c>
      <c r="J406">
        <v>15.62663531459075</v>
      </c>
      <c r="K406">
        <v>16.829199592283619</v>
      </c>
      <c r="L406">
        <v>6104.3990234374996</v>
      </c>
      <c r="M406">
        <v>5724.1982459954788</v>
      </c>
      <c r="N406">
        <v>6484.5998008795204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 t="s">
        <v>29</v>
      </c>
      <c r="AD406" t="s">
        <v>33</v>
      </c>
    </row>
    <row r="407" spans="1:30" x14ac:dyDescent="0.2">
      <c r="A407" s="1">
        <v>72</v>
      </c>
      <c r="B407">
        <v>2022</v>
      </c>
      <c r="C407">
        <v>11859.59615478516</v>
      </c>
      <c r="D407">
        <v>11318.995761455069</v>
      </c>
      <c r="E407">
        <v>12400.19654811524</v>
      </c>
      <c r="F407">
        <v>10.924092111047891</v>
      </c>
      <c r="G407">
        <v>11.41123626774106</v>
      </c>
      <c r="H407">
        <v>10.43694795435472</v>
      </c>
      <c r="I407">
        <v>16.38503814236045</v>
      </c>
      <c r="J407">
        <v>15.588623862038959</v>
      </c>
      <c r="K407">
        <v>17.181452422681929</v>
      </c>
      <c r="L407">
        <v>6313.6253417968746</v>
      </c>
      <c r="M407">
        <v>5758.9439467798329</v>
      </c>
      <c r="N407">
        <v>6868.3067368139164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t="s">
        <v>29</v>
      </c>
      <c r="AD407" t="s">
        <v>33</v>
      </c>
    </row>
    <row r="408" spans="1:30" x14ac:dyDescent="0.2">
      <c r="A408" s="1">
        <v>73</v>
      </c>
      <c r="B408">
        <v>2023</v>
      </c>
      <c r="C408">
        <v>12298.676635742189</v>
      </c>
      <c r="D408">
        <v>11630.80092429563</v>
      </c>
      <c r="E408">
        <v>12966.55234718875</v>
      </c>
      <c r="F408">
        <v>11.063822752143629</v>
      </c>
      <c r="G408">
        <v>11.645643072824971</v>
      </c>
      <c r="H408">
        <v>10.482002431462289</v>
      </c>
      <c r="I408">
        <v>16.529080490387731</v>
      </c>
      <c r="J408">
        <v>15.55122629155936</v>
      </c>
      <c r="K408">
        <v>17.506934689216109</v>
      </c>
      <c r="L408">
        <v>6435.919677734375</v>
      </c>
      <c r="M408">
        <v>5742.0254446648869</v>
      </c>
      <c r="N408">
        <v>7129.8139108038631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 t="s">
        <v>29</v>
      </c>
      <c r="AD408" t="s">
        <v>33</v>
      </c>
    </row>
    <row r="409" spans="1:30" x14ac:dyDescent="0.2">
      <c r="A409" s="1">
        <v>74</v>
      </c>
      <c r="B409">
        <v>2024</v>
      </c>
      <c r="C409">
        <v>12622.830078125</v>
      </c>
      <c r="D409">
        <v>12050.68574141003</v>
      </c>
      <c r="E409">
        <v>13194.97441483997</v>
      </c>
      <c r="F409">
        <v>11.09000693750767</v>
      </c>
      <c r="G409">
        <v>11.60111010991</v>
      </c>
      <c r="H409">
        <v>10.578903765105339</v>
      </c>
      <c r="I409">
        <v>16.496074209982861</v>
      </c>
      <c r="J409">
        <v>15.644329155674409</v>
      </c>
      <c r="K409">
        <v>17.34781926429131</v>
      </c>
      <c r="L409">
        <v>6699.6627441406254</v>
      </c>
      <c r="M409">
        <v>6280.3599184237573</v>
      </c>
      <c r="N409">
        <v>7118.9655698574934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 t="s">
        <v>29</v>
      </c>
      <c r="AD409" t="s">
        <v>33</v>
      </c>
    </row>
    <row r="410" spans="1:30" x14ac:dyDescent="0.2">
      <c r="A410" s="1">
        <v>75</v>
      </c>
      <c r="B410">
        <v>2025</v>
      </c>
      <c r="C410">
        <v>12958.77077636719</v>
      </c>
      <c r="D410">
        <v>12436.504820745709</v>
      </c>
      <c r="E410">
        <v>13481.036731988661</v>
      </c>
      <c r="F410">
        <v>11.12183709923316</v>
      </c>
      <c r="G410">
        <v>11.564702821381459</v>
      </c>
      <c r="H410">
        <v>10.67897137708486</v>
      </c>
      <c r="I410">
        <v>16.404389772947859</v>
      </c>
      <c r="J410">
        <v>15.8126775506996</v>
      </c>
      <c r="K410">
        <v>16.99610199519611</v>
      </c>
      <c r="L410">
        <v>7075.3860839843746</v>
      </c>
      <c r="M410">
        <v>6585.7658146254462</v>
      </c>
      <c r="N410">
        <v>7565.0063533433031</v>
      </c>
      <c r="O410">
        <v>187289.95937500001</v>
      </c>
      <c r="P410">
        <v>174364.95629163779</v>
      </c>
      <c r="Q410">
        <v>200214.96245836219</v>
      </c>
      <c r="R410">
        <v>8348.4229003906257</v>
      </c>
      <c r="S410">
        <v>1721.1876604940089</v>
      </c>
      <c r="T410">
        <v>14975.65814028724</v>
      </c>
      <c r="U410">
        <v>0</v>
      </c>
      <c r="V410">
        <v>0</v>
      </c>
      <c r="W410">
        <v>0</v>
      </c>
      <c r="X410" t="s">
        <v>29</v>
      </c>
      <c r="AD410" t="s">
        <v>33</v>
      </c>
    </row>
    <row r="411" spans="1:30" x14ac:dyDescent="0.2">
      <c r="A411" s="1">
        <v>76</v>
      </c>
      <c r="B411">
        <v>2026</v>
      </c>
      <c r="C411">
        <v>13341.86143798828</v>
      </c>
      <c r="D411">
        <v>12969.693762791059</v>
      </c>
      <c r="E411">
        <v>13714.029113185499</v>
      </c>
      <c r="F411">
        <v>11.193398037478691</v>
      </c>
      <c r="G411">
        <v>11.53552336912567</v>
      </c>
      <c r="H411">
        <v>10.85127270583172</v>
      </c>
      <c r="I411">
        <v>16.47267583735281</v>
      </c>
      <c r="J411">
        <v>16.05618041641095</v>
      </c>
      <c r="K411">
        <v>16.88917125829466</v>
      </c>
      <c r="L411">
        <v>7063.5985351562504</v>
      </c>
      <c r="M411">
        <v>6939.8309151783751</v>
      </c>
      <c r="N411">
        <v>7187.3661551341256</v>
      </c>
      <c r="O411">
        <v>865177.32499999995</v>
      </c>
      <c r="P411">
        <v>817300.44510535512</v>
      </c>
      <c r="Q411">
        <v>913054.20489464479</v>
      </c>
      <c r="R411">
        <v>37553.176953125003</v>
      </c>
      <c r="S411">
        <v>26160.445118620191</v>
      </c>
      <c r="T411">
        <v>48945.908787629807</v>
      </c>
      <c r="U411">
        <v>807878.7</v>
      </c>
      <c r="V411">
        <v>775535.73951143306</v>
      </c>
      <c r="W411">
        <v>840221.66048856685</v>
      </c>
      <c r="X411" t="s">
        <v>29</v>
      </c>
      <c r="AD411" t="s">
        <v>33</v>
      </c>
    </row>
    <row r="412" spans="1:30" x14ac:dyDescent="0.2">
      <c r="A412" s="1">
        <v>77</v>
      </c>
      <c r="B412">
        <v>2027</v>
      </c>
      <c r="C412">
        <v>13760.31380615234</v>
      </c>
      <c r="D412">
        <v>13516.881794075851</v>
      </c>
      <c r="E412">
        <v>14003.745818228839</v>
      </c>
      <c r="F412">
        <v>11.28078595822107</v>
      </c>
      <c r="G412">
        <v>11.4879623822216</v>
      </c>
      <c r="H412">
        <v>11.073609534220539</v>
      </c>
      <c r="I412">
        <v>16.571138044344789</v>
      </c>
      <c r="J412">
        <v>16.206669489361548</v>
      </c>
      <c r="K412">
        <v>16.935606599328018</v>
      </c>
      <c r="L412">
        <v>7383.3315917968748</v>
      </c>
      <c r="M412">
        <v>6950.0946572736402</v>
      </c>
      <c r="N412">
        <v>7816.5685263201094</v>
      </c>
      <c r="O412">
        <v>2038947.15</v>
      </c>
      <c r="P412">
        <v>1979973.513361583</v>
      </c>
      <c r="Q412">
        <v>2097920.7866384159</v>
      </c>
      <c r="R412">
        <v>83510.7578125</v>
      </c>
      <c r="S412">
        <v>64606.941865012966</v>
      </c>
      <c r="T412">
        <v>102414.573759987</v>
      </c>
      <c r="U412">
        <v>14054240.4</v>
      </c>
      <c r="V412">
        <v>13829871.82103548</v>
      </c>
      <c r="W412">
        <v>14278608.978964521</v>
      </c>
      <c r="X412" t="s">
        <v>29</v>
      </c>
      <c r="AD412" t="s">
        <v>33</v>
      </c>
    </row>
    <row r="413" spans="1:30" x14ac:dyDescent="0.2">
      <c r="A413" s="1">
        <v>78</v>
      </c>
      <c r="B413">
        <v>2028</v>
      </c>
      <c r="C413">
        <v>13979.854089355469</v>
      </c>
      <c r="D413">
        <v>13624.9332819294</v>
      </c>
      <c r="E413">
        <v>14334.77489678153</v>
      </c>
      <c r="F413">
        <v>11.20398425393843</v>
      </c>
      <c r="G413">
        <v>11.52020584810616</v>
      </c>
      <c r="H413">
        <v>10.887762659770701</v>
      </c>
      <c r="I413">
        <v>16.29986830976037</v>
      </c>
      <c r="J413">
        <v>16.033572036532789</v>
      </c>
      <c r="K413">
        <v>16.566164582987959</v>
      </c>
      <c r="L413">
        <v>7583.7173583984377</v>
      </c>
      <c r="M413">
        <v>6985.3838673962991</v>
      </c>
      <c r="N413">
        <v>8182.0508494005762</v>
      </c>
      <c r="O413">
        <v>3647886.4</v>
      </c>
      <c r="P413">
        <v>3589718.5544488709</v>
      </c>
      <c r="Q413">
        <v>3706054.2455511289</v>
      </c>
      <c r="R413">
        <v>152011.74062500001</v>
      </c>
      <c r="S413">
        <v>127740.0994311055</v>
      </c>
      <c r="T413">
        <v>176283.3818188945</v>
      </c>
      <c r="U413">
        <v>16043874.4</v>
      </c>
      <c r="V413">
        <v>15778937.315841209</v>
      </c>
      <c r="W413">
        <v>16308811.48415879</v>
      </c>
      <c r="X413" t="s">
        <v>29</v>
      </c>
      <c r="AD413" t="s">
        <v>33</v>
      </c>
    </row>
    <row r="414" spans="1:30" x14ac:dyDescent="0.2">
      <c r="A414" s="1">
        <v>79</v>
      </c>
      <c r="B414">
        <v>2029</v>
      </c>
      <c r="C414">
        <v>14289.273413085941</v>
      </c>
      <c r="D414">
        <v>13985.504771878281</v>
      </c>
      <c r="E414">
        <v>14593.04205429359</v>
      </c>
      <c r="F414">
        <v>11.19874987435324</v>
      </c>
      <c r="G414">
        <v>11.448855845971879</v>
      </c>
      <c r="H414">
        <v>10.948643902734601</v>
      </c>
      <c r="I414">
        <v>16.189383660817111</v>
      </c>
      <c r="J414">
        <v>15.83652881833482</v>
      </c>
      <c r="K414">
        <v>16.542238503299401</v>
      </c>
      <c r="L414">
        <v>7723.6924560546877</v>
      </c>
      <c r="M414">
        <v>7491.9194191327024</v>
      </c>
      <c r="N414">
        <v>7955.465492976673</v>
      </c>
      <c r="O414">
        <v>5665559.7999999998</v>
      </c>
      <c r="P414">
        <v>5542127.9045068175</v>
      </c>
      <c r="Q414">
        <v>5788991.6954931822</v>
      </c>
      <c r="R414">
        <v>239444.78437499999</v>
      </c>
      <c r="S414">
        <v>221216.3478049151</v>
      </c>
      <c r="T414">
        <v>257673.2209450849</v>
      </c>
      <c r="U414">
        <v>18194473.199999999</v>
      </c>
      <c r="V414">
        <v>17893711.895567659</v>
      </c>
      <c r="W414">
        <v>18495234.504432339</v>
      </c>
      <c r="X414" t="s">
        <v>29</v>
      </c>
      <c r="AD414" t="s">
        <v>33</v>
      </c>
    </row>
    <row r="415" spans="1:30" x14ac:dyDescent="0.2">
      <c r="A415" s="1">
        <v>80</v>
      </c>
      <c r="B415">
        <v>2030</v>
      </c>
      <c r="C415">
        <v>14267.17183837891</v>
      </c>
      <c r="D415">
        <v>13552.015937687331</v>
      </c>
      <c r="E415">
        <v>14982.32773907049</v>
      </c>
      <c r="F415">
        <v>10.93691126583284</v>
      </c>
      <c r="G415">
        <v>11.47042902114867</v>
      </c>
      <c r="H415">
        <v>10.40339351051702</v>
      </c>
      <c r="I415">
        <v>15.83397536746139</v>
      </c>
      <c r="J415">
        <v>14.92761987375553</v>
      </c>
      <c r="K415">
        <v>16.740330861167251</v>
      </c>
      <c r="L415">
        <v>8323.3758056640618</v>
      </c>
      <c r="M415">
        <v>7917.4587392975573</v>
      </c>
      <c r="N415">
        <v>8729.2928720305663</v>
      </c>
      <c r="O415">
        <v>8055598.5</v>
      </c>
      <c r="P415">
        <v>7934074.6443715682</v>
      </c>
      <c r="Q415">
        <v>8177122.3556284318</v>
      </c>
      <c r="R415">
        <v>345895.25</v>
      </c>
      <c r="S415">
        <v>315196.24394636293</v>
      </c>
      <c r="T415">
        <v>376594.25605363707</v>
      </c>
      <c r="U415">
        <v>20553706</v>
      </c>
      <c r="V415">
        <v>20307373.661536701</v>
      </c>
      <c r="W415">
        <v>20800038.338463299</v>
      </c>
      <c r="X415" t="s">
        <v>29</v>
      </c>
      <c r="AD415" t="s">
        <v>33</v>
      </c>
    </row>
    <row r="416" spans="1:30" x14ac:dyDescent="0.2">
      <c r="A416" s="1">
        <v>81</v>
      </c>
      <c r="B416">
        <v>2031</v>
      </c>
      <c r="C416">
        <v>14694.46495361328</v>
      </c>
      <c r="D416">
        <v>13925.591883462161</v>
      </c>
      <c r="E416">
        <v>15463.3380237644</v>
      </c>
      <c r="F416">
        <v>11.025474796203699</v>
      </c>
      <c r="G416">
        <v>11.5794838483126</v>
      </c>
      <c r="H416">
        <v>10.4714657440948</v>
      </c>
      <c r="I416">
        <v>15.853519554861339</v>
      </c>
      <c r="J416">
        <v>15.107586319031411</v>
      </c>
      <c r="K416">
        <v>16.599452790691281</v>
      </c>
      <c r="L416">
        <v>8466.2979492187496</v>
      </c>
      <c r="M416">
        <v>8085.2080457236834</v>
      </c>
      <c r="N416">
        <v>8847.3878527138168</v>
      </c>
      <c r="O416">
        <v>10590673.800000001</v>
      </c>
      <c r="P416">
        <v>10462042.087285601</v>
      </c>
      <c r="Q416">
        <v>10719305.512714401</v>
      </c>
      <c r="R416">
        <v>448563.51874999999</v>
      </c>
      <c r="S416">
        <v>419222.53836138651</v>
      </c>
      <c r="T416">
        <v>477904.49913861352</v>
      </c>
      <c r="U416">
        <v>22956044.399999999</v>
      </c>
      <c r="V416">
        <v>22727675.954692509</v>
      </c>
      <c r="W416">
        <v>23184412.845307492</v>
      </c>
      <c r="X416" t="s">
        <v>29</v>
      </c>
      <c r="AD416" t="s">
        <v>33</v>
      </c>
    </row>
    <row r="417" spans="1:30" x14ac:dyDescent="0.2">
      <c r="A417" s="1">
        <v>82</v>
      </c>
      <c r="B417">
        <v>2032</v>
      </c>
      <c r="C417">
        <v>15005.35759277344</v>
      </c>
      <c r="D417">
        <v>14457.894057719001</v>
      </c>
      <c r="E417">
        <v>15552.82112782788</v>
      </c>
      <c r="F417">
        <v>11.02164275016791</v>
      </c>
      <c r="G417">
        <v>11.424879672781181</v>
      </c>
      <c r="H417">
        <v>10.61840582755463</v>
      </c>
      <c r="I417">
        <v>15.65048645729328</v>
      </c>
      <c r="J417">
        <v>15.04997879205518</v>
      </c>
      <c r="K417">
        <v>16.250994122531392</v>
      </c>
      <c r="L417">
        <v>8722.6739501953125</v>
      </c>
      <c r="M417">
        <v>8358.8844356593163</v>
      </c>
      <c r="N417">
        <v>9086.4634647313087</v>
      </c>
      <c r="O417">
        <v>13367565.6</v>
      </c>
      <c r="P417">
        <v>13195497.38823455</v>
      </c>
      <c r="Q417">
        <v>13539633.811765449</v>
      </c>
      <c r="R417">
        <v>570675.02500000002</v>
      </c>
      <c r="S417">
        <v>547934.52177494473</v>
      </c>
      <c r="T417">
        <v>593415.52822505531</v>
      </c>
      <c r="U417">
        <v>25456474.800000001</v>
      </c>
      <c r="V417">
        <v>25228716.98020573</v>
      </c>
      <c r="W417">
        <v>25684232.619794268</v>
      </c>
      <c r="X417" t="s">
        <v>29</v>
      </c>
      <c r="AD417" t="s">
        <v>33</v>
      </c>
    </row>
    <row r="418" spans="1:30" x14ac:dyDescent="0.2">
      <c r="A418" s="1">
        <v>83</v>
      </c>
      <c r="B418">
        <v>2033</v>
      </c>
      <c r="C418">
        <v>15245.52572021484</v>
      </c>
      <c r="D418">
        <v>14647.047354625251</v>
      </c>
      <c r="E418">
        <v>15844.004085804439</v>
      </c>
      <c r="F418">
        <v>10.965713355591699</v>
      </c>
      <c r="G418">
        <v>11.400114768978719</v>
      </c>
      <c r="H418">
        <v>10.531311942204679</v>
      </c>
      <c r="I418">
        <v>15.608163947797809</v>
      </c>
      <c r="J418">
        <v>15.0265456439252</v>
      </c>
      <c r="K418">
        <v>16.189782251670419</v>
      </c>
      <c r="L418">
        <v>8836.1276367187493</v>
      </c>
      <c r="M418">
        <v>8473.4612630245065</v>
      </c>
      <c r="N418">
        <v>9198.7940104129921</v>
      </c>
      <c r="O418">
        <v>16267459.800000001</v>
      </c>
      <c r="P418">
        <v>16055557.91868169</v>
      </c>
      <c r="Q418">
        <v>16479361.681318309</v>
      </c>
      <c r="R418">
        <v>708403.35</v>
      </c>
      <c r="S418">
        <v>685671.07492404792</v>
      </c>
      <c r="T418">
        <v>731135.62507595203</v>
      </c>
      <c r="U418">
        <v>28021214.800000001</v>
      </c>
      <c r="V418">
        <v>27729018.17338457</v>
      </c>
      <c r="W418">
        <v>28313411.426615439</v>
      </c>
      <c r="X418" t="s">
        <v>29</v>
      </c>
      <c r="AD418" t="s">
        <v>33</v>
      </c>
    </row>
    <row r="419" spans="1:30" x14ac:dyDescent="0.2">
      <c r="A419" s="1">
        <v>84</v>
      </c>
      <c r="B419">
        <v>2034</v>
      </c>
      <c r="C419">
        <v>15756.804150390621</v>
      </c>
      <c r="D419">
        <v>15228.30694523169</v>
      </c>
      <c r="E419">
        <v>16285.301355549551</v>
      </c>
      <c r="F419">
        <v>11.10177596364526</v>
      </c>
      <c r="G419">
        <v>11.48446642303997</v>
      </c>
      <c r="H419">
        <v>10.71908550425054</v>
      </c>
      <c r="I419">
        <v>15.653548026633709</v>
      </c>
      <c r="J419">
        <v>15.147771768597501</v>
      </c>
      <c r="K419">
        <v>16.159324284669921</v>
      </c>
      <c r="L419">
        <v>9111.6581054687504</v>
      </c>
      <c r="M419">
        <v>8897.6507883456961</v>
      </c>
      <c r="N419">
        <v>9325.6654225918046</v>
      </c>
      <c r="O419">
        <v>19207872.800000001</v>
      </c>
      <c r="P419">
        <v>18943159.78204916</v>
      </c>
      <c r="Q419">
        <v>19472585.817950841</v>
      </c>
      <c r="R419">
        <v>841757.2</v>
      </c>
      <c r="S419">
        <v>806626.02371548384</v>
      </c>
      <c r="T419">
        <v>876888.37628451607</v>
      </c>
      <c r="U419">
        <v>30648823.600000001</v>
      </c>
      <c r="V419">
        <v>30406585.576092601</v>
      </c>
      <c r="W419">
        <v>30891061.623907398</v>
      </c>
      <c r="X419" t="s">
        <v>29</v>
      </c>
      <c r="AD419" t="s">
        <v>33</v>
      </c>
    </row>
    <row r="420" spans="1:30" x14ac:dyDescent="0.2">
      <c r="A420" s="1">
        <v>85</v>
      </c>
      <c r="B420">
        <v>2035</v>
      </c>
      <c r="C420">
        <v>15876.151660156251</v>
      </c>
      <c r="D420">
        <v>15297.78755111775</v>
      </c>
      <c r="E420">
        <v>16454.515769194761</v>
      </c>
      <c r="F420">
        <v>10.96034285135519</v>
      </c>
      <c r="G420">
        <v>11.35886133840099</v>
      </c>
      <c r="H420">
        <v>10.561824364309381</v>
      </c>
      <c r="I420">
        <v>15.39857701271476</v>
      </c>
      <c r="J420">
        <v>14.83051160171836</v>
      </c>
      <c r="K420">
        <v>15.96664242371115</v>
      </c>
      <c r="L420">
        <v>9487.3814941406254</v>
      </c>
      <c r="M420">
        <v>8835.1083732386269</v>
      </c>
      <c r="N420">
        <v>10139.65461504262</v>
      </c>
      <c r="O420">
        <v>22132196.399999999</v>
      </c>
      <c r="P420">
        <v>21885199.214158211</v>
      </c>
      <c r="Q420">
        <v>22379193.585841779</v>
      </c>
      <c r="R420">
        <v>1003982.7625</v>
      </c>
      <c r="S420">
        <v>966345.63411820785</v>
      </c>
      <c r="T420">
        <v>1041619.8908817919</v>
      </c>
      <c r="U420">
        <v>33317152.800000001</v>
      </c>
      <c r="V420">
        <v>33076773.319576569</v>
      </c>
      <c r="W420">
        <v>33557532.280423433</v>
      </c>
      <c r="X420" t="s">
        <v>29</v>
      </c>
      <c r="AD420" t="s">
        <v>33</v>
      </c>
    </row>
    <row r="421" spans="1:30" x14ac:dyDescent="0.2">
      <c r="A421" s="1">
        <v>86</v>
      </c>
      <c r="B421">
        <v>2036</v>
      </c>
      <c r="C421">
        <v>16045.595300292969</v>
      </c>
      <c r="D421">
        <v>15688.67395326016</v>
      </c>
      <c r="E421">
        <v>16402.51664732577</v>
      </c>
      <c r="F421">
        <v>10.860055051566331</v>
      </c>
      <c r="G421">
        <v>11.09595609161641</v>
      </c>
      <c r="H421">
        <v>10.62415401151625</v>
      </c>
      <c r="I421">
        <v>15.17010821377969</v>
      </c>
      <c r="J421">
        <v>14.820588478716919</v>
      </c>
      <c r="K421">
        <v>15.51962794884246</v>
      </c>
      <c r="L421">
        <v>9730.4966796874996</v>
      </c>
      <c r="M421">
        <v>9227.6807091466453</v>
      </c>
      <c r="N421">
        <v>10233.31265022835</v>
      </c>
      <c r="O421">
        <v>25006948</v>
      </c>
      <c r="P421">
        <v>24748480.065685511</v>
      </c>
      <c r="Q421">
        <v>25265415.934314489</v>
      </c>
      <c r="R421">
        <v>1157045.05</v>
      </c>
      <c r="S421">
        <v>1118844.8780489471</v>
      </c>
      <c r="T421">
        <v>1195245.221951053</v>
      </c>
      <c r="U421">
        <v>36059751.200000003</v>
      </c>
      <c r="V421">
        <v>35836540.748436823</v>
      </c>
      <c r="W421">
        <v>36282961.651563182</v>
      </c>
      <c r="X421" t="s">
        <v>29</v>
      </c>
      <c r="AD421" t="s">
        <v>33</v>
      </c>
    </row>
    <row r="422" spans="1:30" x14ac:dyDescent="0.2">
      <c r="A422" s="1">
        <v>87</v>
      </c>
      <c r="B422">
        <v>2037</v>
      </c>
      <c r="C422">
        <v>16310.811718749999</v>
      </c>
      <c r="D422">
        <v>15915.121273315979</v>
      </c>
      <c r="E422">
        <v>16706.50216418401</v>
      </c>
      <c r="F422">
        <v>10.826365678809561</v>
      </c>
      <c r="G422">
        <v>11.11090290689341</v>
      </c>
      <c r="H422">
        <v>10.54182845072571</v>
      </c>
      <c r="I422">
        <v>15.03437028273645</v>
      </c>
      <c r="J422">
        <v>14.645032870860589</v>
      </c>
      <c r="K422">
        <v>15.423707694612309</v>
      </c>
      <c r="L422">
        <v>9933.8293945312507</v>
      </c>
      <c r="M422">
        <v>9528.1045806879083</v>
      </c>
      <c r="N422">
        <v>10339.55420837459</v>
      </c>
      <c r="O422">
        <v>27867035.199999999</v>
      </c>
      <c r="P422">
        <v>27553551.47504982</v>
      </c>
      <c r="Q422">
        <v>28180518.924950179</v>
      </c>
      <c r="R422">
        <v>1325377.8</v>
      </c>
      <c r="S422">
        <v>1285741.3786470951</v>
      </c>
      <c r="T422">
        <v>1365014.221352905</v>
      </c>
      <c r="U422">
        <v>38866428.799999997</v>
      </c>
      <c r="V422">
        <v>38636941.107417062</v>
      </c>
      <c r="W422">
        <v>39095916.492582932</v>
      </c>
      <c r="X422" t="s">
        <v>29</v>
      </c>
      <c r="AD422" t="s">
        <v>33</v>
      </c>
    </row>
    <row r="423" spans="1:30" x14ac:dyDescent="0.2">
      <c r="A423" s="1">
        <v>88</v>
      </c>
      <c r="B423">
        <v>2038</v>
      </c>
      <c r="C423">
        <v>16494.989843750001</v>
      </c>
      <c r="D423">
        <v>15943.29143374669</v>
      </c>
      <c r="E423">
        <v>17046.688253753309</v>
      </c>
      <c r="F423">
        <v>10.73830261344164</v>
      </c>
      <c r="G423">
        <v>11.085993793152889</v>
      </c>
      <c r="H423">
        <v>10.390611433730401</v>
      </c>
      <c r="I423">
        <v>14.805337674751369</v>
      </c>
      <c r="J423">
        <v>14.31589544891238</v>
      </c>
      <c r="K423">
        <v>15.29477990059037</v>
      </c>
      <c r="L423">
        <v>10562.98193359375</v>
      </c>
      <c r="M423">
        <v>9874.7554082533279</v>
      </c>
      <c r="N423">
        <v>11251.20845893417</v>
      </c>
      <c r="O423">
        <v>30687544</v>
      </c>
      <c r="P423">
        <v>30365076.56660556</v>
      </c>
      <c r="Q423">
        <v>31010011.43339444</v>
      </c>
      <c r="R423">
        <v>1491578.5</v>
      </c>
      <c r="S423">
        <v>1460843.1659055089</v>
      </c>
      <c r="T423">
        <v>1522313.8340944911</v>
      </c>
      <c r="U423">
        <v>41749822.399999999</v>
      </c>
      <c r="V423">
        <v>41500228.724613458</v>
      </c>
      <c r="W423">
        <v>41999416.075386539</v>
      </c>
      <c r="X423" t="s">
        <v>29</v>
      </c>
      <c r="AD423" t="s">
        <v>33</v>
      </c>
    </row>
    <row r="424" spans="1:30" x14ac:dyDescent="0.2">
      <c r="A424" s="1">
        <v>89</v>
      </c>
      <c r="B424">
        <v>2039</v>
      </c>
      <c r="C424">
        <v>16465.521252441409</v>
      </c>
      <c r="D424">
        <v>15931.25513525408</v>
      </c>
      <c r="E424">
        <v>16999.787369628732</v>
      </c>
      <c r="F424">
        <v>10.515847320691391</v>
      </c>
      <c r="G424">
        <v>10.8439271000519</v>
      </c>
      <c r="H424">
        <v>10.18776754133088</v>
      </c>
      <c r="I424">
        <v>14.37543375449256</v>
      </c>
      <c r="J424">
        <v>13.96216306059811</v>
      </c>
      <c r="K424">
        <v>14.78870444838701</v>
      </c>
      <c r="L424">
        <v>10523.199560546869</v>
      </c>
      <c r="M424">
        <v>9955.703412583136</v>
      </c>
      <c r="N424">
        <v>11090.69570851061</v>
      </c>
      <c r="O424">
        <v>33451981.600000001</v>
      </c>
      <c r="P424">
        <v>33176712.675498601</v>
      </c>
      <c r="Q424">
        <v>33727250.524501413</v>
      </c>
      <c r="R424">
        <v>1663253.125</v>
      </c>
      <c r="S424">
        <v>1628297.3320866639</v>
      </c>
      <c r="T424">
        <v>1698208.9179133361</v>
      </c>
      <c r="U424">
        <v>44679907.200000003</v>
      </c>
      <c r="V424">
        <v>44450724.458959058</v>
      </c>
      <c r="W424">
        <v>44909089.941040948</v>
      </c>
      <c r="X424" t="s">
        <v>29</v>
      </c>
      <c r="AD424" t="s">
        <v>33</v>
      </c>
    </row>
    <row r="425" spans="1:30" x14ac:dyDescent="0.2">
      <c r="A425" s="1">
        <v>90</v>
      </c>
      <c r="B425">
        <v>2040</v>
      </c>
      <c r="C425">
        <v>16624.651257324222</v>
      </c>
      <c r="D425">
        <v>16216.47274770619</v>
      </c>
      <c r="E425">
        <v>17032.829766942239</v>
      </c>
      <c r="F425">
        <v>10.422520761093789</v>
      </c>
      <c r="G425">
        <v>10.67581256365793</v>
      </c>
      <c r="H425">
        <v>10.169228958529651</v>
      </c>
      <c r="I425">
        <v>14.13354323381893</v>
      </c>
      <c r="J425">
        <v>13.794893624139659</v>
      </c>
      <c r="K425">
        <v>14.47219284349819</v>
      </c>
      <c r="L425">
        <v>10888.608935546879</v>
      </c>
      <c r="M425">
        <v>10392.08410880219</v>
      </c>
      <c r="N425">
        <v>11385.13376229156</v>
      </c>
      <c r="O425">
        <v>36207028.799999997</v>
      </c>
      <c r="P425">
        <v>35964345.010458462</v>
      </c>
      <c r="Q425">
        <v>36449712.589541532</v>
      </c>
      <c r="R425">
        <v>1851164.7749999999</v>
      </c>
      <c r="S425">
        <v>1799847.8426826841</v>
      </c>
      <c r="T425">
        <v>1902481.707317316</v>
      </c>
      <c r="U425">
        <v>47658355.200000003</v>
      </c>
      <c r="V425">
        <v>47433427.845646113</v>
      </c>
      <c r="W425">
        <v>47883282.554353893</v>
      </c>
      <c r="X425" t="s">
        <v>29</v>
      </c>
      <c r="AD425" t="s">
        <v>33</v>
      </c>
    </row>
    <row r="426" spans="1:30" x14ac:dyDescent="0.2">
      <c r="A426" s="1">
        <v>91</v>
      </c>
      <c r="B426">
        <v>2041</v>
      </c>
      <c r="C426">
        <v>17081.413049316401</v>
      </c>
      <c r="D426">
        <v>16655.127027514362</v>
      </c>
      <c r="E426">
        <v>17507.699071118452</v>
      </c>
      <c r="F426">
        <v>10.51491057228286</v>
      </c>
      <c r="G426">
        <v>10.77885046547765</v>
      </c>
      <c r="H426">
        <v>10.250970679088059</v>
      </c>
      <c r="I426">
        <v>14.22593051715743</v>
      </c>
      <c r="J426">
        <v>13.90464546902848</v>
      </c>
      <c r="K426">
        <v>14.547215565286381</v>
      </c>
      <c r="L426">
        <v>10870.927929687499</v>
      </c>
      <c r="M426">
        <v>10553.4604602255</v>
      </c>
      <c r="N426">
        <v>11188.395399149489</v>
      </c>
      <c r="O426">
        <v>38887004</v>
      </c>
      <c r="P426">
        <v>38615566.942167431</v>
      </c>
      <c r="Q426">
        <v>39158441.057832569</v>
      </c>
      <c r="R426">
        <v>2038789.2749999999</v>
      </c>
      <c r="S426">
        <v>1986623.8490225391</v>
      </c>
      <c r="T426">
        <v>2090954.7009774609</v>
      </c>
      <c r="U426">
        <v>50715874.399999999</v>
      </c>
      <c r="V426">
        <v>50500989.220815949</v>
      </c>
      <c r="W426">
        <v>50930759.579184048</v>
      </c>
      <c r="X426" t="s">
        <v>29</v>
      </c>
      <c r="AD426" t="s">
        <v>33</v>
      </c>
    </row>
    <row r="427" spans="1:30" x14ac:dyDescent="0.2">
      <c r="A427" s="1">
        <v>92</v>
      </c>
      <c r="B427">
        <v>2042</v>
      </c>
      <c r="C427">
        <v>17041.630615234379</v>
      </c>
      <c r="D427">
        <v>16349.942603884499</v>
      </c>
      <c r="E427">
        <v>17733.318626584249</v>
      </c>
      <c r="F427">
        <v>10.302208650309581</v>
      </c>
      <c r="G427">
        <v>10.71053053447425</v>
      </c>
      <c r="H427">
        <v>9.8938867661449041</v>
      </c>
      <c r="I427">
        <v>13.767830216882411</v>
      </c>
      <c r="J427">
        <v>13.24647525324345</v>
      </c>
      <c r="K427">
        <v>14.289185180521359</v>
      </c>
      <c r="L427">
        <v>11116.989941406249</v>
      </c>
      <c r="M427">
        <v>10491.93824323272</v>
      </c>
      <c r="N427">
        <v>11742.04163957978</v>
      </c>
      <c r="O427">
        <v>41540736.799999997</v>
      </c>
      <c r="P427">
        <v>41293535.367853977</v>
      </c>
      <c r="Q427">
        <v>41787938.23214601</v>
      </c>
      <c r="R427">
        <v>2224446.5499999998</v>
      </c>
      <c r="S427">
        <v>2173849.4636309212</v>
      </c>
      <c r="T427">
        <v>2275043.636369078</v>
      </c>
      <c r="U427">
        <v>53814184</v>
      </c>
      <c r="V427">
        <v>53608545.684006117</v>
      </c>
      <c r="W427">
        <v>54019822.315993883</v>
      </c>
      <c r="X427" t="s">
        <v>29</v>
      </c>
      <c r="AD427" t="s">
        <v>33</v>
      </c>
    </row>
    <row r="428" spans="1:30" x14ac:dyDescent="0.2">
      <c r="A428" s="1">
        <v>93</v>
      </c>
      <c r="B428">
        <v>2043</v>
      </c>
      <c r="C428">
        <v>17303.900378417969</v>
      </c>
      <c r="D428">
        <v>16730.9371394558</v>
      </c>
      <c r="E428">
        <v>17876.863617380139</v>
      </c>
      <c r="F428">
        <v>10.28288141877788</v>
      </c>
      <c r="G428">
        <v>10.611886188563</v>
      </c>
      <c r="H428">
        <v>9.9538766489927593</v>
      </c>
      <c r="I428">
        <v>13.620555715923031</v>
      </c>
      <c r="J428">
        <v>13.105273391405611</v>
      </c>
      <c r="K428">
        <v>14.135838040440451</v>
      </c>
      <c r="L428">
        <v>11246.651416015629</v>
      </c>
      <c r="M428">
        <v>10741.06262130422</v>
      </c>
      <c r="N428">
        <v>11752.24021072703</v>
      </c>
      <c r="O428">
        <v>44134436.799999997</v>
      </c>
      <c r="P428">
        <v>43918283.573850028</v>
      </c>
      <c r="Q428">
        <v>44350590.026149973</v>
      </c>
      <c r="R428">
        <v>2423606.5</v>
      </c>
      <c r="S428">
        <v>2377894.2124604341</v>
      </c>
      <c r="T428">
        <v>2469318.7875395659</v>
      </c>
      <c r="U428">
        <v>56959080.799999997</v>
      </c>
      <c r="V428">
        <v>56736548.634298407</v>
      </c>
      <c r="W428">
        <v>57181612.965701587</v>
      </c>
      <c r="X428" t="s">
        <v>29</v>
      </c>
      <c r="AD428" t="s">
        <v>33</v>
      </c>
    </row>
    <row r="429" spans="1:30" x14ac:dyDescent="0.2">
      <c r="A429" s="1">
        <v>94</v>
      </c>
      <c r="B429">
        <v>2044</v>
      </c>
      <c r="C429">
        <v>16729.264562988279</v>
      </c>
      <c r="D429">
        <v>16346.69593812956</v>
      </c>
      <c r="E429">
        <v>17111.833187847009</v>
      </c>
      <c r="F429">
        <v>9.773818263786044</v>
      </c>
      <c r="G429">
        <v>9.9941249178092164</v>
      </c>
      <c r="H429">
        <v>9.5535116097628716</v>
      </c>
      <c r="I429">
        <v>12.91548748037212</v>
      </c>
      <c r="J429">
        <v>12.69011386179368</v>
      </c>
      <c r="K429">
        <v>13.14086109895055</v>
      </c>
      <c r="L429">
        <v>11554.597265625</v>
      </c>
      <c r="M429">
        <v>11182.94331677124</v>
      </c>
      <c r="N429">
        <v>11926.25121447876</v>
      </c>
      <c r="O429">
        <v>46768431.200000003</v>
      </c>
      <c r="P429">
        <v>46522202.217093773</v>
      </c>
      <c r="Q429">
        <v>47014660.18290624</v>
      </c>
      <c r="R429">
        <v>2617867.15</v>
      </c>
      <c r="S429">
        <v>2585265.0830676719</v>
      </c>
      <c r="T429">
        <v>2650469.216932328</v>
      </c>
      <c r="U429">
        <v>60168032.799999997</v>
      </c>
      <c r="V429">
        <v>59896783.066488162</v>
      </c>
      <c r="W429">
        <v>60439282.533511832</v>
      </c>
      <c r="X429" t="s">
        <v>29</v>
      </c>
      <c r="AD429" t="s">
        <v>33</v>
      </c>
    </row>
    <row r="430" spans="1:30" x14ac:dyDescent="0.2">
      <c r="A430" s="1">
        <v>95</v>
      </c>
      <c r="B430">
        <v>2045</v>
      </c>
      <c r="C430">
        <v>16966.486193847661</v>
      </c>
      <c r="D430">
        <v>16585.44136785097</v>
      </c>
      <c r="E430">
        <v>17347.531019844351</v>
      </c>
      <c r="F430">
        <v>9.7450405439956782</v>
      </c>
      <c r="G430">
        <v>9.9495445478975864</v>
      </c>
      <c r="H430">
        <v>9.5405365400937701</v>
      </c>
      <c r="I430">
        <v>12.791062389539039</v>
      </c>
      <c r="J430">
        <v>12.568864472140501</v>
      </c>
      <c r="K430">
        <v>13.013260306937569</v>
      </c>
      <c r="L430">
        <v>11808.0263671875</v>
      </c>
      <c r="M430">
        <v>11330.909401571151</v>
      </c>
      <c r="N430">
        <v>12285.143332803849</v>
      </c>
      <c r="O430">
        <v>49398890.399999999</v>
      </c>
      <c r="P430">
        <v>49147815.109346062</v>
      </c>
      <c r="Q430">
        <v>49649965.690653943</v>
      </c>
      <c r="R430">
        <v>2792854.1</v>
      </c>
      <c r="S430">
        <v>2755911.6491438369</v>
      </c>
      <c r="T430">
        <v>2829796.5508561628</v>
      </c>
      <c r="U430">
        <v>63413685.600000001</v>
      </c>
      <c r="V430">
        <v>63160839.555200882</v>
      </c>
      <c r="W430">
        <v>63666531.644799121</v>
      </c>
      <c r="X430" t="s">
        <v>29</v>
      </c>
      <c r="AD430" t="s">
        <v>33</v>
      </c>
    </row>
    <row r="431" spans="1:30" x14ac:dyDescent="0.2">
      <c r="A431" s="1">
        <v>96</v>
      </c>
      <c r="B431">
        <v>2046</v>
      </c>
      <c r="C431">
        <v>16863.346569824222</v>
      </c>
      <c r="D431">
        <v>16464.4865798799</v>
      </c>
      <c r="E431">
        <v>17262.206559768529</v>
      </c>
      <c r="F431">
        <v>9.5295834978818625</v>
      </c>
      <c r="G431">
        <v>9.7469768808200747</v>
      </c>
      <c r="H431">
        <v>9.3121901149436503</v>
      </c>
      <c r="I431">
        <v>12.473796138953681</v>
      </c>
      <c r="J431">
        <v>12.188394744769139</v>
      </c>
      <c r="K431">
        <v>12.759197533138231</v>
      </c>
      <c r="L431">
        <v>11961.262646484371</v>
      </c>
      <c r="M431">
        <v>11525.70656032455</v>
      </c>
      <c r="N431">
        <v>12396.8187326442</v>
      </c>
      <c r="O431">
        <v>52017195.200000003</v>
      </c>
      <c r="P431">
        <v>51742539.301996991</v>
      </c>
      <c r="Q431">
        <v>52291851.098003007</v>
      </c>
      <c r="R431">
        <v>2969672.15</v>
      </c>
      <c r="S431">
        <v>2917113.1112249228</v>
      </c>
      <c r="T431">
        <v>3022231.188775077</v>
      </c>
      <c r="U431">
        <v>66704543.200000003</v>
      </c>
      <c r="V431">
        <v>66465349.874800824</v>
      </c>
      <c r="W431">
        <v>66943736.525199182</v>
      </c>
      <c r="X431" t="s">
        <v>29</v>
      </c>
      <c r="AD431" t="s">
        <v>33</v>
      </c>
    </row>
    <row r="432" spans="1:30" x14ac:dyDescent="0.2">
      <c r="A432" s="1">
        <v>97</v>
      </c>
      <c r="B432">
        <v>2047</v>
      </c>
      <c r="C432">
        <v>17051.945153808589</v>
      </c>
      <c r="D432">
        <v>16293.13330119871</v>
      </c>
      <c r="E432">
        <v>17810.757006418469</v>
      </c>
      <c r="F432">
        <v>9.4852901994041368</v>
      </c>
      <c r="G432">
        <v>9.8963659343245922</v>
      </c>
      <c r="H432">
        <v>9.0742144644836813</v>
      </c>
      <c r="I432">
        <v>12.394903150476161</v>
      </c>
      <c r="J432">
        <v>11.95594424910073</v>
      </c>
      <c r="K432">
        <v>12.833862051851581</v>
      </c>
      <c r="L432">
        <v>12217.638623046871</v>
      </c>
      <c r="M432">
        <v>11801.558174107029</v>
      </c>
      <c r="N432">
        <v>12633.719071986719</v>
      </c>
      <c r="O432">
        <v>54578162.399999999</v>
      </c>
      <c r="P432">
        <v>54408352.051078148</v>
      </c>
      <c r="Q432">
        <v>54747972.748921849</v>
      </c>
      <c r="R432">
        <v>3140901.95</v>
      </c>
      <c r="S432">
        <v>3076505.053386576</v>
      </c>
      <c r="T432">
        <v>3205298.8466134239</v>
      </c>
      <c r="U432">
        <v>70064918.400000006</v>
      </c>
      <c r="V432">
        <v>69845588.406101868</v>
      </c>
      <c r="W432">
        <v>70284248.393898144</v>
      </c>
      <c r="X432" t="s">
        <v>29</v>
      </c>
      <c r="AD432" t="s">
        <v>33</v>
      </c>
    </row>
    <row r="433" spans="1:30" x14ac:dyDescent="0.2">
      <c r="A433" s="1">
        <v>98</v>
      </c>
      <c r="B433">
        <v>2048</v>
      </c>
      <c r="C433">
        <v>17054.891735839839</v>
      </c>
      <c r="D433">
        <v>16612.66882407806</v>
      </c>
      <c r="E433">
        <v>17497.114647601629</v>
      </c>
      <c r="F433">
        <v>9.3387866866630826</v>
      </c>
      <c r="G433">
        <v>9.5701197636143398</v>
      </c>
      <c r="H433">
        <v>9.1074536097118255</v>
      </c>
      <c r="I433">
        <v>12.07002931674114</v>
      </c>
      <c r="J433">
        <v>11.81500694447948</v>
      </c>
      <c r="K433">
        <v>12.325051689002811</v>
      </c>
      <c r="L433">
        <v>12456.33359375</v>
      </c>
      <c r="M433">
        <v>11594.18954432765</v>
      </c>
      <c r="N433">
        <v>13318.477643172349</v>
      </c>
      <c r="O433">
        <v>57225152.799999997</v>
      </c>
      <c r="P433">
        <v>57034530.345791057</v>
      </c>
      <c r="Q433">
        <v>57415775.254208937</v>
      </c>
      <c r="R433">
        <v>3302823.95</v>
      </c>
      <c r="S433">
        <v>3239179.9980922188</v>
      </c>
      <c r="T433">
        <v>3366467.9019077821</v>
      </c>
      <c r="U433">
        <v>73464734.400000006</v>
      </c>
      <c r="V433">
        <v>73209871.387805298</v>
      </c>
      <c r="W433">
        <v>73719597.412194714</v>
      </c>
      <c r="X433" t="s">
        <v>29</v>
      </c>
      <c r="AD433" t="s">
        <v>33</v>
      </c>
    </row>
    <row r="434" spans="1:30" x14ac:dyDescent="0.2">
      <c r="A434" s="1">
        <v>99</v>
      </c>
      <c r="B434">
        <v>2049</v>
      </c>
      <c r="C434">
        <v>16743.999462890621</v>
      </c>
      <c r="D434">
        <v>15886.349914346019</v>
      </c>
      <c r="E434">
        <v>17601.64901143522</v>
      </c>
      <c r="F434">
        <v>9.0293790618175986</v>
      </c>
      <c r="G434">
        <v>9.5029539146853956</v>
      </c>
      <c r="H434">
        <v>8.5558042089498016</v>
      </c>
      <c r="I434">
        <v>11.63363202226275</v>
      </c>
      <c r="J434">
        <v>11.050613197313711</v>
      </c>
      <c r="K434">
        <v>12.21665084721179</v>
      </c>
      <c r="L434">
        <v>12407.710498046879</v>
      </c>
      <c r="M434">
        <v>11766.04110099329</v>
      </c>
      <c r="N434">
        <v>13049.379895100459</v>
      </c>
      <c r="O434">
        <v>59809319.200000003</v>
      </c>
      <c r="P434">
        <v>59615397.13074372</v>
      </c>
      <c r="Q434">
        <v>60003241.269256286</v>
      </c>
      <c r="R434">
        <v>3458336.35</v>
      </c>
      <c r="S434">
        <v>3376548.9342133398</v>
      </c>
      <c r="T434">
        <v>3540123.7657866599</v>
      </c>
      <c r="U434">
        <v>76845542.400000006</v>
      </c>
      <c r="V434">
        <v>76567009.490778565</v>
      </c>
      <c r="W434">
        <v>77124075.309221447</v>
      </c>
      <c r="X434" t="s">
        <v>29</v>
      </c>
      <c r="AD434" t="s">
        <v>33</v>
      </c>
    </row>
    <row r="435" spans="1:30" x14ac:dyDescent="0.2">
      <c r="A435" s="1">
        <v>100</v>
      </c>
      <c r="B435">
        <v>2050</v>
      </c>
      <c r="C435">
        <v>16533.30007324219</v>
      </c>
      <c r="D435">
        <v>15661.490812648521</v>
      </c>
      <c r="E435">
        <v>17405.109333835851</v>
      </c>
      <c r="F435">
        <v>8.7832691619594048</v>
      </c>
      <c r="G435">
        <v>9.2559111090219712</v>
      </c>
      <c r="H435">
        <v>8.3106272148968383</v>
      </c>
      <c r="I435">
        <v>11.216041457186289</v>
      </c>
      <c r="J435">
        <v>10.55155040836619</v>
      </c>
      <c r="K435">
        <v>11.880532506006389</v>
      </c>
      <c r="L435">
        <v>12756.912255859381</v>
      </c>
      <c r="M435">
        <v>11979.948942504439</v>
      </c>
      <c r="N435">
        <v>13533.87556921431</v>
      </c>
      <c r="O435">
        <v>62390689.600000001</v>
      </c>
      <c r="P435">
        <v>62166123.158789933</v>
      </c>
      <c r="Q435">
        <v>62615256.041210078</v>
      </c>
      <c r="R435">
        <v>3605012.9</v>
      </c>
      <c r="S435">
        <v>3511134.4815500709</v>
      </c>
      <c r="T435">
        <v>3698891.3184499289</v>
      </c>
      <c r="U435">
        <v>80243400</v>
      </c>
      <c r="V435">
        <v>79940685.014502421</v>
      </c>
      <c r="W435">
        <v>80546114.985497579</v>
      </c>
      <c r="X435" t="s">
        <v>29</v>
      </c>
      <c r="AD435" t="s">
        <v>33</v>
      </c>
    </row>
    <row r="436" spans="1:30" x14ac:dyDescent="0.2">
      <c r="A436" s="1">
        <v>101</v>
      </c>
      <c r="B436">
        <v>2051</v>
      </c>
      <c r="C436">
        <v>16313.75970458984</v>
      </c>
      <c r="D436">
        <v>15660.076873811049</v>
      </c>
      <c r="E436">
        <v>16967.442535368631</v>
      </c>
      <c r="F436">
        <v>8.540187755412342</v>
      </c>
      <c r="G436">
        <v>8.8943972444890758</v>
      </c>
      <c r="H436">
        <v>8.1859782663356082</v>
      </c>
      <c r="I436">
        <v>10.828746477583749</v>
      </c>
      <c r="J436">
        <v>10.38509225542702</v>
      </c>
      <c r="K436">
        <v>11.272400699740469</v>
      </c>
      <c r="L436">
        <v>12608.096386718749</v>
      </c>
      <c r="M436">
        <v>11936.07219384418</v>
      </c>
      <c r="N436">
        <v>13280.12057959332</v>
      </c>
      <c r="O436">
        <v>64987594.399999999</v>
      </c>
      <c r="P436">
        <v>64783432.772946917</v>
      </c>
      <c r="Q436">
        <v>65191756.027053073</v>
      </c>
      <c r="R436">
        <v>3748627.6</v>
      </c>
      <c r="S436">
        <v>3652961.9583993708</v>
      </c>
      <c r="T436">
        <v>3844293.2416006289</v>
      </c>
      <c r="U436">
        <v>83673944</v>
      </c>
      <c r="V436">
        <v>83381200.363195375</v>
      </c>
      <c r="W436">
        <v>83966687.636804625</v>
      </c>
      <c r="X436" t="s">
        <v>29</v>
      </c>
      <c r="AD436" t="s">
        <v>33</v>
      </c>
    </row>
    <row r="437" spans="1:30" x14ac:dyDescent="0.2">
      <c r="A437" s="1">
        <v>102</v>
      </c>
      <c r="B437">
        <v>2052</v>
      </c>
      <c r="C437">
        <v>15880.57275390625</v>
      </c>
      <c r="D437">
        <v>15107.02601256894</v>
      </c>
      <c r="E437">
        <v>16654.119495243562</v>
      </c>
      <c r="F437">
        <v>8.1950650472056985</v>
      </c>
      <c r="G437">
        <v>8.5934909489715352</v>
      </c>
      <c r="H437">
        <v>7.7966391454398609</v>
      </c>
      <c r="I437">
        <v>10.34474132629007</v>
      </c>
      <c r="J437">
        <v>9.8468554698044084</v>
      </c>
      <c r="K437">
        <v>10.84262718277572</v>
      </c>
      <c r="L437">
        <v>12753.965380859379</v>
      </c>
      <c r="M437">
        <v>12215.1345522133</v>
      </c>
      <c r="N437">
        <v>13292.79620950545</v>
      </c>
      <c r="O437">
        <v>67548828.799999997</v>
      </c>
      <c r="P437">
        <v>67356852.844012171</v>
      </c>
      <c r="Q437">
        <v>67740804.755987823</v>
      </c>
      <c r="R437">
        <v>3875897.7</v>
      </c>
      <c r="S437">
        <v>3780752.9048615382</v>
      </c>
      <c r="T437">
        <v>3971042.4951384631</v>
      </c>
      <c r="U437">
        <v>87034139.200000003</v>
      </c>
      <c r="V437">
        <v>86723779.779048353</v>
      </c>
      <c r="W437">
        <v>87344498.620951653</v>
      </c>
      <c r="X437" t="s">
        <v>29</v>
      </c>
      <c r="AD437" t="s">
        <v>33</v>
      </c>
    </row>
    <row r="438" spans="1:30" x14ac:dyDescent="0.2">
      <c r="A438" s="1">
        <v>103</v>
      </c>
      <c r="B438">
        <v>2053</v>
      </c>
      <c r="C438">
        <v>16369.749914550781</v>
      </c>
      <c r="D438">
        <v>15695.571629451781</v>
      </c>
      <c r="E438">
        <v>17043.928199649781</v>
      </c>
      <c r="F438">
        <v>8.3321016214989729</v>
      </c>
      <c r="G438">
        <v>8.684155577378748</v>
      </c>
      <c r="H438">
        <v>7.9800476656191979</v>
      </c>
      <c r="I438">
        <v>10.39105855571438</v>
      </c>
      <c r="J438">
        <v>9.9282793653350776</v>
      </c>
      <c r="K438">
        <v>10.853837746093671</v>
      </c>
      <c r="L438">
        <v>12929.303076171869</v>
      </c>
      <c r="M438">
        <v>12415.925027902071</v>
      </c>
      <c r="N438">
        <v>13442.681124441669</v>
      </c>
      <c r="O438">
        <v>70171644.799999997</v>
      </c>
      <c r="P438">
        <v>70088942.878199831</v>
      </c>
      <c r="Q438">
        <v>70254346.721800163</v>
      </c>
      <c r="R438">
        <v>3995181.85</v>
      </c>
      <c r="S438">
        <v>3902732.382714028</v>
      </c>
      <c r="T438">
        <v>4087631.3172859722</v>
      </c>
      <c r="U438">
        <v>90422276.799999997</v>
      </c>
      <c r="V438">
        <v>90140841.872091189</v>
      </c>
      <c r="W438">
        <v>90703711.727908805</v>
      </c>
      <c r="X438" t="s">
        <v>29</v>
      </c>
      <c r="AD438" t="s">
        <v>33</v>
      </c>
    </row>
    <row r="439" spans="1:30" x14ac:dyDescent="0.2">
      <c r="A439" s="1">
        <v>104</v>
      </c>
      <c r="B439">
        <v>2054</v>
      </c>
      <c r="C439">
        <v>16038.22917480469</v>
      </c>
      <c r="D439">
        <v>15333.445588819201</v>
      </c>
      <c r="E439">
        <v>16743.012760790181</v>
      </c>
      <c r="F439">
        <v>8.0539781819922354</v>
      </c>
      <c r="G439">
        <v>8.4102425293225735</v>
      </c>
      <c r="H439">
        <v>7.6977138346618981</v>
      </c>
      <c r="I439">
        <v>9.9340982106306512</v>
      </c>
      <c r="J439">
        <v>9.4658742077619049</v>
      </c>
      <c r="K439">
        <v>10.402322213499399</v>
      </c>
      <c r="L439">
        <v>12616.936816406251</v>
      </c>
      <c r="M439">
        <v>11595.87975866838</v>
      </c>
      <c r="N439">
        <v>13637.99387414412</v>
      </c>
      <c r="O439">
        <v>72750923.200000003</v>
      </c>
      <c r="P439">
        <v>72548041.267491862</v>
      </c>
      <c r="Q439">
        <v>72953805.132508144</v>
      </c>
      <c r="R439">
        <v>4106852.7</v>
      </c>
      <c r="S439">
        <v>4021236.4200507989</v>
      </c>
      <c r="T439">
        <v>4192468.979949201</v>
      </c>
      <c r="U439">
        <v>93829972.799999997</v>
      </c>
      <c r="V439">
        <v>93528779.786518216</v>
      </c>
      <c r="W439">
        <v>94131165.813481778</v>
      </c>
      <c r="X439" t="s">
        <v>29</v>
      </c>
      <c r="AD439" t="s">
        <v>33</v>
      </c>
    </row>
    <row r="440" spans="1:30" x14ac:dyDescent="0.2">
      <c r="A440" s="1">
        <v>105</v>
      </c>
      <c r="B440">
        <v>2055</v>
      </c>
      <c r="C440">
        <v>16022.02116699219</v>
      </c>
      <c r="D440">
        <v>15337.27342669264</v>
      </c>
      <c r="E440">
        <v>16706.768907291731</v>
      </c>
      <c r="F440">
        <v>7.941376145672157</v>
      </c>
      <c r="G440">
        <v>8.2776388183124983</v>
      </c>
      <c r="H440">
        <v>7.6051134730318157</v>
      </c>
      <c r="I440">
        <v>9.7281790972063202</v>
      </c>
      <c r="J440">
        <v>9.3272332706609546</v>
      </c>
      <c r="K440">
        <v>10.129124923751689</v>
      </c>
      <c r="L440">
        <v>12977.92602539062</v>
      </c>
      <c r="M440">
        <v>12472.93858986405</v>
      </c>
      <c r="N440">
        <v>13482.9134609172</v>
      </c>
      <c r="O440">
        <v>75336876.799999997</v>
      </c>
      <c r="P440">
        <v>75129195.424941376</v>
      </c>
      <c r="Q440">
        <v>75544558.175058618</v>
      </c>
      <c r="R440">
        <v>4218248.05</v>
      </c>
      <c r="S440">
        <v>4134769.6170676551</v>
      </c>
      <c r="T440">
        <v>4301726.482932345</v>
      </c>
      <c r="U440">
        <v>97183268.799999997</v>
      </c>
      <c r="V440">
        <v>96915907.107394949</v>
      </c>
      <c r="W440">
        <v>97450630.492605045</v>
      </c>
      <c r="X440" t="s">
        <v>29</v>
      </c>
      <c r="AD440" t="s">
        <v>33</v>
      </c>
    </row>
    <row r="441" spans="1:30" x14ac:dyDescent="0.2">
      <c r="A441" s="1">
        <v>106</v>
      </c>
      <c r="B441">
        <v>2056</v>
      </c>
      <c r="C441">
        <v>15403.18289794922</v>
      </c>
      <c r="D441">
        <v>14873.536026898049</v>
      </c>
      <c r="E441">
        <v>15932.829769000389</v>
      </c>
      <c r="F441">
        <v>7.5372453565800006</v>
      </c>
      <c r="G441">
        <v>7.8023483590973992</v>
      </c>
      <c r="H441">
        <v>7.2721423540626038</v>
      </c>
      <c r="I441">
        <v>9.1491323446957775</v>
      </c>
      <c r="J441">
        <v>8.8393728599052679</v>
      </c>
      <c r="K441">
        <v>9.4588918294862872</v>
      </c>
      <c r="L441">
        <v>12833.530322265629</v>
      </c>
      <c r="M441">
        <v>12165.3678386024</v>
      </c>
      <c r="N441">
        <v>13501.692805928849</v>
      </c>
      <c r="O441">
        <v>77926707.200000003</v>
      </c>
      <c r="P441">
        <v>77782979.137268186</v>
      </c>
      <c r="Q441">
        <v>78070435.26273182</v>
      </c>
      <c r="R441">
        <v>4319713.7</v>
      </c>
      <c r="S441">
        <v>4236793.5077604745</v>
      </c>
      <c r="T441">
        <v>4402633.8922395268</v>
      </c>
      <c r="U441">
        <v>100500179.2</v>
      </c>
      <c r="V441">
        <v>100243611.39776631</v>
      </c>
      <c r="W441">
        <v>100756747.0022337</v>
      </c>
      <c r="X441" t="s">
        <v>29</v>
      </c>
      <c r="AD441" t="s">
        <v>33</v>
      </c>
    </row>
    <row r="442" spans="1:30" x14ac:dyDescent="0.2">
      <c r="A442" s="1">
        <v>107</v>
      </c>
      <c r="B442">
        <v>2057</v>
      </c>
      <c r="C442">
        <v>15179.22180786133</v>
      </c>
      <c r="D442">
        <v>14554.19799977098</v>
      </c>
      <c r="E442">
        <v>15804.24561595167</v>
      </c>
      <c r="F442">
        <v>7.333744993441611</v>
      </c>
      <c r="G442">
        <v>7.6386169264090293</v>
      </c>
      <c r="H442">
        <v>7.0288730604741927</v>
      </c>
      <c r="I442">
        <v>8.7692587049643489</v>
      </c>
      <c r="J442">
        <v>8.4525826939828761</v>
      </c>
      <c r="K442">
        <v>9.0859347159458217</v>
      </c>
      <c r="L442">
        <v>12624.30395507812</v>
      </c>
      <c r="M442">
        <v>12239.56196893024</v>
      </c>
      <c r="N442">
        <v>13009.04594122601</v>
      </c>
      <c r="O442">
        <v>80533440</v>
      </c>
      <c r="P442">
        <v>80324050.189543039</v>
      </c>
      <c r="Q442">
        <v>80742829.810456961</v>
      </c>
      <c r="R442">
        <v>4409133.0999999996</v>
      </c>
      <c r="S442">
        <v>4310937.7005753834</v>
      </c>
      <c r="T442">
        <v>4507328.4994246159</v>
      </c>
      <c r="U442">
        <v>103844028.8</v>
      </c>
      <c r="V442">
        <v>103568272.4084762</v>
      </c>
      <c r="W442">
        <v>104119785.19152381</v>
      </c>
      <c r="X442" t="s">
        <v>29</v>
      </c>
      <c r="AD442" t="s">
        <v>33</v>
      </c>
    </row>
    <row r="443" spans="1:30" x14ac:dyDescent="0.2">
      <c r="A443" s="1">
        <v>108</v>
      </c>
      <c r="B443">
        <v>2058</v>
      </c>
      <c r="C443">
        <v>15077.55521240234</v>
      </c>
      <c r="D443">
        <v>14751.984824205259</v>
      </c>
      <c r="E443">
        <v>15403.125600599429</v>
      </c>
      <c r="F443">
        <v>7.1940262113991524</v>
      </c>
      <c r="G443">
        <v>7.3505738727191714</v>
      </c>
      <c r="H443">
        <v>7.0374785500791326</v>
      </c>
      <c r="I443">
        <v>8.5341616034577044</v>
      </c>
      <c r="J443">
        <v>8.3848244181889662</v>
      </c>
      <c r="K443">
        <v>8.6834987887264425</v>
      </c>
      <c r="L443">
        <v>12481.381689453119</v>
      </c>
      <c r="M443">
        <v>11810.79344540234</v>
      </c>
      <c r="N443">
        <v>13151.969933503909</v>
      </c>
      <c r="O443">
        <v>83107809.599999994</v>
      </c>
      <c r="P443">
        <v>82868507.380364314</v>
      </c>
      <c r="Q443">
        <v>83347111.819635674</v>
      </c>
      <c r="R443">
        <v>4493496.8</v>
      </c>
      <c r="S443">
        <v>4404351.50561471</v>
      </c>
      <c r="T443">
        <v>4582642.0943852896</v>
      </c>
      <c r="U443">
        <v>107174736</v>
      </c>
      <c r="V443">
        <v>106877343.53111351</v>
      </c>
      <c r="W443">
        <v>107472128.46888649</v>
      </c>
      <c r="X443" t="s">
        <v>29</v>
      </c>
      <c r="AD443" t="s">
        <v>33</v>
      </c>
    </row>
    <row r="444" spans="1:30" x14ac:dyDescent="0.2">
      <c r="A444" s="1">
        <v>109</v>
      </c>
      <c r="B444">
        <v>2059</v>
      </c>
      <c r="C444">
        <v>14726.880224609369</v>
      </c>
      <c r="D444">
        <v>13747.21393726916</v>
      </c>
      <c r="E444">
        <v>15706.546511949589</v>
      </c>
      <c r="F444">
        <v>6.9417909331902639</v>
      </c>
      <c r="G444">
        <v>7.4027701250912292</v>
      </c>
      <c r="H444">
        <v>6.4808117412892976</v>
      </c>
      <c r="I444">
        <v>8.1270175885137395</v>
      </c>
      <c r="J444">
        <v>7.5960925695466051</v>
      </c>
      <c r="K444">
        <v>8.657942607480873</v>
      </c>
      <c r="L444">
        <v>12611.043164062499</v>
      </c>
      <c r="M444">
        <v>11941.232353288649</v>
      </c>
      <c r="N444">
        <v>13280.853974836349</v>
      </c>
      <c r="O444">
        <v>85653958.400000006</v>
      </c>
      <c r="P444">
        <v>85381771.932828397</v>
      </c>
      <c r="Q444">
        <v>85926144.867171615</v>
      </c>
      <c r="R444">
        <v>4561968.2</v>
      </c>
      <c r="S444">
        <v>4463155.6284747133</v>
      </c>
      <c r="T444">
        <v>4660780.7715252871</v>
      </c>
      <c r="U444">
        <v>110510144</v>
      </c>
      <c r="V444">
        <v>110215264.5474557</v>
      </c>
      <c r="W444">
        <v>110805023.4525443</v>
      </c>
      <c r="X444" t="s">
        <v>29</v>
      </c>
      <c r="AD444" t="s">
        <v>33</v>
      </c>
    </row>
    <row r="445" spans="1:30" x14ac:dyDescent="0.2">
      <c r="A445" s="1">
        <v>110</v>
      </c>
      <c r="B445">
        <v>2060</v>
      </c>
      <c r="C445">
        <v>14908.111065673829</v>
      </c>
      <c r="D445">
        <v>14404.157048787671</v>
      </c>
      <c r="E445">
        <v>15412.06508255999</v>
      </c>
      <c r="F445">
        <v>6.9456072643640567</v>
      </c>
      <c r="G445">
        <v>7.182008199967223</v>
      </c>
      <c r="H445">
        <v>6.7092063287608914</v>
      </c>
      <c r="I445">
        <v>8.0042051766911797</v>
      </c>
      <c r="J445">
        <v>7.7228669207441314</v>
      </c>
      <c r="K445">
        <v>8.285543432638228</v>
      </c>
      <c r="L445">
        <v>12202.90439453125</v>
      </c>
      <c r="M445">
        <v>11734.123782603099</v>
      </c>
      <c r="N445">
        <v>12671.6850064594</v>
      </c>
      <c r="O445">
        <v>88088876.799999997</v>
      </c>
      <c r="P445">
        <v>87852423.842065781</v>
      </c>
      <c r="Q445">
        <v>88325329.757934213</v>
      </c>
      <c r="R445">
        <v>4633954</v>
      </c>
      <c r="S445">
        <v>4535700.9956204901</v>
      </c>
      <c r="T445">
        <v>4732207.0043795099</v>
      </c>
      <c r="U445">
        <v>113838937.59999999</v>
      </c>
      <c r="V445">
        <v>113572715.4149422</v>
      </c>
      <c r="W445">
        <v>114105159.7850578</v>
      </c>
      <c r="X445" t="s">
        <v>29</v>
      </c>
      <c r="AD445" t="s">
        <v>33</v>
      </c>
    </row>
    <row r="446" spans="1:30" x14ac:dyDescent="0.2">
      <c r="A446" s="1">
        <v>0</v>
      </c>
      <c r="B446">
        <v>1950</v>
      </c>
      <c r="C446">
        <v>5.8936981201171879</v>
      </c>
      <c r="D446">
        <v>-11.28923699045456</v>
      </c>
      <c r="E446">
        <v>23.076633230688941</v>
      </c>
      <c r="F446">
        <v>3.2042923496840618E-2</v>
      </c>
      <c r="G446">
        <v>0.12552534028198939</v>
      </c>
      <c r="H446">
        <v>-6.1439493288308202E-2</v>
      </c>
      <c r="I446">
        <v>2.9128855087745979E-2</v>
      </c>
      <c r="J446">
        <v>-5.3311739245906771E-2</v>
      </c>
      <c r="K446">
        <v>0.11156944942139869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t="s">
        <v>29</v>
      </c>
      <c r="AD446" t="s">
        <v>34</v>
      </c>
    </row>
    <row r="447" spans="1:30" x14ac:dyDescent="0.2">
      <c r="A447" s="1">
        <v>1</v>
      </c>
      <c r="B447">
        <v>1951</v>
      </c>
      <c r="C447">
        <v>11.787396240234379</v>
      </c>
      <c r="D447">
        <v>-8.1991064955455393</v>
      </c>
      <c r="E447">
        <v>31.773898976014291</v>
      </c>
      <c r="F447">
        <v>6.2683254003727554E-2</v>
      </c>
      <c r="G447">
        <v>0.1690212187218848</v>
      </c>
      <c r="H447">
        <v>-4.3654710714429723E-2</v>
      </c>
      <c r="I447">
        <v>5.6921170396226281E-2</v>
      </c>
      <c r="J447">
        <v>-4.0441554831656387E-2</v>
      </c>
      <c r="K447">
        <v>0.15428389562410891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 t="s">
        <v>29</v>
      </c>
      <c r="AD447" t="s">
        <v>34</v>
      </c>
    </row>
    <row r="448" spans="1:30" x14ac:dyDescent="0.2">
      <c r="A448" s="1">
        <v>2</v>
      </c>
      <c r="B448">
        <v>1952</v>
      </c>
      <c r="C448">
        <v>38.30903778076172</v>
      </c>
      <c r="D448">
        <v>-2.735820121989434</v>
      </c>
      <c r="E448">
        <v>79.353895683512874</v>
      </c>
      <c r="F448">
        <v>0.19956664002637839</v>
      </c>
      <c r="G448">
        <v>0.41320384077465089</v>
      </c>
      <c r="H448">
        <v>-1.407056072189408E-2</v>
      </c>
      <c r="I448">
        <v>0.19993363132583139</v>
      </c>
      <c r="J448">
        <v>8.4247444998838961E-4</v>
      </c>
      <c r="K448">
        <v>0.39902478820167431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t="s">
        <v>29</v>
      </c>
      <c r="AD448" t="s">
        <v>34</v>
      </c>
    </row>
    <row r="449" spans="1:30" x14ac:dyDescent="0.2">
      <c r="A449" s="1">
        <v>3</v>
      </c>
      <c r="B449">
        <v>1953</v>
      </c>
      <c r="C449">
        <v>92.8257453918457</v>
      </c>
      <c r="D449">
        <v>48.52489008965523</v>
      </c>
      <c r="E449">
        <v>137.1266006940362</v>
      </c>
      <c r="F449">
        <v>0.47445854524935188</v>
      </c>
      <c r="G449">
        <v>0.70105458982950242</v>
      </c>
      <c r="H449">
        <v>0.2478625006692014</v>
      </c>
      <c r="I449">
        <v>0.48091228577645728</v>
      </c>
      <c r="J449">
        <v>0.26395381504632021</v>
      </c>
      <c r="K449">
        <v>0.69787075650659447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29</v>
      </c>
      <c r="AD449" t="s">
        <v>34</v>
      </c>
    </row>
    <row r="450" spans="1:30" x14ac:dyDescent="0.2">
      <c r="A450" s="1">
        <v>4</v>
      </c>
      <c r="B450">
        <v>1954</v>
      </c>
      <c r="C450">
        <v>126.7145095825195</v>
      </c>
      <c r="D450">
        <v>85.669651679768378</v>
      </c>
      <c r="E450">
        <v>167.7593674852707</v>
      </c>
      <c r="F450">
        <v>0.63514446198372598</v>
      </c>
      <c r="G450">
        <v>0.84440289663926116</v>
      </c>
      <c r="H450">
        <v>0.42588602732819081</v>
      </c>
      <c r="I450">
        <v>0.62658870231680097</v>
      </c>
      <c r="J450">
        <v>0.4164782183722579</v>
      </c>
      <c r="K450">
        <v>0.83669918626134399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t="s">
        <v>29</v>
      </c>
      <c r="AD450" t="s">
        <v>34</v>
      </c>
    </row>
    <row r="451" spans="1:30" x14ac:dyDescent="0.2">
      <c r="A451" s="1">
        <v>5</v>
      </c>
      <c r="B451">
        <v>1955</v>
      </c>
      <c r="C451">
        <v>160.60327377319339</v>
      </c>
      <c r="D451">
        <v>119.5584158704422</v>
      </c>
      <c r="E451">
        <v>201.64813167594451</v>
      </c>
      <c r="F451">
        <v>0.78903661706862294</v>
      </c>
      <c r="G451">
        <v>0.99102910567002866</v>
      </c>
      <c r="H451">
        <v>0.58704412846721721</v>
      </c>
      <c r="I451">
        <v>0.81566033285486861</v>
      </c>
      <c r="J451">
        <v>0.63137464896275297</v>
      </c>
      <c r="K451">
        <v>0.99994601674698425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t="s">
        <v>29</v>
      </c>
      <c r="AD451" t="s">
        <v>34</v>
      </c>
    </row>
    <row r="452" spans="1:30" x14ac:dyDescent="0.2">
      <c r="A452" s="1">
        <v>6</v>
      </c>
      <c r="B452">
        <v>1956</v>
      </c>
      <c r="C452">
        <v>244.5884719848633</v>
      </c>
      <c r="D452">
        <v>201.4797866892944</v>
      </c>
      <c r="E452">
        <v>287.69715728043218</v>
      </c>
      <c r="F452">
        <v>1.1794960036429001</v>
      </c>
      <c r="G452">
        <v>1.386787212884665</v>
      </c>
      <c r="H452">
        <v>0.97220479440113561</v>
      </c>
      <c r="I452">
        <v>1.22954282247004</v>
      </c>
      <c r="J452">
        <v>0.9547494327624646</v>
      </c>
      <c r="K452">
        <v>1.5043362121776149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t="s">
        <v>29</v>
      </c>
      <c r="AD452" t="s">
        <v>34</v>
      </c>
    </row>
    <row r="453" spans="1:30" x14ac:dyDescent="0.2">
      <c r="A453" s="1">
        <v>7</v>
      </c>
      <c r="B453">
        <v>1957</v>
      </c>
      <c r="C453">
        <v>338.88765258789061</v>
      </c>
      <c r="D453">
        <v>270.40904888851492</v>
      </c>
      <c r="E453">
        <v>407.36625628726642</v>
      </c>
      <c r="F453">
        <v>1.6011009418090241</v>
      </c>
      <c r="G453">
        <v>1.927728278306527</v>
      </c>
      <c r="H453">
        <v>1.2744736053115211</v>
      </c>
      <c r="I453">
        <v>1.679361875961771</v>
      </c>
      <c r="J453">
        <v>1.3362946780126661</v>
      </c>
      <c r="K453">
        <v>2.0224290739108759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 t="s">
        <v>29</v>
      </c>
      <c r="AD453" t="s">
        <v>34</v>
      </c>
    </row>
    <row r="454" spans="1:30" x14ac:dyDescent="0.2">
      <c r="A454" s="1">
        <v>8</v>
      </c>
      <c r="B454">
        <v>1958</v>
      </c>
      <c r="C454">
        <v>412.55889205932618</v>
      </c>
      <c r="D454">
        <v>328.17396711660831</v>
      </c>
      <c r="E454">
        <v>496.94381700204411</v>
      </c>
      <c r="F454">
        <v>1.910639251028269</v>
      </c>
      <c r="G454">
        <v>2.2982403763981911</v>
      </c>
      <c r="H454">
        <v>1.523038125658347</v>
      </c>
      <c r="I454">
        <v>2.0282897968272708</v>
      </c>
      <c r="J454">
        <v>1.6103459172380941</v>
      </c>
      <c r="K454">
        <v>2.446233676416449</v>
      </c>
      <c r="L454">
        <v>1.473424530029297</v>
      </c>
      <c r="M454">
        <v>-4.4202735900878896</v>
      </c>
      <c r="N454">
        <v>7.3671226501464844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t="s">
        <v>29</v>
      </c>
      <c r="AD454" t="s">
        <v>34</v>
      </c>
    </row>
    <row r="455" spans="1:30" x14ac:dyDescent="0.2">
      <c r="A455" s="1">
        <v>9</v>
      </c>
      <c r="B455">
        <v>1959</v>
      </c>
      <c r="C455">
        <v>540.74684143066406</v>
      </c>
      <c r="D455">
        <v>439.26220656969701</v>
      </c>
      <c r="E455">
        <v>642.23147629163122</v>
      </c>
      <c r="F455">
        <v>2.456049988143016</v>
      </c>
      <c r="G455">
        <v>2.92347830886226</v>
      </c>
      <c r="H455">
        <v>1.988621667423772</v>
      </c>
      <c r="I455">
        <v>2.6366910016541718</v>
      </c>
      <c r="J455">
        <v>2.0335854816186978</v>
      </c>
      <c r="K455">
        <v>3.2397965216896472</v>
      </c>
      <c r="L455">
        <v>1.473424530029297</v>
      </c>
      <c r="M455">
        <v>-4.4202735900878913</v>
      </c>
      <c r="N455">
        <v>7.3671226501464844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t="s">
        <v>29</v>
      </c>
      <c r="AD455" t="s">
        <v>34</v>
      </c>
    </row>
    <row r="456" spans="1:30" x14ac:dyDescent="0.2">
      <c r="A456" s="1">
        <v>10</v>
      </c>
      <c r="B456">
        <v>1960</v>
      </c>
      <c r="C456">
        <v>633.5726142883301</v>
      </c>
      <c r="D456">
        <v>524.49937085908277</v>
      </c>
      <c r="E456">
        <v>742.64585771757743</v>
      </c>
      <c r="F456">
        <v>2.821104396092613</v>
      </c>
      <c r="G456">
        <v>3.3190503492318442</v>
      </c>
      <c r="H456">
        <v>2.3231584429533818</v>
      </c>
      <c r="I456">
        <v>3.0423231523036089</v>
      </c>
      <c r="J456">
        <v>2.546937553400209</v>
      </c>
      <c r="K456">
        <v>3.537708751207008</v>
      </c>
      <c r="L456">
        <v>8.8405471801757809</v>
      </c>
      <c r="M456">
        <v>-2.1855523731003039</v>
      </c>
      <c r="N456">
        <v>19.866646733451869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t="s">
        <v>29</v>
      </c>
      <c r="AD456" t="s">
        <v>34</v>
      </c>
    </row>
    <row r="457" spans="1:30" x14ac:dyDescent="0.2">
      <c r="A457" s="1">
        <v>11</v>
      </c>
      <c r="B457">
        <v>1961</v>
      </c>
      <c r="C457">
        <v>798.59619522094727</v>
      </c>
      <c r="D457">
        <v>662.72117859184459</v>
      </c>
      <c r="E457">
        <v>934.47121185004994</v>
      </c>
      <c r="F457">
        <v>3.4820672336948961</v>
      </c>
      <c r="G457">
        <v>4.0747979224187407</v>
      </c>
      <c r="H457">
        <v>2.889336544971052</v>
      </c>
      <c r="I457">
        <v>3.7589619528130989</v>
      </c>
      <c r="J457">
        <v>3.1482099913476449</v>
      </c>
      <c r="K457">
        <v>4.3697139142785524</v>
      </c>
      <c r="L457">
        <v>5.8936981201171879</v>
      </c>
      <c r="M457">
        <v>8.8817841970012523E-16</v>
      </c>
      <c r="N457">
        <v>11.787396240234379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 t="s">
        <v>29</v>
      </c>
      <c r="AD457" t="s">
        <v>34</v>
      </c>
    </row>
    <row r="458" spans="1:30" x14ac:dyDescent="0.2">
      <c r="A458" s="1">
        <v>12</v>
      </c>
      <c r="B458">
        <v>1962</v>
      </c>
      <c r="C458">
        <v>854.5863098144531</v>
      </c>
      <c r="D458">
        <v>767.16866922730969</v>
      </c>
      <c r="E458">
        <v>942.00395040159651</v>
      </c>
      <c r="F458">
        <v>3.648455990734345</v>
      </c>
      <c r="G458">
        <v>4.035882521115731</v>
      </c>
      <c r="H458">
        <v>3.2610294603529582</v>
      </c>
      <c r="I458">
        <v>4.0247807124183206</v>
      </c>
      <c r="J458">
        <v>3.522815950617515</v>
      </c>
      <c r="K458">
        <v>4.5267454742191289</v>
      </c>
      <c r="L458">
        <v>38.30903778076172</v>
      </c>
      <c r="M458">
        <v>32.415339660644527</v>
      </c>
      <c r="N458">
        <v>44.202735900878913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 t="s">
        <v>29</v>
      </c>
      <c r="AD458" t="s">
        <v>34</v>
      </c>
    </row>
    <row r="459" spans="1:30" x14ac:dyDescent="0.2">
      <c r="A459" s="1">
        <v>13</v>
      </c>
      <c r="B459">
        <v>1963</v>
      </c>
      <c r="C459">
        <v>1057.918905639649</v>
      </c>
      <c r="D459">
        <v>848.38156717601146</v>
      </c>
      <c r="E459">
        <v>1267.4562441032861</v>
      </c>
      <c r="F459">
        <v>4.4207725959101634</v>
      </c>
      <c r="G459">
        <v>5.3114243874418463</v>
      </c>
      <c r="H459">
        <v>3.5301208043784809</v>
      </c>
      <c r="I459">
        <v>4.9890646833846262</v>
      </c>
      <c r="J459">
        <v>3.878140306948096</v>
      </c>
      <c r="K459">
        <v>6.0999890598211559</v>
      </c>
      <c r="L459">
        <v>35.362188720703116</v>
      </c>
      <c r="M459">
        <v>-4.6108167508567064</v>
      </c>
      <c r="N459">
        <v>75.335194192262946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t="s">
        <v>29</v>
      </c>
      <c r="AD459" t="s">
        <v>34</v>
      </c>
    </row>
    <row r="460" spans="1:30" x14ac:dyDescent="0.2">
      <c r="A460" s="1">
        <v>14</v>
      </c>
      <c r="B460">
        <v>1964</v>
      </c>
      <c r="C460">
        <v>1102.1216636657709</v>
      </c>
      <c r="D460">
        <v>964.34261721833082</v>
      </c>
      <c r="E460">
        <v>1239.900710113212</v>
      </c>
      <c r="F460">
        <v>4.5075728647308244</v>
      </c>
      <c r="G460">
        <v>5.0991979077678442</v>
      </c>
      <c r="H460">
        <v>3.9159478216938028</v>
      </c>
      <c r="I460">
        <v>5.2086502878931364</v>
      </c>
      <c r="J460">
        <v>4.4604626513351064</v>
      </c>
      <c r="K460">
        <v>5.9568379244511647</v>
      </c>
      <c r="L460">
        <v>66.304103851318359</v>
      </c>
      <c r="M460">
        <v>12.77193225036879</v>
      </c>
      <c r="N460">
        <v>119.8362754522679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 t="s">
        <v>29</v>
      </c>
      <c r="AD460" t="s">
        <v>34</v>
      </c>
    </row>
    <row r="461" spans="1:30" x14ac:dyDescent="0.2">
      <c r="A461" s="1">
        <v>15</v>
      </c>
      <c r="B461">
        <v>1965</v>
      </c>
      <c r="C461">
        <v>1326.0821723937991</v>
      </c>
      <c r="D461">
        <v>1048.5459292216419</v>
      </c>
      <c r="E461">
        <v>1603.618415565956</v>
      </c>
      <c r="F461">
        <v>5.3062926252423512</v>
      </c>
      <c r="G461">
        <v>6.4496149133043366</v>
      </c>
      <c r="H461">
        <v>4.1629703371803659</v>
      </c>
      <c r="I461">
        <v>6.1854203926481564</v>
      </c>
      <c r="J461">
        <v>4.924097986402824</v>
      </c>
      <c r="K461">
        <v>7.4467427988934887</v>
      </c>
      <c r="L461">
        <v>117.87396240234381</v>
      </c>
      <c r="M461">
        <v>71.28018764978637</v>
      </c>
      <c r="N461">
        <v>164.4677371549011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 t="s">
        <v>29</v>
      </c>
      <c r="AD461" t="s">
        <v>34</v>
      </c>
    </row>
    <row r="462" spans="1:30" x14ac:dyDescent="0.2">
      <c r="A462" s="1">
        <v>16</v>
      </c>
      <c r="B462">
        <v>1966</v>
      </c>
      <c r="C462">
        <v>1411.5408134460449</v>
      </c>
      <c r="D462">
        <v>1267.5969666002991</v>
      </c>
      <c r="E462">
        <v>1555.484660291791</v>
      </c>
      <c r="F462">
        <v>5.5227009894306773</v>
      </c>
      <c r="G462">
        <v>6.0754190658452432</v>
      </c>
      <c r="H462">
        <v>4.9699829130161124</v>
      </c>
      <c r="I462">
        <v>6.4764946798104406</v>
      </c>
      <c r="J462">
        <v>5.9039824369508773</v>
      </c>
      <c r="K462">
        <v>7.0490069226700056</v>
      </c>
      <c r="L462">
        <v>167.97039718627931</v>
      </c>
      <c r="M462">
        <v>119.1913642441676</v>
      </c>
      <c r="N462">
        <v>216.74943012839091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 t="s">
        <v>29</v>
      </c>
      <c r="AD462" t="s">
        <v>34</v>
      </c>
    </row>
    <row r="463" spans="1:30" x14ac:dyDescent="0.2">
      <c r="A463" s="1">
        <v>17</v>
      </c>
      <c r="B463">
        <v>1967</v>
      </c>
      <c r="C463">
        <v>1566.250379943848</v>
      </c>
      <c r="D463">
        <v>1355.0617825827751</v>
      </c>
      <c r="E463">
        <v>1777.4389773049211</v>
      </c>
      <c r="F463">
        <v>5.9934014825183883</v>
      </c>
      <c r="G463">
        <v>6.8369856549845478</v>
      </c>
      <c r="H463">
        <v>5.1498173100522289</v>
      </c>
      <c r="I463">
        <v>7.2028455505810838</v>
      </c>
      <c r="J463">
        <v>6.2715450637232832</v>
      </c>
      <c r="K463">
        <v>8.1341460374388852</v>
      </c>
      <c r="L463">
        <v>179.7577980041504</v>
      </c>
      <c r="M463">
        <v>109.6500190286832</v>
      </c>
      <c r="N463">
        <v>249.8655769796176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 t="s">
        <v>29</v>
      </c>
      <c r="AD463" t="s">
        <v>34</v>
      </c>
    </row>
    <row r="464" spans="1:30" x14ac:dyDescent="0.2">
      <c r="A464" s="1">
        <v>18</v>
      </c>
      <c r="B464">
        <v>1968</v>
      </c>
      <c r="C464">
        <v>1781.3703720092769</v>
      </c>
      <c r="D464">
        <v>1556.6743541969661</v>
      </c>
      <c r="E464">
        <v>2006.0663898215889</v>
      </c>
      <c r="F464">
        <v>6.6708206723719439</v>
      </c>
      <c r="G464">
        <v>7.5456916337260651</v>
      </c>
      <c r="H464">
        <v>5.7959497110178226</v>
      </c>
      <c r="I464">
        <v>8.0175991602059646</v>
      </c>
      <c r="J464">
        <v>7.1001746783131168</v>
      </c>
      <c r="K464">
        <v>8.9350236420988125</v>
      </c>
      <c r="L464">
        <v>243.11506500244141</v>
      </c>
      <c r="M464">
        <v>147.62621451251351</v>
      </c>
      <c r="N464">
        <v>338.60391549236931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t="s">
        <v>29</v>
      </c>
      <c r="AD464" t="s">
        <v>34</v>
      </c>
    </row>
    <row r="465" spans="1:30" x14ac:dyDescent="0.2">
      <c r="A465" s="1">
        <v>19</v>
      </c>
      <c r="B465">
        <v>1969</v>
      </c>
      <c r="C465">
        <v>2017.118334960938</v>
      </c>
      <c r="D465">
        <v>1856.4136891724229</v>
      </c>
      <c r="E465">
        <v>2177.8229807494522</v>
      </c>
      <c r="F465">
        <v>7.3925357014123856</v>
      </c>
      <c r="G465">
        <v>7.9756563684111708</v>
      </c>
      <c r="H465">
        <v>6.8094150344136022</v>
      </c>
      <c r="I465">
        <v>9.0573230675275074</v>
      </c>
      <c r="J465">
        <v>8.4826619218848833</v>
      </c>
      <c r="K465">
        <v>9.6319842131701314</v>
      </c>
      <c r="L465">
        <v>346.25480499267582</v>
      </c>
      <c r="M465">
        <v>161.28276497602531</v>
      </c>
      <c r="N465">
        <v>531.22684500932621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 t="s">
        <v>29</v>
      </c>
      <c r="AD465" t="s">
        <v>34</v>
      </c>
    </row>
    <row r="466" spans="1:30" x14ac:dyDescent="0.2">
      <c r="A466" s="1">
        <v>20</v>
      </c>
      <c r="B466">
        <v>1970</v>
      </c>
      <c r="C466">
        <v>2171.82787322998</v>
      </c>
      <c r="D466">
        <v>1708.1882041363699</v>
      </c>
      <c r="E466">
        <v>2635.4675423235899</v>
      </c>
      <c r="F466">
        <v>7.7929306795320157</v>
      </c>
      <c r="G466">
        <v>9.4829138644319233</v>
      </c>
      <c r="H466">
        <v>6.1029474946321081</v>
      </c>
      <c r="I466">
        <v>9.6797147877821725</v>
      </c>
      <c r="J466">
        <v>7.5518964185246693</v>
      </c>
      <c r="K466">
        <v>11.80753315703967</v>
      </c>
      <c r="L466">
        <v>434.66030883789062</v>
      </c>
      <c r="M466">
        <v>357.2528997474069</v>
      </c>
      <c r="N466">
        <v>512.06771792837435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 t="s">
        <v>29</v>
      </c>
      <c r="AD466" t="s">
        <v>34</v>
      </c>
    </row>
    <row r="467" spans="1:30" x14ac:dyDescent="0.2">
      <c r="A467" s="1">
        <v>21</v>
      </c>
      <c r="B467">
        <v>1971</v>
      </c>
      <c r="C467">
        <v>2386.9478843688971</v>
      </c>
      <c r="D467">
        <v>2204.8144690100421</v>
      </c>
      <c r="E467">
        <v>2569.0812997277521</v>
      </c>
      <c r="F467">
        <v>8.3757396966249544</v>
      </c>
      <c r="G467">
        <v>8.9817762311312581</v>
      </c>
      <c r="H467">
        <v>7.7697031621186508</v>
      </c>
      <c r="I467">
        <v>10.575139206831309</v>
      </c>
      <c r="J467">
        <v>9.5496756192388226</v>
      </c>
      <c r="K467">
        <v>11.600602794423789</v>
      </c>
      <c r="L467">
        <v>515.69864501953123</v>
      </c>
      <c r="M467">
        <v>374.06582579009421</v>
      </c>
      <c r="N467">
        <v>657.33146424896825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 t="s">
        <v>29</v>
      </c>
      <c r="AD467" t="s">
        <v>34</v>
      </c>
    </row>
    <row r="468" spans="1:30" x14ac:dyDescent="0.2">
      <c r="A468" s="1">
        <v>22</v>
      </c>
      <c r="B468">
        <v>1972</v>
      </c>
      <c r="C468">
        <v>2434.0974624633791</v>
      </c>
      <c r="D468">
        <v>2305.7825607896302</v>
      </c>
      <c r="E468">
        <v>2562.412364137128</v>
      </c>
      <c r="F468">
        <v>8.3466416530254666</v>
      </c>
      <c r="G468">
        <v>8.8331735512640677</v>
      </c>
      <c r="H468">
        <v>7.8601097547868646</v>
      </c>
      <c r="I468">
        <v>10.7526236292388</v>
      </c>
      <c r="J468">
        <v>10.235870070980161</v>
      </c>
      <c r="K468">
        <v>11.26937718749744</v>
      </c>
      <c r="L468">
        <v>536.32658081054683</v>
      </c>
      <c r="M468">
        <v>375.62193426657501</v>
      </c>
      <c r="N468">
        <v>697.03122735451871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 t="s">
        <v>29</v>
      </c>
      <c r="AD468" t="s">
        <v>34</v>
      </c>
    </row>
    <row r="469" spans="1:30" x14ac:dyDescent="0.2">
      <c r="A469" s="1">
        <v>23</v>
      </c>
      <c r="B469">
        <v>1973</v>
      </c>
      <c r="C469">
        <v>2733.202648925781</v>
      </c>
      <c r="D469">
        <v>2557.871274145366</v>
      </c>
      <c r="E469">
        <v>2908.534023706196</v>
      </c>
      <c r="F469">
        <v>9.1574571273415373</v>
      </c>
      <c r="G469">
        <v>9.7763023659434101</v>
      </c>
      <c r="H469">
        <v>8.5386118887396645</v>
      </c>
      <c r="I469">
        <v>11.80984090577142</v>
      </c>
      <c r="J469">
        <v>11.125440192491849</v>
      </c>
      <c r="K469">
        <v>12.494241619050991</v>
      </c>
      <c r="L469">
        <v>668.93477783203127</v>
      </c>
      <c r="M469">
        <v>582.81817828421765</v>
      </c>
      <c r="N469">
        <v>755.05137737984489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 t="s">
        <v>29</v>
      </c>
      <c r="AD469" t="s">
        <v>34</v>
      </c>
    </row>
    <row r="470" spans="1:30" x14ac:dyDescent="0.2">
      <c r="A470" s="1">
        <v>24</v>
      </c>
      <c r="B470">
        <v>1974</v>
      </c>
      <c r="C470">
        <v>2820.1347290039062</v>
      </c>
      <c r="D470">
        <v>2598.1604914872592</v>
      </c>
      <c r="E470">
        <v>3042.1089665205532</v>
      </c>
      <c r="F470">
        <v>9.2186708449310188</v>
      </c>
      <c r="G470">
        <v>9.9798476489316066</v>
      </c>
      <c r="H470">
        <v>8.4574940409304311</v>
      </c>
      <c r="I470">
        <v>11.94972047924005</v>
      </c>
      <c r="J470">
        <v>10.989123290413939</v>
      </c>
      <c r="K470">
        <v>12.91031766806617</v>
      </c>
      <c r="L470">
        <v>764.70737915039058</v>
      </c>
      <c r="M470">
        <v>650.04504030693283</v>
      </c>
      <c r="N470">
        <v>879.36971799384833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 t="s">
        <v>29</v>
      </c>
      <c r="AD470" t="s">
        <v>34</v>
      </c>
    </row>
    <row r="471" spans="1:30" x14ac:dyDescent="0.2">
      <c r="A471" s="1">
        <v>25</v>
      </c>
      <c r="B471">
        <v>1975</v>
      </c>
      <c r="C471">
        <v>2867.2843078613282</v>
      </c>
      <c r="D471">
        <v>2582.4290200141131</v>
      </c>
      <c r="E471">
        <v>3152.1395957085429</v>
      </c>
      <c r="F471">
        <v>9.1320915196744359</v>
      </c>
      <c r="G471">
        <v>10.085996025163009</v>
      </c>
      <c r="H471">
        <v>8.1781870141858608</v>
      </c>
      <c r="I471">
        <v>12.183616080095851</v>
      </c>
      <c r="J471">
        <v>10.94799625829036</v>
      </c>
      <c r="K471">
        <v>13.41923590190134</v>
      </c>
      <c r="L471">
        <v>878.16108398437495</v>
      </c>
      <c r="M471">
        <v>730.70079388522549</v>
      </c>
      <c r="N471">
        <v>1025.621374083524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 t="s">
        <v>29</v>
      </c>
      <c r="AD471" t="s">
        <v>34</v>
      </c>
    </row>
    <row r="472" spans="1:30" x14ac:dyDescent="0.2">
      <c r="A472" s="1">
        <v>26</v>
      </c>
      <c r="B472">
        <v>1976</v>
      </c>
      <c r="C472">
        <v>3016.1001586914058</v>
      </c>
      <c r="D472">
        <v>2665.2394356150949</v>
      </c>
      <c r="E472">
        <v>3366.9608817677181</v>
      </c>
      <c r="F472">
        <v>9.3426251326164582</v>
      </c>
      <c r="G472">
        <v>10.4738065165634</v>
      </c>
      <c r="H472">
        <v>8.2114437486695149</v>
      </c>
      <c r="I472">
        <v>12.553126501013651</v>
      </c>
      <c r="J472">
        <v>11.1930097345154</v>
      </c>
      <c r="K472">
        <v>13.913243267511911</v>
      </c>
      <c r="L472">
        <v>991.6147583007812</v>
      </c>
      <c r="M472">
        <v>843.80156447919398</v>
      </c>
      <c r="N472">
        <v>1139.427952122368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 t="s">
        <v>29</v>
      </c>
      <c r="AD472" t="s">
        <v>34</v>
      </c>
    </row>
    <row r="473" spans="1:30" x14ac:dyDescent="0.2">
      <c r="A473" s="1">
        <v>27</v>
      </c>
      <c r="B473">
        <v>1977</v>
      </c>
      <c r="C473">
        <v>3237.1138427734381</v>
      </c>
      <c r="D473">
        <v>2922.2557422617169</v>
      </c>
      <c r="E473">
        <v>3551.971943285158</v>
      </c>
      <c r="F473">
        <v>9.7478568818793772</v>
      </c>
      <c r="G473">
        <v>10.66984396421064</v>
      </c>
      <c r="H473">
        <v>8.8258697995481139</v>
      </c>
      <c r="I473">
        <v>13.24970328766387</v>
      </c>
      <c r="J473">
        <v>12.05773748620728</v>
      </c>
      <c r="K473">
        <v>14.44166908912047</v>
      </c>
      <c r="L473">
        <v>1090.334204101563</v>
      </c>
      <c r="M473">
        <v>907.4870233406815</v>
      </c>
      <c r="N473">
        <v>1273.181384862444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 t="s">
        <v>29</v>
      </c>
      <c r="AD473" t="s">
        <v>34</v>
      </c>
    </row>
    <row r="474" spans="1:30" x14ac:dyDescent="0.2">
      <c r="A474" s="1">
        <v>28</v>
      </c>
      <c r="B474">
        <v>1978</v>
      </c>
      <c r="C474">
        <v>3465.4946777343748</v>
      </c>
      <c r="D474">
        <v>3358.5926636951422</v>
      </c>
      <c r="E474">
        <v>3572.396691773607</v>
      </c>
      <c r="F474">
        <v>10.126788728317081</v>
      </c>
      <c r="G474">
        <v>10.464365094587659</v>
      </c>
      <c r="H474">
        <v>9.789212362046495</v>
      </c>
      <c r="I474">
        <v>13.929131384987169</v>
      </c>
      <c r="J474">
        <v>13.566541563356401</v>
      </c>
      <c r="K474">
        <v>14.29172120661794</v>
      </c>
      <c r="L474">
        <v>1301.0339172363281</v>
      </c>
      <c r="M474">
        <v>1179.3179871527791</v>
      </c>
      <c r="N474">
        <v>1422.7498473198771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29</v>
      </c>
      <c r="AD474" t="s">
        <v>34</v>
      </c>
    </row>
    <row r="475" spans="1:30" x14ac:dyDescent="0.2">
      <c r="A475" s="1">
        <v>29</v>
      </c>
      <c r="B475">
        <v>1979</v>
      </c>
      <c r="C475">
        <v>3676.1944274902339</v>
      </c>
      <c r="D475">
        <v>3351.1047137180522</v>
      </c>
      <c r="E475">
        <v>4001.2841412624171</v>
      </c>
      <c r="F475">
        <v>10.42362247152402</v>
      </c>
      <c r="G475">
        <v>11.402074809150511</v>
      </c>
      <c r="H475">
        <v>9.4451701338975393</v>
      </c>
      <c r="I475">
        <v>14.458121941724229</v>
      </c>
      <c r="J475">
        <v>13.14225601924996</v>
      </c>
      <c r="K475">
        <v>15.773987864198499</v>
      </c>
      <c r="L475">
        <v>1315.7681579589839</v>
      </c>
      <c r="M475">
        <v>1176.4223646713331</v>
      </c>
      <c r="N475">
        <v>1455.1139512466359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 t="s">
        <v>29</v>
      </c>
      <c r="AD475" t="s">
        <v>34</v>
      </c>
    </row>
    <row r="476" spans="1:30" x14ac:dyDescent="0.2">
      <c r="A476" s="1">
        <v>30</v>
      </c>
      <c r="B476">
        <v>1980</v>
      </c>
      <c r="C476">
        <v>3779.3341186523439</v>
      </c>
      <c r="D476">
        <v>3546.3652215353331</v>
      </c>
      <c r="E476">
        <v>4012.3030157693552</v>
      </c>
      <c r="F476">
        <v>10.38900233236089</v>
      </c>
      <c r="G476">
        <v>10.986978089031879</v>
      </c>
      <c r="H476">
        <v>9.7910265756898927</v>
      </c>
      <c r="I476">
        <v>14.59803132378037</v>
      </c>
      <c r="J476">
        <v>13.74511285521141</v>
      </c>
      <c r="K476">
        <v>15.450949792349331</v>
      </c>
      <c r="L476">
        <v>1523.5210144042969</v>
      </c>
      <c r="M476">
        <v>1266.553091118519</v>
      </c>
      <c r="N476">
        <v>1780.488937690074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t="s">
        <v>29</v>
      </c>
      <c r="AD476" t="s">
        <v>34</v>
      </c>
    </row>
    <row r="477" spans="1:30" x14ac:dyDescent="0.2">
      <c r="A477" s="1">
        <v>31</v>
      </c>
      <c r="B477">
        <v>1981</v>
      </c>
      <c r="C477">
        <v>3870.6864624023442</v>
      </c>
      <c r="D477">
        <v>3566.0615103266609</v>
      </c>
      <c r="E477">
        <v>4175.3114144780266</v>
      </c>
      <c r="F477">
        <v>10.32347699150607</v>
      </c>
      <c r="G477">
        <v>11.1864697077919</v>
      </c>
      <c r="H477">
        <v>9.4604842752202458</v>
      </c>
      <c r="I477">
        <v>14.697672234277031</v>
      </c>
      <c r="J477">
        <v>13.36311561165877</v>
      </c>
      <c r="K477">
        <v>16.03222885689528</v>
      </c>
      <c r="L477">
        <v>1573.617456054687</v>
      </c>
      <c r="M477">
        <v>1415.0342803208789</v>
      </c>
      <c r="N477">
        <v>1732.2006317884959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 t="s">
        <v>29</v>
      </c>
      <c r="AD477" t="s">
        <v>34</v>
      </c>
    </row>
    <row r="478" spans="1:30" x14ac:dyDescent="0.2">
      <c r="A478" s="1">
        <v>32</v>
      </c>
      <c r="B478">
        <v>1982</v>
      </c>
      <c r="C478">
        <v>4000.347845458984</v>
      </c>
      <c r="D478">
        <v>3695.665904179707</v>
      </c>
      <c r="E478">
        <v>4305.0297867382606</v>
      </c>
      <c r="F478">
        <v>10.364650878441941</v>
      </c>
      <c r="G478">
        <v>11.170989339489781</v>
      </c>
      <c r="H478">
        <v>9.5583124173941005</v>
      </c>
      <c r="I478">
        <v>14.69282790840964</v>
      </c>
      <c r="J478">
        <v>13.60946266607456</v>
      </c>
      <c r="K478">
        <v>15.77619315074473</v>
      </c>
      <c r="L478">
        <v>1799.0514038085939</v>
      </c>
      <c r="M478">
        <v>1635.1366123624871</v>
      </c>
      <c r="N478">
        <v>1962.966195254701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 t="s">
        <v>29</v>
      </c>
      <c r="AD478" t="s">
        <v>34</v>
      </c>
    </row>
    <row r="479" spans="1:30" x14ac:dyDescent="0.2">
      <c r="A479" s="1">
        <v>33</v>
      </c>
      <c r="B479">
        <v>1983</v>
      </c>
      <c r="C479">
        <v>4234.6223815917974</v>
      </c>
      <c r="D479">
        <v>3904.575286320277</v>
      </c>
      <c r="E479">
        <v>4564.669476863316</v>
      </c>
      <c r="F479">
        <v>10.658914567781769</v>
      </c>
      <c r="G479">
        <v>11.46281865604624</v>
      </c>
      <c r="H479">
        <v>9.8550104795172917</v>
      </c>
      <c r="I479">
        <v>15.229326296807381</v>
      </c>
      <c r="J479">
        <v>14.0339558990373</v>
      </c>
      <c r="K479">
        <v>16.42469669457746</v>
      </c>
      <c r="L479">
        <v>1903.6645568847659</v>
      </c>
      <c r="M479">
        <v>1666.887462434566</v>
      </c>
      <c r="N479">
        <v>2140.4416513349661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 t="s">
        <v>29</v>
      </c>
      <c r="AD479" t="s">
        <v>34</v>
      </c>
    </row>
    <row r="480" spans="1:30" x14ac:dyDescent="0.2">
      <c r="A480" s="1">
        <v>34</v>
      </c>
      <c r="B480">
        <v>1984</v>
      </c>
      <c r="C480">
        <v>4328.9215820312502</v>
      </c>
      <c r="D480">
        <v>4068.3961502861321</v>
      </c>
      <c r="E480">
        <v>4589.4470137763683</v>
      </c>
      <c r="F480">
        <v>10.66734303325708</v>
      </c>
      <c r="G480">
        <v>11.343204820118149</v>
      </c>
      <c r="H480">
        <v>9.9914812463960132</v>
      </c>
      <c r="I480">
        <v>15.27141660164869</v>
      </c>
      <c r="J480">
        <v>14.25222997372302</v>
      </c>
      <c r="K480">
        <v>16.290603229574359</v>
      </c>
      <c r="L480">
        <v>2137.9391479492192</v>
      </c>
      <c r="M480">
        <v>1763.8632251472011</v>
      </c>
      <c r="N480">
        <v>2512.0150707512371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 t="s">
        <v>29</v>
      </c>
      <c r="AD480" t="s">
        <v>34</v>
      </c>
    </row>
    <row r="481" spans="1:30" x14ac:dyDescent="0.2">
      <c r="A481" s="1">
        <v>35</v>
      </c>
      <c r="B481">
        <v>1985</v>
      </c>
      <c r="C481">
        <v>4312.7139038085934</v>
      </c>
      <c r="D481">
        <v>4036.8094433133888</v>
      </c>
      <c r="E481">
        <v>4588.6183643037984</v>
      </c>
      <c r="F481">
        <v>10.335093164476691</v>
      </c>
      <c r="G481">
        <v>11.054989566626571</v>
      </c>
      <c r="H481">
        <v>9.6151967623267982</v>
      </c>
      <c r="I481">
        <v>15.0603138511743</v>
      </c>
      <c r="J481">
        <v>13.767680056111789</v>
      </c>
      <c r="K481">
        <v>16.35294764623681</v>
      </c>
      <c r="L481">
        <v>2106.9972290039059</v>
      </c>
      <c r="M481">
        <v>1571.1078624508109</v>
      </c>
      <c r="N481">
        <v>2642.8865955570018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 t="s">
        <v>29</v>
      </c>
      <c r="AD481" t="s">
        <v>34</v>
      </c>
    </row>
    <row r="482" spans="1:30" x14ac:dyDescent="0.2">
      <c r="A482" s="1">
        <v>36</v>
      </c>
      <c r="B482">
        <v>1986</v>
      </c>
      <c r="C482">
        <v>4591.1911743164064</v>
      </c>
      <c r="D482">
        <v>4490.6521785000896</v>
      </c>
      <c r="E482">
        <v>4691.7301701327224</v>
      </c>
      <c r="F482">
        <v>10.70900113075264</v>
      </c>
      <c r="G482">
        <v>10.970531720720659</v>
      </c>
      <c r="H482">
        <v>10.44747054078463</v>
      </c>
      <c r="I482">
        <v>15.618407391408599</v>
      </c>
      <c r="J482">
        <v>15.14670828310752</v>
      </c>
      <c r="K482">
        <v>16.09010649970967</v>
      </c>
      <c r="L482">
        <v>2205.7167053222661</v>
      </c>
      <c r="M482">
        <v>2105.0913674809808</v>
      </c>
      <c r="N482">
        <v>2306.34204316355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 t="s">
        <v>29</v>
      </c>
      <c r="AD482" t="s">
        <v>34</v>
      </c>
    </row>
    <row r="483" spans="1:30" x14ac:dyDescent="0.2">
      <c r="A483" s="1">
        <v>37</v>
      </c>
      <c r="B483">
        <v>1987</v>
      </c>
      <c r="C483">
        <v>4589.7177612304686</v>
      </c>
      <c r="D483">
        <v>4282.622666753563</v>
      </c>
      <c r="E483">
        <v>4896.8128557073742</v>
      </c>
      <c r="F483">
        <v>10.428837479273049</v>
      </c>
      <c r="G483">
        <v>11.1828293635709</v>
      </c>
      <c r="H483">
        <v>9.6748455949751957</v>
      </c>
      <c r="I483">
        <v>15.427700781297091</v>
      </c>
      <c r="J483">
        <v>14.27453374900522</v>
      </c>
      <c r="K483">
        <v>16.580867813588959</v>
      </c>
      <c r="L483">
        <v>2286.7550903320312</v>
      </c>
      <c r="M483">
        <v>2034.3560335024399</v>
      </c>
      <c r="N483">
        <v>2539.1541471616219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 t="s">
        <v>29</v>
      </c>
      <c r="AD483" t="s">
        <v>34</v>
      </c>
    </row>
    <row r="484" spans="1:30" x14ac:dyDescent="0.2">
      <c r="A484" s="1">
        <v>38</v>
      </c>
      <c r="B484">
        <v>1988</v>
      </c>
      <c r="C484">
        <v>4723.7994628906254</v>
      </c>
      <c r="D484">
        <v>4338.7419603276876</v>
      </c>
      <c r="E484">
        <v>5108.8569654535631</v>
      </c>
      <c r="F484">
        <v>10.458951020230719</v>
      </c>
      <c r="G484">
        <v>11.295628827304339</v>
      </c>
      <c r="H484">
        <v>9.6222732131571025</v>
      </c>
      <c r="I484">
        <v>15.42291692381581</v>
      </c>
      <c r="J484">
        <v>14.22258214788115</v>
      </c>
      <c r="K484">
        <v>16.623251699750469</v>
      </c>
      <c r="L484">
        <v>2463.5661132812502</v>
      </c>
      <c r="M484">
        <v>2283.2053756028481</v>
      </c>
      <c r="N484">
        <v>2643.9268509596518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 t="s">
        <v>29</v>
      </c>
      <c r="AD484" t="s">
        <v>34</v>
      </c>
    </row>
    <row r="485" spans="1:30" x14ac:dyDescent="0.2">
      <c r="A485" s="1">
        <v>39</v>
      </c>
      <c r="B485">
        <v>1989</v>
      </c>
      <c r="C485">
        <v>4934.4991943359373</v>
      </c>
      <c r="D485">
        <v>4784.1231640055676</v>
      </c>
      <c r="E485">
        <v>5084.8752246663071</v>
      </c>
      <c r="F485">
        <v>10.64381710012858</v>
      </c>
      <c r="G485">
        <v>10.990621335811699</v>
      </c>
      <c r="H485">
        <v>10.29701286444547</v>
      </c>
      <c r="I485">
        <v>15.91013851707396</v>
      </c>
      <c r="J485">
        <v>15.351483486408631</v>
      </c>
      <c r="K485">
        <v>16.468793547739281</v>
      </c>
      <c r="L485">
        <v>2681.633056640625</v>
      </c>
      <c r="M485">
        <v>2453.5612894898381</v>
      </c>
      <c r="N485">
        <v>2909.7048237914119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29</v>
      </c>
      <c r="AD485" t="s">
        <v>34</v>
      </c>
    </row>
    <row r="486" spans="1:30" x14ac:dyDescent="0.2">
      <c r="A486" s="1">
        <v>40</v>
      </c>
      <c r="B486">
        <v>1990</v>
      </c>
      <c r="C486">
        <v>5109.836724853516</v>
      </c>
      <c r="D486">
        <v>4803.7897328485979</v>
      </c>
      <c r="E486">
        <v>5415.8837168584341</v>
      </c>
      <c r="F486">
        <v>10.730099550310239</v>
      </c>
      <c r="G486">
        <v>11.38913476733503</v>
      </c>
      <c r="H486">
        <v>10.071064333285451</v>
      </c>
      <c r="I486">
        <v>16.086788005968891</v>
      </c>
      <c r="J486">
        <v>14.965558920539269</v>
      </c>
      <c r="K486">
        <v>17.20801709139851</v>
      </c>
      <c r="L486">
        <v>2557.8653320312501</v>
      </c>
      <c r="M486">
        <v>2255.2709817950649</v>
      </c>
      <c r="N486">
        <v>2860.4596822674348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t="s">
        <v>29</v>
      </c>
      <c r="AD486" t="s">
        <v>34</v>
      </c>
    </row>
    <row r="487" spans="1:30" x14ac:dyDescent="0.2">
      <c r="A487" s="1">
        <v>41</v>
      </c>
      <c r="B487">
        <v>1991</v>
      </c>
      <c r="C487">
        <v>5011.1172912597658</v>
      </c>
      <c r="D487">
        <v>4727.6370607272793</v>
      </c>
      <c r="E487">
        <v>5294.5975217922523</v>
      </c>
      <c r="F487">
        <v>10.249322671230409</v>
      </c>
      <c r="G487">
        <v>10.828253804510769</v>
      </c>
      <c r="H487">
        <v>9.6703915379500422</v>
      </c>
      <c r="I487">
        <v>15.422915971078361</v>
      </c>
      <c r="J487">
        <v>14.256335796220011</v>
      </c>
      <c r="K487">
        <v>16.589496145936721</v>
      </c>
      <c r="L487">
        <v>2867.284643554688</v>
      </c>
      <c r="M487">
        <v>2600.5336189800209</v>
      </c>
      <c r="N487">
        <v>3134.0356681293538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 t="s">
        <v>29</v>
      </c>
      <c r="AD487" t="s">
        <v>34</v>
      </c>
    </row>
    <row r="488" spans="1:30" x14ac:dyDescent="0.2">
      <c r="A488" s="1">
        <v>42</v>
      </c>
      <c r="B488">
        <v>1992</v>
      </c>
      <c r="C488">
        <v>5302.8554382324219</v>
      </c>
      <c r="D488">
        <v>5021.8366376118047</v>
      </c>
      <c r="E488">
        <v>5583.8742388530391</v>
      </c>
      <c r="F488">
        <v>10.57005129717345</v>
      </c>
      <c r="G488">
        <v>11.11629916987579</v>
      </c>
      <c r="H488">
        <v>10.02380342447111</v>
      </c>
      <c r="I488">
        <v>15.90510569067035</v>
      </c>
      <c r="J488">
        <v>15.217249079120201</v>
      </c>
      <c r="K488">
        <v>16.59296230222051</v>
      </c>
      <c r="L488">
        <v>2862.8643676757811</v>
      </c>
      <c r="M488">
        <v>2707.3220118523891</v>
      </c>
      <c r="N488">
        <v>3018.406723499173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 t="s">
        <v>29</v>
      </c>
      <c r="AD488" t="s">
        <v>34</v>
      </c>
    </row>
    <row r="489" spans="1:30" x14ac:dyDescent="0.2">
      <c r="A489" s="1">
        <v>43</v>
      </c>
      <c r="B489">
        <v>1993</v>
      </c>
      <c r="C489">
        <v>5513.5552185058596</v>
      </c>
      <c r="D489">
        <v>5118.0180884610563</v>
      </c>
      <c r="E489">
        <v>5909.0923485506628</v>
      </c>
      <c r="F489">
        <v>10.71604545290552</v>
      </c>
      <c r="G489">
        <v>11.492586623136781</v>
      </c>
      <c r="H489">
        <v>9.9395042826742568</v>
      </c>
      <c r="I489">
        <v>16.138813728712201</v>
      </c>
      <c r="J489">
        <v>15.14163730370313</v>
      </c>
      <c r="K489">
        <v>17.13599015372127</v>
      </c>
      <c r="L489">
        <v>2918.8545288085938</v>
      </c>
      <c r="M489">
        <v>2702.4264584034781</v>
      </c>
      <c r="N489">
        <v>3135.28259921371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 t="s">
        <v>29</v>
      </c>
      <c r="AD489" t="s">
        <v>34</v>
      </c>
    </row>
    <row r="490" spans="1:30" x14ac:dyDescent="0.2">
      <c r="A490" s="1">
        <v>44</v>
      </c>
      <c r="B490">
        <v>1994</v>
      </c>
      <c r="C490">
        <v>5417.7824951171879</v>
      </c>
      <c r="D490">
        <v>4943.2939505366639</v>
      </c>
      <c r="E490">
        <v>5892.2710396977118</v>
      </c>
      <c r="F490">
        <v>10.256430549698861</v>
      </c>
      <c r="G490">
        <v>11.1390872918764</v>
      </c>
      <c r="H490">
        <v>9.3737738075213244</v>
      </c>
      <c r="I490">
        <v>15.4481345831465</v>
      </c>
      <c r="J490">
        <v>14.245113650997549</v>
      </c>
      <c r="K490">
        <v>16.651155515295461</v>
      </c>
      <c r="L490">
        <v>3110.3998168945309</v>
      </c>
      <c r="M490">
        <v>2952.4200392261068</v>
      </c>
      <c r="N490">
        <v>3268.3795945629549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t="s">
        <v>29</v>
      </c>
      <c r="AD490" t="s">
        <v>34</v>
      </c>
    </row>
    <row r="491" spans="1:30" x14ac:dyDescent="0.2">
      <c r="A491" s="1">
        <v>45</v>
      </c>
      <c r="B491">
        <v>1995</v>
      </c>
      <c r="C491">
        <v>5682.9990722656248</v>
      </c>
      <c r="D491">
        <v>5460.5949248126772</v>
      </c>
      <c r="E491">
        <v>5905.4032197185716</v>
      </c>
      <c r="F491">
        <v>10.48463623588607</v>
      </c>
      <c r="G491">
        <v>10.874492918894241</v>
      </c>
      <c r="H491">
        <v>10.094779552877901</v>
      </c>
      <c r="I491">
        <v>15.790937939705881</v>
      </c>
      <c r="J491">
        <v>15.119244092797709</v>
      </c>
      <c r="K491">
        <v>16.462631786614061</v>
      </c>
      <c r="L491">
        <v>3061.7767822265619</v>
      </c>
      <c r="M491">
        <v>2863.9642920710221</v>
      </c>
      <c r="N491">
        <v>3259.589272382103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 t="s">
        <v>29</v>
      </c>
      <c r="AD491" t="s">
        <v>34</v>
      </c>
    </row>
    <row r="492" spans="1:30" x14ac:dyDescent="0.2">
      <c r="A492" s="1">
        <v>46</v>
      </c>
      <c r="B492">
        <v>1996</v>
      </c>
      <c r="C492">
        <v>5830.3414611816406</v>
      </c>
      <c r="D492">
        <v>5527.5750810219906</v>
      </c>
      <c r="E492">
        <v>6133.1078413412906</v>
      </c>
      <c r="F492">
        <v>10.489698377530759</v>
      </c>
      <c r="G492">
        <v>11.00637028821312</v>
      </c>
      <c r="H492">
        <v>9.9730264668484008</v>
      </c>
      <c r="I492">
        <v>15.829023192013031</v>
      </c>
      <c r="J492">
        <v>15.04154171627653</v>
      </c>
      <c r="K492">
        <v>16.616504667749531</v>
      </c>
      <c r="L492">
        <v>3226.8003662109381</v>
      </c>
      <c r="M492">
        <v>2968.383399600184</v>
      </c>
      <c r="N492">
        <v>3485.2173328216909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t="s">
        <v>29</v>
      </c>
      <c r="AD492" t="s">
        <v>34</v>
      </c>
    </row>
    <row r="493" spans="1:30" x14ac:dyDescent="0.2">
      <c r="A493" s="1">
        <v>47</v>
      </c>
      <c r="B493">
        <v>1997</v>
      </c>
      <c r="C493">
        <v>5691.8395812988283</v>
      </c>
      <c r="D493">
        <v>5276.6996664808521</v>
      </c>
      <c r="E493">
        <v>6106.9794961168054</v>
      </c>
      <c r="F493">
        <v>9.9846382961814157</v>
      </c>
      <c r="G493">
        <v>10.710031052270271</v>
      </c>
      <c r="H493">
        <v>9.2592455400925644</v>
      </c>
      <c r="I493">
        <v>15.173153366803749</v>
      </c>
      <c r="J493">
        <v>14.082647214742339</v>
      </c>
      <c r="K493">
        <v>16.263659518865161</v>
      </c>
      <c r="L493">
        <v>3303.418481445312</v>
      </c>
      <c r="M493">
        <v>3017.923701403613</v>
      </c>
      <c r="N493">
        <v>3588.9132614870109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t="s">
        <v>29</v>
      </c>
      <c r="AD493" t="s">
        <v>34</v>
      </c>
    </row>
    <row r="494" spans="1:30" x14ac:dyDescent="0.2">
      <c r="A494" s="1">
        <v>48</v>
      </c>
      <c r="B494">
        <v>1998</v>
      </c>
      <c r="C494">
        <v>6029.2538574218752</v>
      </c>
      <c r="D494">
        <v>5693.313046425239</v>
      </c>
      <c r="E494">
        <v>6365.1946684185114</v>
      </c>
      <c r="F494">
        <v>10.31526381437741</v>
      </c>
      <c r="G494">
        <v>10.851944047260041</v>
      </c>
      <c r="H494">
        <v>9.7785835814947699</v>
      </c>
      <c r="I494">
        <v>15.60855195754521</v>
      </c>
      <c r="J494">
        <v>14.51740056799504</v>
      </c>
      <c r="K494">
        <v>16.69970334709538</v>
      </c>
      <c r="L494">
        <v>3128.0809204101561</v>
      </c>
      <c r="M494">
        <v>2891.6707619420658</v>
      </c>
      <c r="N494">
        <v>3364.4910788782458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 t="s">
        <v>29</v>
      </c>
      <c r="AD494" t="s">
        <v>34</v>
      </c>
    </row>
    <row r="495" spans="1:30" x14ac:dyDescent="0.2">
      <c r="A495" s="1">
        <v>49</v>
      </c>
      <c r="B495">
        <v>1999</v>
      </c>
      <c r="C495">
        <v>6153.0215087890629</v>
      </c>
      <c r="D495">
        <v>5644.3676785655989</v>
      </c>
      <c r="E495">
        <v>6661.6753390125268</v>
      </c>
      <c r="F495">
        <v>10.271477047178241</v>
      </c>
      <c r="G495">
        <v>11.08777603910697</v>
      </c>
      <c r="H495">
        <v>9.4551780552495117</v>
      </c>
      <c r="I495">
        <v>15.57192320527404</v>
      </c>
      <c r="J495">
        <v>14.2684107672611</v>
      </c>
      <c r="K495">
        <v>16.875435643286981</v>
      </c>
      <c r="L495">
        <v>3394.7707885742188</v>
      </c>
      <c r="M495">
        <v>3186.5222108946959</v>
      </c>
      <c r="N495">
        <v>3603.0193662537422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 t="s">
        <v>29</v>
      </c>
      <c r="AD495" t="s">
        <v>34</v>
      </c>
    </row>
    <row r="496" spans="1:30" x14ac:dyDescent="0.2">
      <c r="A496" s="1">
        <v>50</v>
      </c>
      <c r="B496">
        <v>2000</v>
      </c>
      <c r="C496">
        <v>6135.3405029296873</v>
      </c>
      <c r="D496">
        <v>5754.3639646952761</v>
      </c>
      <c r="E496">
        <v>6516.3170411640986</v>
      </c>
      <c r="F496">
        <v>9.9856004500222539</v>
      </c>
      <c r="G496">
        <v>10.620660732415869</v>
      </c>
      <c r="H496">
        <v>9.3505401676286333</v>
      </c>
      <c r="I496">
        <v>15.20618192458458</v>
      </c>
      <c r="J496">
        <v>14.37317847179567</v>
      </c>
      <c r="K496">
        <v>16.039185377373471</v>
      </c>
      <c r="L496">
        <v>3558.3209106445311</v>
      </c>
      <c r="M496">
        <v>3389.5510698176231</v>
      </c>
      <c r="N496">
        <v>3727.090751471439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 t="s">
        <v>29</v>
      </c>
      <c r="AD496" t="s">
        <v>34</v>
      </c>
    </row>
    <row r="497" spans="1:30" x14ac:dyDescent="0.2">
      <c r="A497" s="1">
        <v>51</v>
      </c>
      <c r="B497">
        <v>2001</v>
      </c>
      <c r="C497">
        <v>6620.0972717285158</v>
      </c>
      <c r="D497">
        <v>6167.7199937435353</v>
      </c>
      <c r="E497">
        <v>7072.4745497134963</v>
      </c>
      <c r="F497">
        <v>10.500301332939109</v>
      </c>
      <c r="G497">
        <v>11.23437473231229</v>
      </c>
      <c r="H497">
        <v>9.7662279335659221</v>
      </c>
      <c r="I497">
        <v>16.027274779520031</v>
      </c>
      <c r="J497">
        <v>14.746414989751591</v>
      </c>
      <c r="K497">
        <v>17.30813456928848</v>
      </c>
      <c r="L497">
        <v>3528.8523559570308</v>
      </c>
      <c r="M497">
        <v>3334.941941817699</v>
      </c>
      <c r="N497">
        <v>3722.762770096364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t="s">
        <v>29</v>
      </c>
      <c r="AD497" t="s">
        <v>34</v>
      </c>
    </row>
    <row r="498" spans="1:30" x14ac:dyDescent="0.2">
      <c r="A498" s="1">
        <v>52</v>
      </c>
      <c r="B498">
        <v>2002</v>
      </c>
      <c r="C498">
        <v>6689.3482299804691</v>
      </c>
      <c r="D498">
        <v>6381.2647779593872</v>
      </c>
      <c r="E498">
        <v>6997.4316820015511</v>
      </c>
      <c r="F498">
        <v>10.33082714605766</v>
      </c>
      <c r="G498">
        <v>10.80972081931402</v>
      </c>
      <c r="H498">
        <v>9.8519334728013082</v>
      </c>
      <c r="I498">
        <v>15.735919743631589</v>
      </c>
      <c r="J498">
        <v>14.910869049678221</v>
      </c>
      <c r="K498">
        <v>16.56097043758496</v>
      </c>
      <c r="L498">
        <v>3695.349365234375</v>
      </c>
      <c r="M498">
        <v>3424.5278857812041</v>
      </c>
      <c r="N498">
        <v>3966.1708446875459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t="s">
        <v>29</v>
      </c>
      <c r="AD498" t="s">
        <v>34</v>
      </c>
    </row>
    <row r="499" spans="1:30" x14ac:dyDescent="0.2">
      <c r="A499" s="1">
        <v>53</v>
      </c>
      <c r="B499">
        <v>2003</v>
      </c>
      <c r="C499">
        <v>6708.502685546875</v>
      </c>
      <c r="D499">
        <v>6200.0879988897914</v>
      </c>
      <c r="E499">
        <v>7216.9173722039586</v>
      </c>
      <c r="F499">
        <v>10.08437176090651</v>
      </c>
      <c r="G499">
        <v>10.833550841074279</v>
      </c>
      <c r="H499">
        <v>9.3351926807387287</v>
      </c>
      <c r="I499">
        <v>15.397280853148841</v>
      </c>
      <c r="J499">
        <v>14.18459014223064</v>
      </c>
      <c r="K499">
        <v>16.609971564067038</v>
      </c>
      <c r="L499">
        <v>3804.382543945313</v>
      </c>
      <c r="M499">
        <v>3478.013479368552</v>
      </c>
      <c r="N499">
        <v>4130.7516085220741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 t="s">
        <v>29</v>
      </c>
      <c r="AD499" t="s">
        <v>34</v>
      </c>
    </row>
    <row r="500" spans="1:30" x14ac:dyDescent="0.2">
      <c r="A500" s="1">
        <v>54</v>
      </c>
      <c r="B500">
        <v>2004</v>
      </c>
      <c r="C500">
        <v>7034.1294250488281</v>
      </c>
      <c r="D500">
        <v>6443.7734217526286</v>
      </c>
      <c r="E500">
        <v>7624.4854283450277</v>
      </c>
      <c r="F500">
        <v>10.29585617302684</v>
      </c>
      <c r="G500">
        <v>11.16417912833165</v>
      </c>
      <c r="H500">
        <v>9.4275332177220275</v>
      </c>
      <c r="I500">
        <v>15.739036646731259</v>
      </c>
      <c r="J500">
        <v>14.58955035891948</v>
      </c>
      <c r="K500">
        <v>16.88852293454303</v>
      </c>
      <c r="L500">
        <v>3847.111840820312</v>
      </c>
      <c r="M500">
        <v>3465.4524721377479</v>
      </c>
      <c r="N500">
        <v>4228.7712095028764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 t="s">
        <v>29</v>
      </c>
      <c r="AD500" t="s">
        <v>34</v>
      </c>
    </row>
    <row r="501" spans="1:30" x14ac:dyDescent="0.2">
      <c r="A501" s="1">
        <v>55</v>
      </c>
      <c r="B501">
        <v>2005</v>
      </c>
      <c r="C501">
        <v>7104.853948974609</v>
      </c>
      <c r="D501">
        <v>6870.1026725692864</v>
      </c>
      <c r="E501">
        <v>7339.6052253799317</v>
      </c>
      <c r="F501">
        <v>10.12694145535065</v>
      </c>
      <c r="G501">
        <v>10.4690953729292</v>
      </c>
      <c r="H501">
        <v>9.7847875377720968</v>
      </c>
      <c r="I501">
        <v>15.489290438118539</v>
      </c>
      <c r="J501">
        <v>14.59181863125756</v>
      </c>
      <c r="K501">
        <v>16.386762244979518</v>
      </c>
      <c r="L501">
        <v>3900.155053710937</v>
      </c>
      <c r="M501">
        <v>3728.174435215717</v>
      </c>
      <c r="N501">
        <v>4072.1356722061578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 t="s">
        <v>29</v>
      </c>
      <c r="AD501" t="s">
        <v>34</v>
      </c>
    </row>
    <row r="502" spans="1:30" x14ac:dyDescent="0.2">
      <c r="A502" s="1">
        <v>56</v>
      </c>
      <c r="B502">
        <v>2006</v>
      </c>
      <c r="C502">
        <v>7501.2050354003904</v>
      </c>
      <c r="D502">
        <v>6721.2415567789794</v>
      </c>
      <c r="E502">
        <v>8281.1685140218015</v>
      </c>
      <c r="F502">
        <v>10.411882333946179</v>
      </c>
      <c r="G502">
        <v>11.501605004960499</v>
      </c>
      <c r="H502">
        <v>9.3221596629318526</v>
      </c>
      <c r="I502">
        <v>15.893320843461391</v>
      </c>
      <c r="J502">
        <v>14.28639415039151</v>
      </c>
      <c r="K502">
        <v>17.500247536531269</v>
      </c>
      <c r="L502">
        <v>3845.638403320313</v>
      </c>
      <c r="M502">
        <v>3411.040833241515</v>
      </c>
      <c r="N502">
        <v>4280.2359733991098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 t="s">
        <v>29</v>
      </c>
      <c r="AD502" t="s">
        <v>34</v>
      </c>
    </row>
    <row r="503" spans="1:30" x14ac:dyDescent="0.2">
      <c r="A503" s="1">
        <v>57</v>
      </c>
      <c r="B503">
        <v>2007</v>
      </c>
      <c r="C503">
        <v>7596.9776000976562</v>
      </c>
      <c r="D503">
        <v>7176.1451737694861</v>
      </c>
      <c r="E503">
        <v>8017.8100264258264</v>
      </c>
      <c r="F503">
        <v>10.26776260681334</v>
      </c>
      <c r="G503">
        <v>10.831657798939361</v>
      </c>
      <c r="H503">
        <v>9.7038674146873234</v>
      </c>
      <c r="I503">
        <v>15.72660805469406</v>
      </c>
      <c r="J503">
        <v>14.825674979986569</v>
      </c>
      <c r="K503">
        <v>16.62754112940156</v>
      </c>
      <c r="L503">
        <v>4054.8646362304689</v>
      </c>
      <c r="M503">
        <v>3877.1718624697291</v>
      </c>
      <c r="N503">
        <v>4232.5574099912092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 t="s">
        <v>29</v>
      </c>
      <c r="AD503" t="s">
        <v>34</v>
      </c>
    </row>
    <row r="504" spans="1:30" x14ac:dyDescent="0.2">
      <c r="A504" s="1">
        <v>58</v>
      </c>
      <c r="B504">
        <v>2008</v>
      </c>
      <c r="C504">
        <v>7866.6140869140627</v>
      </c>
      <c r="D504">
        <v>7243.2042729118493</v>
      </c>
      <c r="E504">
        <v>8490.023900916276</v>
      </c>
      <c r="F504">
        <v>10.35332960978325</v>
      </c>
      <c r="G504">
        <v>11.18748431582941</v>
      </c>
      <c r="H504">
        <v>9.5191749037370919</v>
      </c>
      <c r="I504">
        <v>15.85620479020587</v>
      </c>
      <c r="J504">
        <v>14.638613259161801</v>
      </c>
      <c r="K504">
        <v>17.07379632124994</v>
      </c>
      <c r="L504">
        <v>4199.26025390625</v>
      </c>
      <c r="M504">
        <v>3852.9584001865642</v>
      </c>
      <c r="N504">
        <v>4545.5621076259358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 t="s">
        <v>29</v>
      </c>
      <c r="AD504" t="s">
        <v>34</v>
      </c>
    </row>
    <row r="505" spans="1:30" x14ac:dyDescent="0.2">
      <c r="A505" s="1">
        <v>59</v>
      </c>
      <c r="B505">
        <v>2009</v>
      </c>
      <c r="C505">
        <v>8046.3721313476562</v>
      </c>
      <c r="D505">
        <v>7476.3716442247496</v>
      </c>
      <c r="E505">
        <v>8616.3726184705629</v>
      </c>
      <c r="F505">
        <v>10.31086940488022</v>
      </c>
      <c r="G505">
        <v>11.041555986340059</v>
      </c>
      <c r="H505">
        <v>9.5801828234203832</v>
      </c>
      <c r="I505">
        <v>15.73432770653927</v>
      </c>
      <c r="J505">
        <v>14.499391785376851</v>
      </c>
      <c r="K505">
        <v>16.96926362770169</v>
      </c>
      <c r="L505">
        <v>4295.0328369140616</v>
      </c>
      <c r="M505">
        <v>4048.6579931072042</v>
      </c>
      <c r="N505">
        <v>4541.4076807209212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 t="s">
        <v>29</v>
      </c>
      <c r="AD505" t="s">
        <v>34</v>
      </c>
    </row>
    <row r="506" spans="1:30" x14ac:dyDescent="0.2">
      <c r="A506" s="1">
        <v>60</v>
      </c>
      <c r="B506">
        <v>2010</v>
      </c>
      <c r="C506">
        <v>8342.5303588867191</v>
      </c>
      <c r="D506">
        <v>7808.9472628312851</v>
      </c>
      <c r="E506">
        <v>8876.1134549421531</v>
      </c>
      <c r="F506">
        <v>10.40398890783549</v>
      </c>
      <c r="G506">
        <v>11.062946122321961</v>
      </c>
      <c r="H506">
        <v>9.7450316933490146</v>
      </c>
      <c r="I506">
        <v>15.959582711935941</v>
      </c>
      <c r="J506">
        <v>14.910430094291931</v>
      </c>
      <c r="K506">
        <v>17.008735329579959</v>
      </c>
      <c r="L506">
        <v>4393.7522338867184</v>
      </c>
      <c r="M506">
        <v>3853.2159564478729</v>
      </c>
      <c r="N506">
        <v>4934.2885113255643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 t="s">
        <v>29</v>
      </c>
      <c r="AD506" t="s">
        <v>34</v>
      </c>
    </row>
    <row r="507" spans="1:30" x14ac:dyDescent="0.2">
      <c r="A507" s="1">
        <v>61</v>
      </c>
      <c r="B507">
        <v>2011</v>
      </c>
      <c r="C507">
        <v>8570.9112915039059</v>
      </c>
      <c r="D507">
        <v>7980.3198180641766</v>
      </c>
      <c r="E507">
        <v>9161.5027649436361</v>
      </c>
      <c r="F507">
        <v>10.400893799397631</v>
      </c>
      <c r="G507">
        <v>11.116263981855271</v>
      </c>
      <c r="H507">
        <v>9.6855236169399852</v>
      </c>
      <c r="I507">
        <v>15.982898219956921</v>
      </c>
      <c r="J507">
        <v>15.022495864962121</v>
      </c>
      <c r="K507">
        <v>16.943300574951721</v>
      </c>
      <c r="L507">
        <v>4604.4520751953123</v>
      </c>
      <c r="M507">
        <v>4307.272735039146</v>
      </c>
      <c r="N507">
        <v>4901.6314153514786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 t="s">
        <v>29</v>
      </c>
      <c r="AD507" t="s">
        <v>34</v>
      </c>
    </row>
    <row r="508" spans="1:30" x14ac:dyDescent="0.2">
      <c r="A508" s="1">
        <v>62</v>
      </c>
      <c r="B508">
        <v>2012</v>
      </c>
      <c r="C508">
        <v>9030.6198364257816</v>
      </c>
      <c r="D508">
        <v>8363.0817401116674</v>
      </c>
      <c r="E508">
        <v>9698.1579327398958</v>
      </c>
      <c r="F508">
        <v>10.66390836182722</v>
      </c>
      <c r="G508">
        <v>11.455960421229911</v>
      </c>
      <c r="H508">
        <v>9.8718563024245256</v>
      </c>
      <c r="I508">
        <v>16.317053363143859</v>
      </c>
      <c r="J508">
        <v>15.24020113421464</v>
      </c>
      <c r="K508">
        <v>17.393905592073079</v>
      </c>
      <c r="L508">
        <v>4766.5289306640616</v>
      </c>
      <c r="M508">
        <v>4425.7883807070593</v>
      </c>
      <c r="N508">
        <v>5107.2694806210657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 t="s">
        <v>29</v>
      </c>
      <c r="AD508" t="s">
        <v>34</v>
      </c>
    </row>
    <row r="509" spans="1:30" x14ac:dyDescent="0.2">
      <c r="A509" s="1">
        <v>63</v>
      </c>
      <c r="B509">
        <v>2013</v>
      </c>
      <c r="C509">
        <v>9154.3876159667961</v>
      </c>
      <c r="D509">
        <v>8760.0598064555288</v>
      </c>
      <c r="E509">
        <v>9548.7154254780635</v>
      </c>
      <c r="F509">
        <v>10.526695502897709</v>
      </c>
      <c r="G509">
        <v>10.99030328567649</v>
      </c>
      <c r="H509">
        <v>10.06308772011892</v>
      </c>
      <c r="I509">
        <v>16.05979101043949</v>
      </c>
      <c r="J509">
        <v>15.38229745637063</v>
      </c>
      <c r="K509">
        <v>16.737284564508361</v>
      </c>
      <c r="L509">
        <v>4630.9737915039059</v>
      </c>
      <c r="M509">
        <v>4269.5066844099647</v>
      </c>
      <c r="N509">
        <v>4992.4408985978471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 t="s">
        <v>29</v>
      </c>
      <c r="AD509" t="s">
        <v>34</v>
      </c>
    </row>
    <row r="510" spans="1:30" x14ac:dyDescent="0.2">
      <c r="A510" s="1">
        <v>64</v>
      </c>
      <c r="B510">
        <v>2014</v>
      </c>
      <c r="C510">
        <v>9309.0971618652347</v>
      </c>
      <c r="D510">
        <v>8798.466608909057</v>
      </c>
      <c r="E510">
        <v>9819.7277148214125</v>
      </c>
      <c r="F510">
        <v>10.425138733480511</v>
      </c>
      <c r="G510">
        <v>10.986592454284979</v>
      </c>
      <c r="H510">
        <v>9.8636850126760311</v>
      </c>
      <c r="I510">
        <v>15.83836743011285</v>
      </c>
      <c r="J510">
        <v>14.84627986803117</v>
      </c>
      <c r="K510">
        <v>16.830454992194529</v>
      </c>
      <c r="L510">
        <v>4913.8713623046879</v>
      </c>
      <c r="M510">
        <v>4728.1963969099716</v>
      </c>
      <c r="N510">
        <v>5099.5463276994042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 t="s">
        <v>29</v>
      </c>
      <c r="AD510" t="s">
        <v>34</v>
      </c>
    </row>
    <row r="511" spans="1:30" x14ac:dyDescent="0.2">
      <c r="A511" s="1">
        <v>65</v>
      </c>
      <c r="B511">
        <v>2015</v>
      </c>
      <c r="C511">
        <v>9873.419079589843</v>
      </c>
      <c r="D511">
        <v>9310.3932025053928</v>
      </c>
      <c r="E511">
        <v>10436.44495667429</v>
      </c>
      <c r="F511">
        <v>10.783036953227221</v>
      </c>
      <c r="G511">
        <v>11.40161603006498</v>
      </c>
      <c r="H511">
        <v>10.164457876389459</v>
      </c>
      <c r="I511">
        <v>16.316136941434891</v>
      </c>
      <c r="J511">
        <v>15.435039397347859</v>
      </c>
      <c r="K511">
        <v>17.197234485521911</v>
      </c>
      <c r="L511">
        <v>4991.9630615234373</v>
      </c>
      <c r="M511">
        <v>4626.5535750850067</v>
      </c>
      <c r="N511">
        <v>5357.3725479618679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 t="s">
        <v>29</v>
      </c>
      <c r="AD511" t="s">
        <v>34</v>
      </c>
    </row>
    <row r="512" spans="1:30" x14ac:dyDescent="0.2">
      <c r="A512" s="1">
        <v>66</v>
      </c>
      <c r="B512">
        <v>2016</v>
      </c>
      <c r="C512">
        <v>9811.5351501464847</v>
      </c>
      <c r="D512">
        <v>9383.0343544213956</v>
      </c>
      <c r="E512">
        <v>10240.03594587157</v>
      </c>
      <c r="F512">
        <v>10.45374185679243</v>
      </c>
      <c r="G512">
        <v>10.884396191446561</v>
      </c>
      <c r="H512">
        <v>10.02308752213829</v>
      </c>
      <c r="I512">
        <v>15.90264955421971</v>
      </c>
      <c r="J512">
        <v>15.288087969304391</v>
      </c>
      <c r="K512">
        <v>16.517211139135021</v>
      </c>
      <c r="L512">
        <v>5201.1893798828123</v>
      </c>
      <c r="M512">
        <v>4759.4565150831268</v>
      </c>
      <c r="N512">
        <v>5642.9222446824979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 t="s">
        <v>29</v>
      </c>
      <c r="AD512" t="s">
        <v>34</v>
      </c>
    </row>
    <row r="513" spans="1:30" x14ac:dyDescent="0.2">
      <c r="A513" s="1">
        <v>67</v>
      </c>
      <c r="B513">
        <v>2017</v>
      </c>
      <c r="C513">
        <v>10534.986920166009</v>
      </c>
      <c r="D513">
        <v>9947.8309525840687</v>
      </c>
      <c r="E513">
        <v>11122.142887747959</v>
      </c>
      <c r="F513">
        <v>10.949007729295211</v>
      </c>
      <c r="G513">
        <v>11.552027884755351</v>
      </c>
      <c r="H513">
        <v>10.345987573835069</v>
      </c>
      <c r="I513">
        <v>16.570695324051648</v>
      </c>
      <c r="J513">
        <v>15.57995911825728</v>
      </c>
      <c r="K513">
        <v>17.561431529846011</v>
      </c>
      <c r="L513">
        <v>5330.8507812500002</v>
      </c>
      <c r="M513">
        <v>5100.9585352134472</v>
      </c>
      <c r="N513">
        <v>5560.7430272865531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 t="s">
        <v>29</v>
      </c>
      <c r="AD513" t="s">
        <v>34</v>
      </c>
    </row>
    <row r="514" spans="1:30" x14ac:dyDescent="0.2">
      <c r="A514" s="1">
        <v>68</v>
      </c>
      <c r="B514">
        <v>2018</v>
      </c>
      <c r="C514">
        <v>10451.00167236328</v>
      </c>
      <c r="D514">
        <v>9984.262917264814</v>
      </c>
      <c r="E514">
        <v>10917.740427461749</v>
      </c>
      <c r="F514">
        <v>10.59417318368075</v>
      </c>
      <c r="G514">
        <v>11.04669150845797</v>
      </c>
      <c r="H514">
        <v>10.14165485890353</v>
      </c>
      <c r="I514">
        <v>16.014162369969618</v>
      </c>
      <c r="J514">
        <v>15.270014921906849</v>
      </c>
      <c r="K514">
        <v>16.758309818032391</v>
      </c>
      <c r="L514">
        <v>5576.9127685546873</v>
      </c>
      <c r="M514">
        <v>5186.8583479351591</v>
      </c>
      <c r="N514">
        <v>5966.9671891742146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 t="s">
        <v>29</v>
      </c>
      <c r="AD514" t="s">
        <v>34</v>
      </c>
    </row>
    <row r="515" spans="1:30" x14ac:dyDescent="0.2">
      <c r="A515" s="1">
        <v>69</v>
      </c>
      <c r="B515">
        <v>2019</v>
      </c>
      <c r="C515">
        <v>10928.391455078119</v>
      </c>
      <c r="D515">
        <v>10481.615596603489</v>
      </c>
      <c r="E515">
        <v>11375.16731355276</v>
      </c>
      <c r="F515">
        <v>10.814259033438701</v>
      </c>
      <c r="G515">
        <v>11.27245172419334</v>
      </c>
      <c r="H515">
        <v>10.356066342684059</v>
      </c>
      <c r="I515">
        <v>16.21044967425005</v>
      </c>
      <c r="J515">
        <v>15.58880150574808</v>
      </c>
      <c r="K515">
        <v>16.83209784275202</v>
      </c>
      <c r="L515">
        <v>5699.2071289062496</v>
      </c>
      <c r="M515">
        <v>5205.6996512669757</v>
      </c>
      <c r="N515">
        <v>6192.7146065455236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 t="s">
        <v>29</v>
      </c>
      <c r="AD515" t="s">
        <v>34</v>
      </c>
    </row>
    <row r="516" spans="1:30" x14ac:dyDescent="0.2">
      <c r="A516" s="1">
        <v>70</v>
      </c>
      <c r="B516">
        <v>2020</v>
      </c>
      <c r="C516">
        <v>11226.023211669921</v>
      </c>
      <c r="D516">
        <v>10607.22695277301</v>
      </c>
      <c r="E516">
        <v>11844.81947056683</v>
      </c>
      <c r="F516">
        <v>10.843681590025559</v>
      </c>
      <c r="G516">
        <v>11.44773590431241</v>
      </c>
      <c r="H516">
        <v>10.239627275738711</v>
      </c>
      <c r="I516">
        <v>16.275806089163869</v>
      </c>
      <c r="J516">
        <v>15.52680543942904</v>
      </c>
      <c r="K516">
        <v>17.024806738898711</v>
      </c>
      <c r="L516">
        <v>5825.9216064453121</v>
      </c>
      <c r="M516">
        <v>5427.1266802064019</v>
      </c>
      <c r="N516">
        <v>6224.7165326842223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 t="s">
        <v>29</v>
      </c>
      <c r="AD516" t="s">
        <v>34</v>
      </c>
    </row>
    <row r="517" spans="1:30" x14ac:dyDescent="0.2">
      <c r="A517" s="1">
        <v>71</v>
      </c>
      <c r="B517">
        <v>2021</v>
      </c>
      <c r="C517">
        <v>11451.45745239258</v>
      </c>
      <c r="D517">
        <v>11046.05401435155</v>
      </c>
      <c r="E517">
        <v>11856.8608904336</v>
      </c>
      <c r="F517">
        <v>10.79730544441065</v>
      </c>
      <c r="G517">
        <v>11.19991629786872</v>
      </c>
      <c r="H517">
        <v>10.39469459095257</v>
      </c>
      <c r="I517">
        <v>16.22791745343719</v>
      </c>
      <c r="J517">
        <v>15.62663531459075</v>
      </c>
      <c r="K517">
        <v>16.829199592283619</v>
      </c>
      <c r="L517">
        <v>6104.3990234374996</v>
      </c>
      <c r="M517">
        <v>5724.1982459954788</v>
      </c>
      <c r="N517">
        <v>6484.5998008795204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29</v>
      </c>
      <c r="AD517" t="s">
        <v>34</v>
      </c>
    </row>
    <row r="518" spans="1:30" x14ac:dyDescent="0.2">
      <c r="A518" s="1">
        <v>72</v>
      </c>
      <c r="B518">
        <v>2022</v>
      </c>
      <c r="C518">
        <v>11859.59615478516</v>
      </c>
      <c r="D518">
        <v>11318.995761455069</v>
      </c>
      <c r="E518">
        <v>12400.19654811524</v>
      </c>
      <c r="F518">
        <v>10.924092111047891</v>
      </c>
      <c r="G518">
        <v>11.41123626774106</v>
      </c>
      <c r="H518">
        <v>10.43694795435472</v>
      </c>
      <c r="I518">
        <v>16.38503814236045</v>
      </c>
      <c r="J518">
        <v>15.588623862038959</v>
      </c>
      <c r="K518">
        <v>17.181452422681929</v>
      </c>
      <c r="L518">
        <v>6313.6253417968746</v>
      </c>
      <c r="M518">
        <v>5758.9439467798329</v>
      </c>
      <c r="N518">
        <v>6868.3067368139164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 t="s">
        <v>29</v>
      </c>
      <c r="AD518" t="s">
        <v>34</v>
      </c>
    </row>
    <row r="519" spans="1:30" x14ac:dyDescent="0.2">
      <c r="A519" s="1">
        <v>73</v>
      </c>
      <c r="B519">
        <v>2023</v>
      </c>
      <c r="C519">
        <v>12298.676635742189</v>
      </c>
      <c r="D519">
        <v>11630.80092429563</v>
      </c>
      <c r="E519">
        <v>12966.55234718875</v>
      </c>
      <c r="F519">
        <v>11.063822752143629</v>
      </c>
      <c r="G519">
        <v>11.645643072824971</v>
      </c>
      <c r="H519">
        <v>10.482002431462289</v>
      </c>
      <c r="I519">
        <v>16.529080490387731</v>
      </c>
      <c r="J519">
        <v>15.55122629155936</v>
      </c>
      <c r="K519">
        <v>17.506934689216109</v>
      </c>
      <c r="L519">
        <v>6435.919677734375</v>
      </c>
      <c r="M519">
        <v>5742.0254446648869</v>
      </c>
      <c r="N519">
        <v>7129.8139108038631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 t="s">
        <v>29</v>
      </c>
      <c r="AD519" t="s">
        <v>34</v>
      </c>
    </row>
    <row r="520" spans="1:30" x14ac:dyDescent="0.2">
      <c r="A520" s="1">
        <v>74</v>
      </c>
      <c r="B520">
        <v>2024</v>
      </c>
      <c r="C520">
        <v>12622.830078125</v>
      </c>
      <c r="D520">
        <v>12050.68574141003</v>
      </c>
      <c r="E520">
        <v>13194.97441483997</v>
      </c>
      <c r="F520">
        <v>11.09000693750767</v>
      </c>
      <c r="G520">
        <v>11.60111010991</v>
      </c>
      <c r="H520">
        <v>10.578903765105339</v>
      </c>
      <c r="I520">
        <v>16.496074209982861</v>
      </c>
      <c r="J520">
        <v>15.644329155674409</v>
      </c>
      <c r="K520">
        <v>17.34781926429131</v>
      </c>
      <c r="L520">
        <v>6699.6627441406254</v>
      </c>
      <c r="M520">
        <v>6280.3599184237573</v>
      </c>
      <c r="N520">
        <v>7118.9655698574934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 t="s">
        <v>29</v>
      </c>
      <c r="AD520" t="s">
        <v>34</v>
      </c>
    </row>
    <row r="521" spans="1:30" x14ac:dyDescent="0.2">
      <c r="A521" s="1">
        <v>75</v>
      </c>
      <c r="B521">
        <v>2025</v>
      </c>
      <c r="C521">
        <v>12957.297375488281</v>
      </c>
      <c r="D521">
        <v>12431.35306098959</v>
      </c>
      <c r="E521">
        <v>13483.24168998697</v>
      </c>
      <c r="F521">
        <v>11.12054751275549</v>
      </c>
      <c r="G521">
        <v>11.565913915208821</v>
      </c>
      <c r="H521">
        <v>10.67518111030215</v>
      </c>
      <c r="I521">
        <v>16.403464374681938</v>
      </c>
      <c r="J521">
        <v>15.807613540763469</v>
      </c>
      <c r="K521">
        <v>16.9993152086004</v>
      </c>
      <c r="L521">
        <v>7075.3860839843746</v>
      </c>
      <c r="M521">
        <v>6585.7658146254462</v>
      </c>
      <c r="N521">
        <v>7565.0063533433031</v>
      </c>
      <c r="O521">
        <v>190381.20937500001</v>
      </c>
      <c r="P521">
        <v>174186.98006900711</v>
      </c>
      <c r="Q521">
        <v>206575.4386809929</v>
      </c>
      <c r="R521">
        <v>12008.40966796875</v>
      </c>
      <c r="S521">
        <v>6146.9209472229159</v>
      </c>
      <c r="T521">
        <v>17869.898388714581</v>
      </c>
      <c r="U521">
        <v>0</v>
      </c>
      <c r="V521">
        <v>0</v>
      </c>
      <c r="W521">
        <v>0</v>
      </c>
      <c r="X521" t="s">
        <v>29</v>
      </c>
      <c r="AD521" t="s">
        <v>34</v>
      </c>
    </row>
    <row r="522" spans="1:30" x14ac:dyDescent="0.2">
      <c r="A522" s="1">
        <v>76</v>
      </c>
      <c r="B522">
        <v>2026</v>
      </c>
      <c r="C522">
        <v>13353.648840332031</v>
      </c>
      <c r="D522">
        <v>12994.35048658411</v>
      </c>
      <c r="E522">
        <v>13712.947194079959</v>
      </c>
      <c r="F522">
        <v>11.201715218017</v>
      </c>
      <c r="G522">
        <v>11.52727011024278</v>
      </c>
      <c r="H522">
        <v>10.87616032579121</v>
      </c>
      <c r="I522">
        <v>16.487152891882172</v>
      </c>
      <c r="J522">
        <v>16.10300214764888</v>
      </c>
      <c r="K522">
        <v>16.871303636115471</v>
      </c>
      <c r="L522">
        <v>7098.9606201171873</v>
      </c>
      <c r="M522">
        <v>6925.4718874842156</v>
      </c>
      <c r="N522">
        <v>7272.4493527501581</v>
      </c>
      <c r="O522">
        <v>867632.01249999995</v>
      </c>
      <c r="P522">
        <v>815610.25778956653</v>
      </c>
      <c r="Q522">
        <v>919653.76721043338</v>
      </c>
      <c r="R522">
        <v>56247.98828125</v>
      </c>
      <c r="S522">
        <v>50198.323846258507</v>
      </c>
      <c r="T522">
        <v>62297.652716241493</v>
      </c>
      <c r="U522">
        <v>792849.75</v>
      </c>
      <c r="V522">
        <v>717826.99589736958</v>
      </c>
      <c r="W522">
        <v>867872.50410263042</v>
      </c>
      <c r="X522" t="s">
        <v>29</v>
      </c>
      <c r="AD522" t="s">
        <v>34</v>
      </c>
    </row>
    <row r="523" spans="1:30" x14ac:dyDescent="0.2">
      <c r="A523" s="1">
        <v>77</v>
      </c>
      <c r="B523">
        <v>2027</v>
      </c>
      <c r="C523">
        <v>13780.941870117191</v>
      </c>
      <c r="D523">
        <v>13476.03152558186</v>
      </c>
      <c r="E523">
        <v>14085.85221465251</v>
      </c>
      <c r="F523">
        <v>11.29879645675992</v>
      </c>
      <c r="G523">
        <v>11.54390517856733</v>
      </c>
      <c r="H523">
        <v>11.053687734952501</v>
      </c>
      <c r="I523">
        <v>16.59302873265559</v>
      </c>
      <c r="J523">
        <v>16.07315353432001</v>
      </c>
      <c r="K523">
        <v>17.11290393099117</v>
      </c>
      <c r="L523">
        <v>7374.4909912109379</v>
      </c>
      <c r="M523">
        <v>6977.0486761015773</v>
      </c>
      <c r="N523">
        <v>7771.9333063202976</v>
      </c>
      <c r="O523">
        <v>2012945.5</v>
      </c>
      <c r="P523">
        <v>1960437.422567809</v>
      </c>
      <c r="Q523">
        <v>2065453.577432191</v>
      </c>
      <c r="R523">
        <v>128314.6671875</v>
      </c>
      <c r="S523">
        <v>124033.11693167849</v>
      </c>
      <c r="T523">
        <v>132596.21744332151</v>
      </c>
      <c r="U523">
        <v>14029473.6</v>
      </c>
      <c r="V523">
        <v>13810968.42177449</v>
      </c>
      <c r="W523">
        <v>14247978.778225509</v>
      </c>
      <c r="X523" t="s">
        <v>29</v>
      </c>
      <c r="AD523" t="s">
        <v>34</v>
      </c>
    </row>
    <row r="524" spans="1:30" x14ac:dyDescent="0.2">
      <c r="A524" s="1">
        <v>78</v>
      </c>
      <c r="B524">
        <v>2028</v>
      </c>
      <c r="C524">
        <v>13941.54498291016</v>
      </c>
      <c r="D524">
        <v>13609.112352009881</v>
      </c>
      <c r="E524">
        <v>14273.977613810441</v>
      </c>
      <c r="F524">
        <v>11.174477133048679</v>
      </c>
      <c r="G524">
        <v>11.460736978759719</v>
      </c>
      <c r="H524">
        <v>10.888217287337641</v>
      </c>
      <c r="I524">
        <v>16.298494273605819</v>
      </c>
      <c r="J524">
        <v>16.001602490113449</v>
      </c>
      <c r="K524">
        <v>16.595386057098189</v>
      </c>
      <c r="L524">
        <v>7568.9830322265616</v>
      </c>
      <c r="M524">
        <v>6974.8004165253906</v>
      </c>
      <c r="N524">
        <v>8163.1656479277344</v>
      </c>
      <c r="O524">
        <v>3625997.3</v>
      </c>
      <c r="P524">
        <v>3573576.178595169</v>
      </c>
      <c r="Q524">
        <v>3678418.4214048311</v>
      </c>
      <c r="R524">
        <v>227837.140625</v>
      </c>
      <c r="S524">
        <v>218483.7948139371</v>
      </c>
      <c r="T524">
        <v>237190.4864360629</v>
      </c>
      <c r="U524">
        <v>16053457.800000001</v>
      </c>
      <c r="V524">
        <v>15818842.519896081</v>
      </c>
      <c r="W524">
        <v>16288073.080103921</v>
      </c>
      <c r="X524" t="s">
        <v>29</v>
      </c>
      <c r="AD524" t="s">
        <v>34</v>
      </c>
    </row>
    <row r="525" spans="1:30" x14ac:dyDescent="0.2">
      <c r="A525" s="1">
        <v>79</v>
      </c>
      <c r="B525">
        <v>2029</v>
      </c>
      <c r="C525">
        <v>14109.515576171871</v>
      </c>
      <c r="D525">
        <v>13867.33537982581</v>
      </c>
      <c r="E525">
        <v>14351.695772517931</v>
      </c>
      <c r="F525">
        <v>11.05938221951423</v>
      </c>
      <c r="G525">
        <v>11.242805232969941</v>
      </c>
      <c r="H525">
        <v>10.87595920605852</v>
      </c>
      <c r="I525">
        <v>16.046124809076581</v>
      </c>
      <c r="J525">
        <v>15.730397997317491</v>
      </c>
      <c r="K525">
        <v>16.361851620835669</v>
      </c>
      <c r="L525">
        <v>7673.5958984375002</v>
      </c>
      <c r="M525">
        <v>7325.9677133856776</v>
      </c>
      <c r="N525">
        <v>8021.2240834893228</v>
      </c>
      <c r="O525">
        <v>5664320.7999999998</v>
      </c>
      <c r="P525">
        <v>5565140.7236729469</v>
      </c>
      <c r="Q525">
        <v>5763500.8763270527</v>
      </c>
      <c r="R525">
        <v>355977.88750000001</v>
      </c>
      <c r="S525">
        <v>343014.35361339862</v>
      </c>
      <c r="T525">
        <v>368941.4213866014</v>
      </c>
      <c r="U525">
        <v>18179094.800000001</v>
      </c>
      <c r="V525">
        <v>17847195.04906692</v>
      </c>
      <c r="W525">
        <v>18510994.550933082</v>
      </c>
      <c r="X525" t="s">
        <v>29</v>
      </c>
      <c r="AD525" t="s">
        <v>34</v>
      </c>
    </row>
    <row r="526" spans="1:30" x14ac:dyDescent="0.2">
      <c r="A526" s="1">
        <v>80</v>
      </c>
      <c r="B526">
        <v>2030</v>
      </c>
      <c r="C526">
        <v>14302.53424072266</v>
      </c>
      <c r="D526">
        <v>13815.314546565671</v>
      </c>
      <c r="E526">
        <v>14789.75393487964</v>
      </c>
      <c r="F526">
        <v>10.96491609044361</v>
      </c>
      <c r="G526">
        <v>11.324081455503711</v>
      </c>
      <c r="H526">
        <v>10.60575072538351</v>
      </c>
      <c r="I526">
        <v>15.85481176219414</v>
      </c>
      <c r="J526">
        <v>15.046742484271491</v>
      </c>
      <c r="K526">
        <v>16.66288104011679</v>
      </c>
      <c r="L526">
        <v>8401.4674316406254</v>
      </c>
      <c r="M526">
        <v>8043.6222152281816</v>
      </c>
      <c r="N526">
        <v>8759.3126480530682</v>
      </c>
      <c r="O526">
        <v>8001358.9000000004</v>
      </c>
      <c r="P526">
        <v>7844526.3342396971</v>
      </c>
      <c r="Q526">
        <v>8158191.4657603037</v>
      </c>
      <c r="R526">
        <v>505782.50624999998</v>
      </c>
      <c r="S526">
        <v>481728.7168896349</v>
      </c>
      <c r="T526">
        <v>529836.29561036511</v>
      </c>
      <c r="U526">
        <v>20523908</v>
      </c>
      <c r="V526">
        <v>20273624.820413351</v>
      </c>
      <c r="W526">
        <v>20774191.179586649</v>
      </c>
      <c r="X526" t="s">
        <v>29</v>
      </c>
      <c r="AD526" t="s">
        <v>34</v>
      </c>
    </row>
    <row r="527" spans="1:30" x14ac:dyDescent="0.2">
      <c r="A527" s="1">
        <v>81</v>
      </c>
      <c r="B527">
        <v>2031</v>
      </c>
      <c r="C527">
        <v>14477.871667480469</v>
      </c>
      <c r="D527">
        <v>13587.7769805103</v>
      </c>
      <c r="E527">
        <v>15367.96635445064</v>
      </c>
      <c r="F527">
        <v>10.86122444290489</v>
      </c>
      <c r="G527">
        <v>11.51883550799333</v>
      </c>
      <c r="H527">
        <v>10.20361337781646</v>
      </c>
      <c r="I527">
        <v>15.58535039782927</v>
      </c>
      <c r="J527">
        <v>14.635991029175351</v>
      </c>
      <c r="K527">
        <v>16.534709766483189</v>
      </c>
      <c r="L527">
        <v>8420.6217285156254</v>
      </c>
      <c r="M527">
        <v>8143.0856784665493</v>
      </c>
      <c r="N527">
        <v>8698.1577785647023</v>
      </c>
      <c r="O527">
        <v>10565263.4</v>
      </c>
      <c r="P527">
        <v>10392363.235759011</v>
      </c>
      <c r="Q527">
        <v>10738163.56424099</v>
      </c>
      <c r="R527">
        <v>670816.33750000002</v>
      </c>
      <c r="S527">
        <v>648767.59672011086</v>
      </c>
      <c r="T527">
        <v>692865.07827988919</v>
      </c>
      <c r="U527">
        <v>22931682.800000001</v>
      </c>
      <c r="V527">
        <v>22603275.59644831</v>
      </c>
      <c r="W527">
        <v>23260090.003551692</v>
      </c>
      <c r="X527" t="s">
        <v>29</v>
      </c>
      <c r="AD527" t="s">
        <v>34</v>
      </c>
    </row>
    <row r="528" spans="1:30" x14ac:dyDescent="0.2">
      <c r="A528" s="1">
        <v>82</v>
      </c>
      <c r="B528">
        <v>2032</v>
      </c>
      <c r="C528">
        <v>14809.392077636719</v>
      </c>
      <c r="D528">
        <v>13968.20214910044</v>
      </c>
      <c r="E528">
        <v>15650.582006172999</v>
      </c>
      <c r="F528">
        <v>10.87244323650788</v>
      </c>
      <c r="G528">
        <v>11.48515288347936</v>
      </c>
      <c r="H528">
        <v>10.259733589536401</v>
      </c>
      <c r="I528">
        <v>15.49408289554038</v>
      </c>
      <c r="J528">
        <v>14.654607701242099</v>
      </c>
      <c r="K528">
        <v>16.333558089838661</v>
      </c>
      <c r="L528">
        <v>8581.2250000000004</v>
      </c>
      <c r="M528">
        <v>8158.1287761393323</v>
      </c>
      <c r="N528">
        <v>9004.3212238606684</v>
      </c>
      <c r="O528">
        <v>13340732.199999999</v>
      </c>
      <c r="P528">
        <v>13185750.603877621</v>
      </c>
      <c r="Q528">
        <v>13495713.79612238</v>
      </c>
      <c r="R528">
        <v>854941.38749999995</v>
      </c>
      <c r="S528">
        <v>824532.99609931093</v>
      </c>
      <c r="T528">
        <v>885349.77890068898</v>
      </c>
      <c r="U528">
        <v>25393130</v>
      </c>
      <c r="V528">
        <v>25056634.109885421</v>
      </c>
      <c r="W528">
        <v>25729625.890114579</v>
      </c>
      <c r="X528" t="s">
        <v>29</v>
      </c>
      <c r="AD528" t="s">
        <v>34</v>
      </c>
    </row>
    <row r="529" spans="1:30" x14ac:dyDescent="0.2">
      <c r="A529" s="1">
        <v>83</v>
      </c>
      <c r="B529">
        <v>2033</v>
      </c>
      <c r="C529">
        <v>15052.50711669922</v>
      </c>
      <c r="D529">
        <v>14546.24938648022</v>
      </c>
      <c r="E529">
        <v>15558.76484691822</v>
      </c>
      <c r="F529">
        <v>10.819215749425711</v>
      </c>
      <c r="G529">
        <v>11.18243985806844</v>
      </c>
      <c r="H529">
        <v>10.45599164078298</v>
      </c>
      <c r="I529">
        <v>15.4547141881577</v>
      </c>
      <c r="J529">
        <v>14.90783236969445</v>
      </c>
      <c r="K529">
        <v>16.001596006620961</v>
      </c>
      <c r="L529">
        <v>8864.1227539062493</v>
      </c>
      <c r="M529">
        <v>8553.4571369174773</v>
      </c>
      <c r="N529">
        <v>9174.7883708950212</v>
      </c>
      <c r="O529">
        <v>16206819.199999999</v>
      </c>
      <c r="P529">
        <v>16002403.336445721</v>
      </c>
      <c r="Q529">
        <v>16411235.06355427</v>
      </c>
      <c r="R529">
        <v>1058785.25</v>
      </c>
      <c r="S529">
        <v>1029721.080177433</v>
      </c>
      <c r="T529">
        <v>1087849.4198225669</v>
      </c>
      <c r="U529">
        <v>27961516</v>
      </c>
      <c r="V529">
        <v>27582509.272891361</v>
      </c>
      <c r="W529">
        <v>28340522.727108639</v>
      </c>
      <c r="X529" t="s">
        <v>29</v>
      </c>
      <c r="AD529" t="s">
        <v>34</v>
      </c>
    </row>
    <row r="530" spans="1:30" x14ac:dyDescent="0.2">
      <c r="A530" s="1">
        <v>84</v>
      </c>
      <c r="B530">
        <v>2034</v>
      </c>
      <c r="C530">
        <v>15504.84859619141</v>
      </c>
      <c r="D530">
        <v>15179.812539383371</v>
      </c>
      <c r="E530">
        <v>15829.884652999441</v>
      </c>
      <c r="F530">
        <v>10.91438013819225</v>
      </c>
      <c r="G530">
        <v>11.14715635956056</v>
      </c>
      <c r="H530">
        <v>10.68160391682394</v>
      </c>
      <c r="I530">
        <v>15.40203567772917</v>
      </c>
      <c r="J530">
        <v>15.01974608231779</v>
      </c>
      <c r="K530">
        <v>15.784325273140549</v>
      </c>
      <c r="L530">
        <v>9060.0881835937507</v>
      </c>
      <c r="M530">
        <v>8773.5609538273675</v>
      </c>
      <c r="N530">
        <v>9346.615413360134</v>
      </c>
      <c r="O530">
        <v>19142792.399999999</v>
      </c>
      <c r="P530">
        <v>18937687.30126825</v>
      </c>
      <c r="Q530">
        <v>19347897.498731751</v>
      </c>
      <c r="R530">
        <v>1259471.425</v>
      </c>
      <c r="S530">
        <v>1206398.7128515709</v>
      </c>
      <c r="T530">
        <v>1312544.1371484289</v>
      </c>
      <c r="U530">
        <v>30587751.600000001</v>
      </c>
      <c r="V530">
        <v>30232788.293904059</v>
      </c>
      <c r="W530">
        <v>30942714.906095941</v>
      </c>
      <c r="X530" t="s">
        <v>29</v>
      </c>
      <c r="AD530" t="s">
        <v>34</v>
      </c>
    </row>
    <row r="531" spans="1:30" x14ac:dyDescent="0.2">
      <c r="A531" s="1">
        <v>85</v>
      </c>
      <c r="B531">
        <v>2035</v>
      </c>
      <c r="C531">
        <v>15434.12424316406</v>
      </c>
      <c r="D531">
        <v>14548.842772711971</v>
      </c>
      <c r="E531">
        <v>16319.405713616159</v>
      </c>
      <c r="F531">
        <v>10.647430372673719</v>
      </c>
      <c r="G531">
        <v>11.26687246727103</v>
      </c>
      <c r="H531">
        <v>10.0279882780764</v>
      </c>
      <c r="I531">
        <v>14.940962756157051</v>
      </c>
      <c r="J531">
        <v>14.100580464574209</v>
      </c>
      <c r="K531">
        <v>15.781345047739901</v>
      </c>
      <c r="L531">
        <v>9460.8597656250004</v>
      </c>
      <c r="M531">
        <v>9126.7589983639227</v>
      </c>
      <c r="N531">
        <v>9794.960532886078</v>
      </c>
      <c r="O531">
        <v>22024688</v>
      </c>
      <c r="P531">
        <v>21893530.807300549</v>
      </c>
      <c r="Q531">
        <v>22155845.192699451</v>
      </c>
      <c r="R531">
        <v>1482789.5249999999</v>
      </c>
      <c r="S531">
        <v>1443235.7972883801</v>
      </c>
      <c r="T531">
        <v>1522343.2527116199</v>
      </c>
      <c r="U531">
        <v>33243837.600000001</v>
      </c>
      <c r="V531">
        <v>32856024.09582749</v>
      </c>
      <c r="W531">
        <v>33631651.104172513</v>
      </c>
      <c r="X531" t="s">
        <v>29</v>
      </c>
      <c r="AD531" t="s">
        <v>34</v>
      </c>
    </row>
    <row r="532" spans="1:30" x14ac:dyDescent="0.2">
      <c r="A532" s="1">
        <v>86</v>
      </c>
      <c r="B532">
        <v>2036</v>
      </c>
      <c r="C532">
        <v>15304.46295166016</v>
      </c>
      <c r="D532">
        <v>15025.273436688751</v>
      </c>
      <c r="E532">
        <v>15583.65246663156</v>
      </c>
      <c r="F532">
        <v>10.34853390744874</v>
      </c>
      <c r="G532">
        <v>10.530882878732941</v>
      </c>
      <c r="H532">
        <v>10.16618493616455</v>
      </c>
      <c r="I532">
        <v>14.510530482464199</v>
      </c>
      <c r="J532">
        <v>14.259610434617359</v>
      </c>
      <c r="K532">
        <v>14.761450530311039</v>
      </c>
      <c r="L532">
        <v>9712.8155761718754</v>
      </c>
      <c r="M532">
        <v>9490.6065312973205</v>
      </c>
      <c r="N532">
        <v>9935.0246210464302</v>
      </c>
      <c r="O532">
        <v>24916481.600000001</v>
      </c>
      <c r="P532">
        <v>24744051.092529431</v>
      </c>
      <c r="Q532">
        <v>25088912.107470579</v>
      </c>
      <c r="R532">
        <v>1713104.9</v>
      </c>
      <c r="S532">
        <v>1674759.078130662</v>
      </c>
      <c r="T532">
        <v>1751450.7218693381</v>
      </c>
      <c r="U532">
        <v>35990758.399999999</v>
      </c>
      <c r="V532">
        <v>35615292.951193638</v>
      </c>
      <c r="W532">
        <v>36366223.848806359</v>
      </c>
      <c r="X532" t="s">
        <v>29</v>
      </c>
      <c r="AD532" t="s">
        <v>34</v>
      </c>
    </row>
    <row r="533" spans="1:30" x14ac:dyDescent="0.2">
      <c r="A533" s="1">
        <v>87</v>
      </c>
      <c r="B533">
        <v>2037</v>
      </c>
      <c r="C533">
        <v>15694.92012939453</v>
      </c>
      <c r="D533">
        <v>15208.14574676882</v>
      </c>
      <c r="E533">
        <v>16181.69451202024</v>
      </c>
      <c r="F533">
        <v>10.40743283499067</v>
      </c>
      <c r="G533">
        <v>10.74727080035513</v>
      </c>
      <c r="H533">
        <v>10.067594869626211</v>
      </c>
      <c r="I533">
        <v>14.537945731109501</v>
      </c>
      <c r="J533">
        <v>14.020201891512651</v>
      </c>
      <c r="K533">
        <v>15.055689570706351</v>
      </c>
      <c r="L533">
        <v>9980.9790527343757</v>
      </c>
      <c r="M533">
        <v>9367.3969736424078</v>
      </c>
      <c r="N533">
        <v>10594.56113182634</v>
      </c>
      <c r="O533">
        <v>27813114</v>
      </c>
      <c r="P533">
        <v>27637797.47153791</v>
      </c>
      <c r="Q533">
        <v>27988430.52846209</v>
      </c>
      <c r="R533">
        <v>1967344.375</v>
      </c>
      <c r="S533">
        <v>1939893.7869716899</v>
      </c>
      <c r="T533">
        <v>1994794.9630283101</v>
      </c>
      <c r="U533">
        <v>38800724.799999997</v>
      </c>
      <c r="V533">
        <v>38450536.461392559</v>
      </c>
      <c r="W533">
        <v>39150913.138607427</v>
      </c>
      <c r="X533" t="s">
        <v>29</v>
      </c>
      <c r="AD533" t="s">
        <v>34</v>
      </c>
    </row>
    <row r="534" spans="1:30" x14ac:dyDescent="0.2">
      <c r="A534" s="1">
        <v>88</v>
      </c>
      <c r="B534">
        <v>2038</v>
      </c>
      <c r="C534">
        <v>15756.80419921875</v>
      </c>
      <c r="D534">
        <v>15261.12021778192</v>
      </c>
      <c r="E534">
        <v>16252.48818065558</v>
      </c>
      <c r="F534">
        <v>10.248939283719441</v>
      </c>
      <c r="G534">
        <v>10.574731478435019</v>
      </c>
      <c r="H534">
        <v>9.9231470890038658</v>
      </c>
      <c r="I534">
        <v>14.14578371186621</v>
      </c>
      <c r="J534">
        <v>13.57794528891143</v>
      </c>
      <c r="K534">
        <v>14.713622134820991</v>
      </c>
      <c r="L534">
        <v>10440.68774414062</v>
      </c>
      <c r="M534">
        <v>9742.1288429116776</v>
      </c>
      <c r="N534">
        <v>11139.246645369571</v>
      </c>
      <c r="O534">
        <v>30638963.199999999</v>
      </c>
      <c r="P534">
        <v>30390366.682172742</v>
      </c>
      <c r="Q534">
        <v>30887559.71782726</v>
      </c>
      <c r="R534">
        <v>2227565.7999999998</v>
      </c>
      <c r="S534">
        <v>2192883.6491578161</v>
      </c>
      <c r="T534">
        <v>2262247.950842184</v>
      </c>
      <c r="U534">
        <v>41659592.799999997</v>
      </c>
      <c r="V534">
        <v>41269973.330740258</v>
      </c>
      <c r="W534">
        <v>42049212.269259743</v>
      </c>
      <c r="X534" t="s">
        <v>29</v>
      </c>
      <c r="AD534" t="s">
        <v>34</v>
      </c>
    </row>
    <row r="535" spans="1:30" x14ac:dyDescent="0.2">
      <c r="A535" s="1">
        <v>89</v>
      </c>
      <c r="B535">
        <v>2039</v>
      </c>
      <c r="C535">
        <v>15907.09378662109</v>
      </c>
      <c r="D535">
        <v>15395.46107469151</v>
      </c>
      <c r="E535">
        <v>16418.726498550681</v>
      </c>
      <c r="F535">
        <v>10.15196131833657</v>
      </c>
      <c r="G535">
        <v>10.46684659825074</v>
      </c>
      <c r="H535">
        <v>9.8370760384223921</v>
      </c>
      <c r="I535">
        <v>13.89984657048139</v>
      </c>
      <c r="J535">
        <v>13.38881552302745</v>
      </c>
      <c r="K535">
        <v>14.410877617935331</v>
      </c>
      <c r="L535">
        <v>10449.528271484371</v>
      </c>
      <c r="M535">
        <v>10075.54503494026</v>
      </c>
      <c r="N535">
        <v>10823.51150802849</v>
      </c>
      <c r="O535">
        <v>33438395.600000001</v>
      </c>
      <c r="P535">
        <v>33180294.768448919</v>
      </c>
      <c r="Q535">
        <v>33696496.431551076</v>
      </c>
      <c r="R535">
        <v>2484199.6</v>
      </c>
      <c r="S535">
        <v>2421687.9916671468</v>
      </c>
      <c r="T535">
        <v>2546711.2083328529</v>
      </c>
      <c r="U535">
        <v>44606172.799999997</v>
      </c>
      <c r="V535">
        <v>44217837.826101638</v>
      </c>
      <c r="W535">
        <v>44994507.773898363</v>
      </c>
      <c r="X535" t="s">
        <v>29</v>
      </c>
      <c r="AD535" t="s">
        <v>34</v>
      </c>
    </row>
    <row r="536" spans="1:30" x14ac:dyDescent="0.2">
      <c r="A536" s="1">
        <v>90</v>
      </c>
      <c r="B536">
        <v>2040</v>
      </c>
      <c r="C536">
        <v>15806.90061035156</v>
      </c>
      <c r="D536">
        <v>15104.73423096435</v>
      </c>
      <c r="E536">
        <v>16509.066989738771</v>
      </c>
      <c r="F536">
        <v>9.8993623366270391</v>
      </c>
      <c r="G536">
        <v>10.34745315648458</v>
      </c>
      <c r="H536">
        <v>9.451271516769495</v>
      </c>
      <c r="I536">
        <v>13.448065655412099</v>
      </c>
      <c r="J536">
        <v>12.83692621711176</v>
      </c>
      <c r="K536">
        <v>14.059205093712441</v>
      </c>
      <c r="L536">
        <v>10769.26147460938</v>
      </c>
      <c r="M536">
        <v>10272.70186615419</v>
      </c>
      <c r="N536">
        <v>11265.82108306456</v>
      </c>
      <c r="O536">
        <v>36143443.200000003</v>
      </c>
      <c r="P536">
        <v>35938912.062519573</v>
      </c>
      <c r="Q536">
        <v>36347974.337480433</v>
      </c>
      <c r="R536">
        <v>2745518.7</v>
      </c>
      <c r="S536">
        <v>2665657.96964058</v>
      </c>
      <c r="T536">
        <v>2825379.4303594199</v>
      </c>
      <c r="U536">
        <v>47596239.200000003</v>
      </c>
      <c r="V536">
        <v>47208193.029867843</v>
      </c>
      <c r="W536">
        <v>47984285.370132163</v>
      </c>
      <c r="X536" t="s">
        <v>29</v>
      </c>
      <c r="AD536" t="s">
        <v>34</v>
      </c>
    </row>
    <row r="537" spans="1:30" x14ac:dyDescent="0.2">
      <c r="A537" s="1">
        <v>91</v>
      </c>
      <c r="B537">
        <v>2041</v>
      </c>
      <c r="C537">
        <v>15932.14191894531</v>
      </c>
      <c r="D537">
        <v>15457.836271033109</v>
      </c>
      <c r="E537">
        <v>16406.447566857521</v>
      </c>
      <c r="F537">
        <v>9.7965214581591837</v>
      </c>
      <c r="G537">
        <v>10.073359154644271</v>
      </c>
      <c r="H537">
        <v>9.5196837616740932</v>
      </c>
      <c r="I537">
        <v>13.253697012553371</v>
      </c>
      <c r="J537">
        <v>12.89257444239799</v>
      </c>
      <c r="K537">
        <v>13.614819582708741</v>
      </c>
      <c r="L537">
        <v>10851.773388671871</v>
      </c>
      <c r="M537">
        <v>10713.240267744461</v>
      </c>
      <c r="N537">
        <v>10990.30650959929</v>
      </c>
      <c r="O537">
        <v>38846016.799999997</v>
      </c>
      <c r="P537">
        <v>38627358.112740047</v>
      </c>
      <c r="Q537">
        <v>39064675.487259939</v>
      </c>
      <c r="R537">
        <v>3017901.95</v>
      </c>
      <c r="S537">
        <v>2922555.9671274112</v>
      </c>
      <c r="T537">
        <v>3113247.9328725892</v>
      </c>
      <c r="U537">
        <v>50667759.200000003</v>
      </c>
      <c r="V537">
        <v>50329065.92402447</v>
      </c>
      <c r="W537">
        <v>51006452.475975543</v>
      </c>
      <c r="X537" t="s">
        <v>29</v>
      </c>
      <c r="AD537" t="s">
        <v>34</v>
      </c>
    </row>
    <row r="538" spans="1:30" x14ac:dyDescent="0.2">
      <c r="A538" s="1">
        <v>92</v>
      </c>
      <c r="B538">
        <v>2042</v>
      </c>
      <c r="C538">
        <v>16054.43624267578</v>
      </c>
      <c r="D538">
        <v>15847.02377518534</v>
      </c>
      <c r="E538">
        <v>16261.848710166219</v>
      </c>
      <c r="F538">
        <v>9.6967805755924008</v>
      </c>
      <c r="G538">
        <v>9.823431361805433</v>
      </c>
      <c r="H538">
        <v>9.5701297893793686</v>
      </c>
      <c r="I538">
        <v>13.01538240903448</v>
      </c>
      <c r="J538">
        <v>12.882524437262569</v>
      </c>
      <c r="K538">
        <v>13.14824038080639</v>
      </c>
      <c r="L538">
        <v>10985.855175781249</v>
      </c>
      <c r="M538">
        <v>10709.824832437869</v>
      </c>
      <c r="N538">
        <v>11261.885519124629</v>
      </c>
      <c r="O538">
        <v>41518576.799999997</v>
      </c>
      <c r="P538">
        <v>41297245.823231183</v>
      </c>
      <c r="Q538">
        <v>41739907.776768818</v>
      </c>
      <c r="R538">
        <v>3312981.65</v>
      </c>
      <c r="S538">
        <v>3223225.7078492991</v>
      </c>
      <c r="T538">
        <v>3402737.5921507012</v>
      </c>
      <c r="U538">
        <v>53798508.799999997</v>
      </c>
      <c r="V538">
        <v>53409092.346565582</v>
      </c>
      <c r="W538">
        <v>54187925.253434412</v>
      </c>
      <c r="X538" t="s">
        <v>29</v>
      </c>
      <c r="AD538" t="s">
        <v>34</v>
      </c>
    </row>
    <row r="539" spans="1:30" x14ac:dyDescent="0.2">
      <c r="A539" s="1">
        <v>93</v>
      </c>
      <c r="B539">
        <v>2043</v>
      </c>
      <c r="C539">
        <v>15852.57730712891</v>
      </c>
      <c r="D539">
        <v>15470.91793373383</v>
      </c>
      <c r="E539">
        <v>16234.23668052398</v>
      </c>
      <c r="F539">
        <v>9.4077114287471471</v>
      </c>
      <c r="G539">
        <v>9.6228471484666933</v>
      </c>
      <c r="H539">
        <v>9.1925757090276008</v>
      </c>
      <c r="I539">
        <v>12.545551913649611</v>
      </c>
      <c r="J539">
        <v>12.283860985691851</v>
      </c>
      <c r="K539">
        <v>12.80724284160738</v>
      </c>
      <c r="L539">
        <v>11181.820605468751</v>
      </c>
      <c r="M539">
        <v>10742.0185578658</v>
      </c>
      <c r="N539">
        <v>11621.622653071699</v>
      </c>
      <c r="O539">
        <v>44189131.200000003</v>
      </c>
      <c r="P539">
        <v>43949996.328042284</v>
      </c>
      <c r="Q539">
        <v>44428266.07195773</v>
      </c>
      <c r="R539">
        <v>3615913.35</v>
      </c>
      <c r="S539">
        <v>3539474.3059631991</v>
      </c>
      <c r="T539">
        <v>3692352.3940368011</v>
      </c>
      <c r="U539">
        <v>56976592.799999997</v>
      </c>
      <c r="V539">
        <v>56582125.443045028</v>
      </c>
      <c r="W539">
        <v>57371060.156954966</v>
      </c>
      <c r="X539" t="s">
        <v>29</v>
      </c>
      <c r="AD539" t="s">
        <v>34</v>
      </c>
    </row>
    <row r="540" spans="1:30" x14ac:dyDescent="0.2">
      <c r="A540" s="1">
        <v>94</v>
      </c>
      <c r="B540">
        <v>2044</v>
      </c>
      <c r="C540">
        <v>15656.61187744141</v>
      </c>
      <c r="D540">
        <v>15359.95879840598</v>
      </c>
      <c r="E540">
        <v>15953.26495647684</v>
      </c>
      <c r="F540">
        <v>9.1330424351654731</v>
      </c>
      <c r="G540">
        <v>9.2937655448406051</v>
      </c>
      <c r="H540">
        <v>8.9723193254903411</v>
      </c>
      <c r="I540">
        <v>12.10070890261799</v>
      </c>
      <c r="J540">
        <v>11.930382271026611</v>
      </c>
      <c r="K540">
        <v>12.27103553420937</v>
      </c>
      <c r="L540">
        <v>11351.264453125001</v>
      </c>
      <c r="M540">
        <v>11049.38853040273</v>
      </c>
      <c r="N540">
        <v>11653.14037584727</v>
      </c>
      <c r="O540">
        <v>46822949.600000001</v>
      </c>
      <c r="P540">
        <v>46578329.469552487</v>
      </c>
      <c r="Q540">
        <v>47067569.730447523</v>
      </c>
      <c r="R540">
        <v>3905223.25</v>
      </c>
      <c r="S540">
        <v>3829526.0122168418</v>
      </c>
      <c r="T540">
        <v>3980920.4877831582</v>
      </c>
      <c r="U540">
        <v>60200703.200000003</v>
      </c>
      <c r="V540">
        <v>59769750.113635562</v>
      </c>
      <c r="W540">
        <v>60631656.286364444</v>
      </c>
      <c r="X540" t="s">
        <v>29</v>
      </c>
      <c r="AD540" t="s">
        <v>34</v>
      </c>
    </row>
    <row r="541" spans="1:30" x14ac:dyDescent="0.2">
      <c r="A541" s="1">
        <v>95</v>
      </c>
      <c r="B541">
        <v>2045</v>
      </c>
      <c r="C541">
        <v>15672.819531249999</v>
      </c>
      <c r="D541">
        <v>14994.10987537825</v>
      </c>
      <c r="E541">
        <v>16351.529187121751</v>
      </c>
      <c r="F541">
        <v>8.9926271277110459</v>
      </c>
      <c r="G541">
        <v>9.3613872251840693</v>
      </c>
      <c r="H541">
        <v>8.6238670302380225</v>
      </c>
      <c r="I541">
        <v>11.87457811647749</v>
      </c>
      <c r="J541">
        <v>11.410984817922991</v>
      </c>
      <c r="K541">
        <v>12.338171415032001</v>
      </c>
      <c r="L541">
        <v>11601.746728515631</v>
      </c>
      <c r="M541">
        <v>11081.11227808637</v>
      </c>
      <c r="N541">
        <v>12122.381178944879</v>
      </c>
      <c r="O541">
        <v>49431104</v>
      </c>
      <c r="P541">
        <v>49195270.557377458</v>
      </c>
      <c r="Q541">
        <v>49666937.442622542</v>
      </c>
      <c r="R541">
        <v>4172960.45</v>
      </c>
      <c r="S541">
        <v>4095846.8371463669</v>
      </c>
      <c r="T541">
        <v>4250074.0628536334</v>
      </c>
      <c r="U541">
        <v>63461793.600000001</v>
      </c>
      <c r="V541">
        <v>63004437.791515447</v>
      </c>
      <c r="W541">
        <v>63919149.408484563</v>
      </c>
      <c r="X541" t="s">
        <v>29</v>
      </c>
      <c r="AD541" t="s">
        <v>34</v>
      </c>
    </row>
    <row r="542" spans="1:30" x14ac:dyDescent="0.2">
      <c r="A542" s="1">
        <v>96</v>
      </c>
      <c r="B542">
        <v>2046</v>
      </c>
      <c r="C542">
        <v>15518.10993652344</v>
      </c>
      <c r="D542">
        <v>14583.50769078785</v>
      </c>
      <c r="E542">
        <v>16452.712182259031</v>
      </c>
      <c r="F542">
        <v>8.7593196627775818</v>
      </c>
      <c r="G542">
        <v>9.2894117755924732</v>
      </c>
      <c r="H542">
        <v>8.2292275499626903</v>
      </c>
      <c r="I542">
        <v>11.53217492189186</v>
      </c>
      <c r="J542">
        <v>10.85742908137979</v>
      </c>
      <c r="K542">
        <v>12.20692076240393</v>
      </c>
      <c r="L542">
        <v>11615.007763671871</v>
      </c>
      <c r="M542">
        <v>10921.677070180351</v>
      </c>
      <c r="N542">
        <v>12308.3384571634</v>
      </c>
      <c r="O542">
        <v>52038160</v>
      </c>
      <c r="P542">
        <v>51742943.655476868</v>
      </c>
      <c r="Q542">
        <v>52333376.344523132</v>
      </c>
      <c r="R542">
        <v>4415175.4000000004</v>
      </c>
      <c r="S542">
        <v>4322158.2003487526</v>
      </c>
      <c r="T542">
        <v>4508192.5996512473</v>
      </c>
      <c r="U542">
        <v>66776710.399999999</v>
      </c>
      <c r="V542">
        <v>66334276.228253558</v>
      </c>
      <c r="W542">
        <v>67219144.571746439</v>
      </c>
      <c r="X542" t="s">
        <v>29</v>
      </c>
      <c r="AD542" t="s">
        <v>34</v>
      </c>
    </row>
    <row r="543" spans="1:30" x14ac:dyDescent="0.2">
      <c r="A543" s="1">
        <v>97</v>
      </c>
      <c r="B543">
        <v>2047</v>
      </c>
      <c r="C543">
        <v>15496.008605957029</v>
      </c>
      <c r="D543">
        <v>14694.61731080022</v>
      </c>
      <c r="E543">
        <v>16297.39990111384</v>
      </c>
      <c r="F543">
        <v>8.6075532956522984</v>
      </c>
      <c r="G543">
        <v>9.0486493186364214</v>
      </c>
      <c r="H543">
        <v>8.1664572726681754</v>
      </c>
      <c r="I543">
        <v>11.30283721303713</v>
      </c>
      <c r="J543">
        <v>10.817391612671219</v>
      </c>
      <c r="K543">
        <v>11.78828281340305</v>
      </c>
      <c r="L543">
        <v>11830.127734375001</v>
      </c>
      <c r="M543">
        <v>11156.50319751399</v>
      </c>
      <c r="N543">
        <v>12503.75227123601</v>
      </c>
      <c r="O543">
        <v>54634593.600000001</v>
      </c>
      <c r="P543">
        <v>54363620.289451227</v>
      </c>
      <c r="Q543">
        <v>54905566.910548769</v>
      </c>
      <c r="R543">
        <v>4650705.2</v>
      </c>
      <c r="S543">
        <v>4548890.5975805046</v>
      </c>
      <c r="T543">
        <v>4752519.8024194958</v>
      </c>
      <c r="U543">
        <v>70135406.400000006</v>
      </c>
      <c r="V543">
        <v>69682865.791962937</v>
      </c>
      <c r="W543">
        <v>70587947.008037075</v>
      </c>
      <c r="X543" t="s">
        <v>29</v>
      </c>
      <c r="AD543" t="s">
        <v>34</v>
      </c>
    </row>
    <row r="544" spans="1:30" x14ac:dyDescent="0.2">
      <c r="A544" s="1">
        <v>98</v>
      </c>
      <c r="B544">
        <v>2048</v>
      </c>
      <c r="C544">
        <v>15503.37601318359</v>
      </c>
      <c r="D544">
        <v>14635.14975651271</v>
      </c>
      <c r="E544">
        <v>16371.60226985448</v>
      </c>
      <c r="F544">
        <v>8.4774565375011424</v>
      </c>
      <c r="G544">
        <v>8.946189158952965</v>
      </c>
      <c r="H544">
        <v>8.0087239160493198</v>
      </c>
      <c r="I544">
        <v>11.038112066564571</v>
      </c>
      <c r="J544">
        <v>10.34582961398071</v>
      </c>
      <c r="K544">
        <v>11.730394519148421</v>
      </c>
      <c r="L544">
        <v>11799.18603515625</v>
      </c>
      <c r="M544">
        <v>11283.81566425555</v>
      </c>
      <c r="N544">
        <v>12314.55640605695</v>
      </c>
      <c r="O544">
        <v>57207032.799999997</v>
      </c>
      <c r="P544">
        <v>56981637.306229956</v>
      </c>
      <c r="Q544">
        <v>57432428.293770038</v>
      </c>
      <c r="R544">
        <v>4871346.0999999996</v>
      </c>
      <c r="S544">
        <v>4779469.7782225143</v>
      </c>
      <c r="T544">
        <v>4963222.4217774849</v>
      </c>
      <c r="U544">
        <v>73522921.599999994</v>
      </c>
      <c r="V544">
        <v>73070200.790370747</v>
      </c>
      <c r="W544">
        <v>73975642.409629241</v>
      </c>
      <c r="X544" t="s">
        <v>29</v>
      </c>
      <c r="AD544" t="s">
        <v>34</v>
      </c>
    </row>
    <row r="545" spans="1:30" x14ac:dyDescent="0.2">
      <c r="A545" s="1">
        <v>99</v>
      </c>
      <c r="B545">
        <v>2049</v>
      </c>
      <c r="C545">
        <v>15258.787414550779</v>
      </c>
      <c r="D545">
        <v>14788.54551667385</v>
      </c>
      <c r="E545">
        <v>15729.02931242771</v>
      </c>
      <c r="F545">
        <v>8.2189817423410023</v>
      </c>
      <c r="G545">
        <v>8.468943728592258</v>
      </c>
      <c r="H545">
        <v>7.9690197560897467</v>
      </c>
      <c r="I545">
        <v>10.63370791694196</v>
      </c>
      <c r="J545">
        <v>10.374605905816169</v>
      </c>
      <c r="K545">
        <v>10.89280992806775</v>
      </c>
      <c r="L545">
        <v>11998.098291015631</v>
      </c>
      <c r="M545">
        <v>11216.01048654258</v>
      </c>
      <c r="N545">
        <v>12780.186095488671</v>
      </c>
      <c r="O545">
        <v>59790545.600000001</v>
      </c>
      <c r="P545">
        <v>59485286.959799662</v>
      </c>
      <c r="Q545">
        <v>60095804.240200341</v>
      </c>
      <c r="R545">
        <v>5099766.7</v>
      </c>
      <c r="S545">
        <v>5010532.633947623</v>
      </c>
      <c r="T545">
        <v>5189000.7660523774</v>
      </c>
      <c r="U545">
        <v>76949710.400000006</v>
      </c>
      <c r="V545">
        <v>76458099.722385123</v>
      </c>
      <c r="W545">
        <v>77441321.077614889</v>
      </c>
      <c r="X545" t="s">
        <v>29</v>
      </c>
      <c r="AD545" t="s">
        <v>34</v>
      </c>
    </row>
    <row r="546" spans="1:30" x14ac:dyDescent="0.2">
      <c r="A546" s="1">
        <v>100</v>
      </c>
      <c r="B546">
        <v>2050</v>
      </c>
      <c r="C546">
        <v>14796.13190917969</v>
      </c>
      <c r="D546">
        <v>14340.2167647066</v>
      </c>
      <c r="E546">
        <v>15252.04705365277</v>
      </c>
      <c r="F546">
        <v>7.8522637627357259</v>
      </c>
      <c r="G546">
        <v>8.0989372082355064</v>
      </c>
      <c r="H546">
        <v>7.6055903172359454</v>
      </c>
      <c r="I546">
        <v>10.090064673455471</v>
      </c>
      <c r="J546">
        <v>9.8011043695328581</v>
      </c>
      <c r="K546">
        <v>10.37902497737808</v>
      </c>
      <c r="L546">
        <v>12306.04404296875</v>
      </c>
      <c r="M546">
        <v>11746.095931849641</v>
      </c>
      <c r="N546">
        <v>12865.99215408786</v>
      </c>
      <c r="O546">
        <v>62370805.600000001</v>
      </c>
      <c r="P546">
        <v>62058332.372235186</v>
      </c>
      <c r="Q546">
        <v>62683278.827764817</v>
      </c>
      <c r="R546">
        <v>5330386.9000000004</v>
      </c>
      <c r="S546">
        <v>5229327.7247819137</v>
      </c>
      <c r="T546">
        <v>5431446.0752180871</v>
      </c>
      <c r="U546">
        <v>80361382.400000006</v>
      </c>
      <c r="V546">
        <v>79826357.119398654</v>
      </c>
      <c r="W546">
        <v>80896407.680601358</v>
      </c>
      <c r="X546" t="s">
        <v>29</v>
      </c>
      <c r="AD546" t="s">
        <v>34</v>
      </c>
    </row>
    <row r="547" spans="1:30" x14ac:dyDescent="0.2">
      <c r="A547" s="1">
        <v>101</v>
      </c>
      <c r="B547">
        <v>2051</v>
      </c>
      <c r="C547">
        <v>14734.2479675293</v>
      </c>
      <c r="D547">
        <v>14288.211233846259</v>
      </c>
      <c r="E547">
        <v>15180.28470121234</v>
      </c>
      <c r="F547">
        <v>7.7068848012023734</v>
      </c>
      <c r="G547">
        <v>7.9591138626904421</v>
      </c>
      <c r="H547">
        <v>7.4546557397143047</v>
      </c>
      <c r="I547">
        <v>9.8613967975199355</v>
      </c>
      <c r="J547">
        <v>9.4927753263325272</v>
      </c>
      <c r="K547">
        <v>10.23001826870734</v>
      </c>
      <c r="L547">
        <v>11961.262548828119</v>
      </c>
      <c r="M547">
        <v>11630.66308901511</v>
      </c>
      <c r="N547">
        <v>12291.862008641139</v>
      </c>
      <c r="O547">
        <v>64937579.200000003</v>
      </c>
      <c r="P547">
        <v>64724516.66165635</v>
      </c>
      <c r="Q547">
        <v>65150641.738343664</v>
      </c>
      <c r="R547">
        <v>5531697.7999999998</v>
      </c>
      <c r="S547">
        <v>5429695.1978280935</v>
      </c>
      <c r="T547">
        <v>5633700.4021719052</v>
      </c>
      <c r="U547">
        <v>83737137.599999994</v>
      </c>
      <c r="V547">
        <v>83158938.962639302</v>
      </c>
      <c r="W547">
        <v>84315336.237360686</v>
      </c>
      <c r="X547" t="s">
        <v>29</v>
      </c>
      <c r="AD547" t="s">
        <v>34</v>
      </c>
    </row>
    <row r="548" spans="1:30" x14ac:dyDescent="0.2">
      <c r="A548" s="1">
        <v>102</v>
      </c>
      <c r="B548">
        <v>2052</v>
      </c>
      <c r="C548">
        <v>14420.408459472659</v>
      </c>
      <c r="D548">
        <v>13811.001386815329</v>
      </c>
      <c r="E548">
        <v>15029.815532129989</v>
      </c>
      <c r="F548">
        <v>7.4350153537470787</v>
      </c>
      <c r="G548">
        <v>7.7484820517740411</v>
      </c>
      <c r="H548">
        <v>7.1215486557201162</v>
      </c>
      <c r="I548">
        <v>9.3921135091156227</v>
      </c>
      <c r="J548">
        <v>8.9501173687870743</v>
      </c>
      <c r="K548">
        <v>9.8341096494441711</v>
      </c>
      <c r="L548">
        <v>11952.42211914062</v>
      </c>
      <c r="M548">
        <v>11460.85436005347</v>
      </c>
      <c r="N548">
        <v>12443.98987822778</v>
      </c>
      <c r="O548">
        <v>67567091.200000003</v>
      </c>
      <c r="P548">
        <v>67282663.577987239</v>
      </c>
      <c r="Q548">
        <v>67851518.822012767</v>
      </c>
      <c r="R548">
        <v>5712970.5999999996</v>
      </c>
      <c r="S548">
        <v>5591393.5384605797</v>
      </c>
      <c r="T548">
        <v>5834547.6615394196</v>
      </c>
      <c r="U548">
        <v>87141534.400000006</v>
      </c>
      <c r="V548">
        <v>86516216.775142238</v>
      </c>
      <c r="W548">
        <v>87766852.024857774</v>
      </c>
      <c r="X548" t="s">
        <v>29</v>
      </c>
      <c r="AD548" t="s">
        <v>34</v>
      </c>
    </row>
    <row r="549" spans="1:30" x14ac:dyDescent="0.2">
      <c r="A549" s="1">
        <v>103</v>
      </c>
      <c r="B549">
        <v>2053</v>
      </c>
      <c r="C549">
        <v>14418.93499755859</v>
      </c>
      <c r="D549">
        <v>13830.41998446151</v>
      </c>
      <c r="E549">
        <v>15007.45001065567</v>
      </c>
      <c r="F549">
        <v>7.3307273455492474</v>
      </c>
      <c r="G549">
        <v>7.6315948885621152</v>
      </c>
      <c r="H549">
        <v>7.0298598025363797</v>
      </c>
      <c r="I549">
        <v>9.2436747583605481</v>
      </c>
      <c r="J549">
        <v>8.8076927480897744</v>
      </c>
      <c r="K549">
        <v>9.6796567686313217</v>
      </c>
      <c r="L549">
        <v>11999.5716796875</v>
      </c>
      <c r="M549">
        <v>11115.005873706919</v>
      </c>
      <c r="N549">
        <v>12884.13748566808</v>
      </c>
      <c r="O549">
        <v>70167774.400000006</v>
      </c>
      <c r="P549">
        <v>69897682.960166454</v>
      </c>
      <c r="Q549">
        <v>70437865.839833558</v>
      </c>
      <c r="R549">
        <v>5874435.7000000002</v>
      </c>
      <c r="S549">
        <v>5747913.3947892589</v>
      </c>
      <c r="T549">
        <v>6000958.0052107414</v>
      </c>
      <c r="U549">
        <v>90526774.400000006</v>
      </c>
      <c r="V549">
        <v>89875214.310278609</v>
      </c>
      <c r="W549">
        <v>91178334.489721403</v>
      </c>
      <c r="X549" t="s">
        <v>29</v>
      </c>
      <c r="AD549" t="s">
        <v>34</v>
      </c>
    </row>
    <row r="550" spans="1:30" x14ac:dyDescent="0.2">
      <c r="A550" s="1">
        <v>104</v>
      </c>
      <c r="B550">
        <v>2054</v>
      </c>
      <c r="C550">
        <v>14411.567883300781</v>
      </c>
      <c r="D550">
        <v>13750.763146037871</v>
      </c>
      <c r="E550">
        <v>15072.37262056369</v>
      </c>
      <c r="F550">
        <v>7.2272666706538669</v>
      </c>
      <c r="G550">
        <v>7.5704550148195393</v>
      </c>
      <c r="H550">
        <v>6.8840783264881944</v>
      </c>
      <c r="I550">
        <v>8.9922237880096105</v>
      </c>
      <c r="J550">
        <v>8.5193505558834648</v>
      </c>
      <c r="K550">
        <v>9.4650970201357563</v>
      </c>
      <c r="L550">
        <v>11874.33056640625</v>
      </c>
      <c r="M550">
        <v>11417.578460363829</v>
      </c>
      <c r="N550">
        <v>12331.082672448671</v>
      </c>
      <c r="O550">
        <v>72805067.200000003</v>
      </c>
      <c r="P550">
        <v>72546572.173589364</v>
      </c>
      <c r="Q550">
        <v>73063562.226410642</v>
      </c>
      <c r="R550">
        <v>6038003.7000000002</v>
      </c>
      <c r="S550">
        <v>5905789.7047489677</v>
      </c>
      <c r="T550">
        <v>6170217.6952510327</v>
      </c>
      <c r="U550">
        <v>93890435.200000003</v>
      </c>
      <c r="V550">
        <v>93299455.551009759</v>
      </c>
      <c r="W550">
        <v>94481414.848990247</v>
      </c>
      <c r="X550" t="s">
        <v>29</v>
      </c>
      <c r="AD550" t="s">
        <v>34</v>
      </c>
    </row>
    <row r="551" spans="1:30" x14ac:dyDescent="0.2">
      <c r="A551" s="1">
        <v>105</v>
      </c>
      <c r="B551">
        <v>2055</v>
      </c>
      <c r="C551">
        <v>14237.703698730469</v>
      </c>
      <c r="D551">
        <v>13409.193245857799</v>
      </c>
      <c r="E551">
        <v>15066.214151603141</v>
      </c>
      <c r="F551">
        <v>7.0469926502339906</v>
      </c>
      <c r="G551">
        <v>7.448271904636008</v>
      </c>
      <c r="H551">
        <v>6.6457133958319732</v>
      </c>
      <c r="I551">
        <v>8.70740702138092</v>
      </c>
      <c r="J551">
        <v>8.212211314805737</v>
      </c>
      <c r="K551">
        <v>9.2026027279561031</v>
      </c>
      <c r="L551">
        <v>11980.417187499999</v>
      </c>
      <c r="M551">
        <v>11526.908712482111</v>
      </c>
      <c r="N551">
        <v>12433.92566251789</v>
      </c>
      <c r="O551">
        <v>75397777.599999994</v>
      </c>
      <c r="P551">
        <v>75075340.618633151</v>
      </c>
      <c r="Q551">
        <v>75720214.581366837</v>
      </c>
      <c r="R551">
        <v>6185876.7000000002</v>
      </c>
      <c r="S551">
        <v>6050354.3240872379</v>
      </c>
      <c r="T551">
        <v>6321399.0759127624</v>
      </c>
      <c r="U551">
        <v>97272086.400000006</v>
      </c>
      <c r="V551">
        <v>96693011.132334605</v>
      </c>
      <c r="W551">
        <v>97851161.667665407</v>
      </c>
      <c r="X551" t="s">
        <v>29</v>
      </c>
      <c r="AD551" t="s">
        <v>34</v>
      </c>
    </row>
    <row r="552" spans="1:30" x14ac:dyDescent="0.2">
      <c r="A552" s="1">
        <v>106</v>
      </c>
      <c r="B552">
        <v>2056</v>
      </c>
      <c r="C552">
        <v>13564.348449707029</v>
      </c>
      <c r="D552">
        <v>12818.067891773509</v>
      </c>
      <c r="E552">
        <v>14310.62900764056</v>
      </c>
      <c r="F552">
        <v>6.628017206261072</v>
      </c>
      <c r="G552">
        <v>6.9956530518056637</v>
      </c>
      <c r="H552">
        <v>6.2603813607164804</v>
      </c>
      <c r="I552">
        <v>8.1003375449832369</v>
      </c>
      <c r="J552">
        <v>7.6241749139713004</v>
      </c>
      <c r="K552">
        <v>8.5765001759951751</v>
      </c>
      <c r="L552">
        <v>11849.28212890625</v>
      </c>
      <c r="M552">
        <v>11638.50510050967</v>
      </c>
      <c r="N552">
        <v>12060.05915730283</v>
      </c>
      <c r="O552">
        <v>77960878.400000006</v>
      </c>
      <c r="P552">
        <v>77617029.344312832</v>
      </c>
      <c r="Q552">
        <v>78304727.45568718</v>
      </c>
      <c r="R552">
        <v>6326174.4000000004</v>
      </c>
      <c r="S552">
        <v>6168963.3960869154</v>
      </c>
      <c r="T552">
        <v>6483385.4039130853</v>
      </c>
      <c r="U552">
        <v>100649379.2</v>
      </c>
      <c r="V552">
        <v>100091415.5024305</v>
      </c>
      <c r="W552">
        <v>101207342.89756951</v>
      </c>
      <c r="X552" t="s">
        <v>29</v>
      </c>
      <c r="AD552" t="s">
        <v>34</v>
      </c>
    </row>
    <row r="553" spans="1:30" x14ac:dyDescent="0.2">
      <c r="A553" s="1">
        <v>107</v>
      </c>
      <c r="B553">
        <v>2057</v>
      </c>
      <c r="C553">
        <v>13795.676086425779</v>
      </c>
      <c r="D553">
        <v>13384.21317134217</v>
      </c>
      <c r="E553">
        <v>14207.139001509389</v>
      </c>
      <c r="F553">
        <v>6.6558849914861744</v>
      </c>
      <c r="G553">
        <v>6.8617380131820456</v>
      </c>
      <c r="H553">
        <v>6.4500319697903006</v>
      </c>
      <c r="I553">
        <v>8.0209809632926898</v>
      </c>
      <c r="J553">
        <v>7.7579170801177506</v>
      </c>
      <c r="K553">
        <v>8.28404484646763</v>
      </c>
      <c r="L553">
        <v>11522.181933593751</v>
      </c>
      <c r="M553">
        <v>11249.37904272804</v>
      </c>
      <c r="N553">
        <v>11794.98482445947</v>
      </c>
      <c r="O553">
        <v>80589425.599999994</v>
      </c>
      <c r="P553">
        <v>80190947.932723954</v>
      </c>
      <c r="Q553">
        <v>80987903.267276034</v>
      </c>
      <c r="R553">
        <v>6463864.7999999998</v>
      </c>
      <c r="S553">
        <v>6310759.4414254548</v>
      </c>
      <c r="T553">
        <v>6616970.1585745448</v>
      </c>
      <c r="U553">
        <v>104008203.2</v>
      </c>
      <c r="V553">
        <v>103416937.34380551</v>
      </c>
      <c r="W553">
        <v>104599469.0561945</v>
      </c>
      <c r="X553" t="s">
        <v>29</v>
      </c>
      <c r="AD553" t="s">
        <v>34</v>
      </c>
    </row>
    <row r="554" spans="1:30" x14ac:dyDescent="0.2">
      <c r="A554" s="1">
        <v>108</v>
      </c>
      <c r="B554">
        <v>2058</v>
      </c>
      <c r="C554">
        <v>13307.97241210938</v>
      </c>
      <c r="D554">
        <v>12934.10544332742</v>
      </c>
      <c r="E554">
        <v>13681.83938089133</v>
      </c>
      <c r="F554">
        <v>6.3412264532230429</v>
      </c>
      <c r="G554">
        <v>6.5232792179192938</v>
      </c>
      <c r="H554">
        <v>6.159173688526792</v>
      </c>
      <c r="I554">
        <v>7.5769313240279432</v>
      </c>
      <c r="J554">
        <v>7.3842357534010796</v>
      </c>
      <c r="K554">
        <v>7.7696268946548068</v>
      </c>
      <c r="L554">
        <v>11370.418994140629</v>
      </c>
      <c r="M554">
        <v>10793.88973346831</v>
      </c>
      <c r="N554">
        <v>11946.94825481294</v>
      </c>
      <c r="O554">
        <v>83190630.400000006</v>
      </c>
      <c r="P554">
        <v>82836585.088744849</v>
      </c>
      <c r="Q554">
        <v>83544675.711255163</v>
      </c>
      <c r="R554">
        <v>6578141.9000000004</v>
      </c>
      <c r="S554">
        <v>6447220.2709200047</v>
      </c>
      <c r="T554">
        <v>6709063.529079996</v>
      </c>
      <c r="U554">
        <v>107348145.59999999</v>
      </c>
      <c r="V554">
        <v>106726440.9949618</v>
      </c>
      <c r="W554">
        <v>107969850.2050382</v>
      </c>
      <c r="X554" t="s">
        <v>29</v>
      </c>
      <c r="AD554" t="s">
        <v>34</v>
      </c>
    </row>
    <row r="555" spans="1:30" x14ac:dyDescent="0.2">
      <c r="A555" s="1">
        <v>109</v>
      </c>
      <c r="B555">
        <v>2059</v>
      </c>
      <c r="C555">
        <v>13315.33924560547</v>
      </c>
      <c r="D555">
        <v>12978.494928261969</v>
      </c>
      <c r="E555">
        <v>13652.18356294896</v>
      </c>
      <c r="F555">
        <v>6.2687950481215093</v>
      </c>
      <c r="G555">
        <v>6.4138044712269764</v>
      </c>
      <c r="H555">
        <v>6.1237856250160432</v>
      </c>
      <c r="I555">
        <v>7.3772013345703424</v>
      </c>
      <c r="J555">
        <v>7.1645440503373594</v>
      </c>
      <c r="K555">
        <v>7.5898586188033246</v>
      </c>
      <c r="L555">
        <v>11336.5302734375</v>
      </c>
      <c r="M555">
        <v>10716.61211521829</v>
      </c>
      <c r="N555">
        <v>11956.44843165671</v>
      </c>
      <c r="O555">
        <v>85699811.200000003</v>
      </c>
      <c r="P555">
        <v>85280338.0909684</v>
      </c>
      <c r="Q555">
        <v>86119284.309031606</v>
      </c>
      <c r="R555">
        <v>6684363.9000000004</v>
      </c>
      <c r="S555">
        <v>6552315.0379338693</v>
      </c>
      <c r="T555">
        <v>6816412.7620661315</v>
      </c>
      <c r="U555">
        <v>110658884.8</v>
      </c>
      <c r="V555">
        <v>110048844.25765359</v>
      </c>
      <c r="W555">
        <v>111268925.3423464</v>
      </c>
      <c r="X555" t="s">
        <v>29</v>
      </c>
      <c r="AD555" t="s">
        <v>34</v>
      </c>
    </row>
    <row r="556" spans="1:30" x14ac:dyDescent="0.2">
      <c r="A556" s="1">
        <v>110</v>
      </c>
      <c r="B556">
        <v>2060</v>
      </c>
      <c r="C556">
        <v>13114.953277587891</v>
      </c>
      <c r="D556">
        <v>12456.386793328529</v>
      </c>
      <c r="E556">
        <v>13773.51976184725</v>
      </c>
      <c r="F556">
        <v>6.1023612021896936</v>
      </c>
      <c r="G556">
        <v>6.4028563188538294</v>
      </c>
      <c r="H556">
        <v>5.8018660855255586</v>
      </c>
      <c r="I556">
        <v>7.1084772504940306</v>
      </c>
      <c r="J556">
        <v>6.7672525760525613</v>
      </c>
      <c r="K556">
        <v>7.4497019249354999</v>
      </c>
      <c r="L556">
        <v>11133.197607421869</v>
      </c>
      <c r="M556">
        <v>10905.81227815368</v>
      </c>
      <c r="N556">
        <v>11360.582936690071</v>
      </c>
      <c r="O556">
        <v>88173849.599999994</v>
      </c>
      <c r="P556">
        <v>87763408.528851211</v>
      </c>
      <c r="Q556">
        <v>88584290.671148777</v>
      </c>
      <c r="R556">
        <v>6775469</v>
      </c>
      <c r="S556">
        <v>6649818.8901616083</v>
      </c>
      <c r="T556">
        <v>6901119.1098383917</v>
      </c>
      <c r="U556">
        <v>113979124.8</v>
      </c>
      <c r="V556">
        <v>113378074.66068131</v>
      </c>
      <c r="W556">
        <v>114580174.9393187</v>
      </c>
      <c r="X556" t="s">
        <v>29</v>
      </c>
      <c r="AD556" t="s">
        <v>34</v>
      </c>
    </row>
    <row r="557" spans="1:30" x14ac:dyDescent="0.2">
      <c r="A557" s="1">
        <v>0</v>
      </c>
      <c r="B557">
        <v>1950</v>
      </c>
      <c r="C557">
        <v>5.8936981201171879</v>
      </c>
      <c r="D557">
        <v>-11.28923699045456</v>
      </c>
      <c r="E557">
        <v>23.076633230688941</v>
      </c>
      <c r="F557">
        <v>3.2042923496840618E-2</v>
      </c>
      <c r="G557">
        <v>0.12552534028198939</v>
      </c>
      <c r="H557">
        <v>-6.1439493288308202E-2</v>
      </c>
      <c r="I557">
        <v>2.9128855087745979E-2</v>
      </c>
      <c r="J557">
        <v>-5.3311739245906771E-2</v>
      </c>
      <c r="K557">
        <v>0.11156944942139869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t="s">
        <v>29</v>
      </c>
      <c r="AD557" t="s">
        <v>35</v>
      </c>
    </row>
    <row r="558" spans="1:30" x14ac:dyDescent="0.2">
      <c r="A558" s="1">
        <v>1</v>
      </c>
      <c r="B558">
        <v>1951</v>
      </c>
      <c r="C558">
        <v>11.787396240234379</v>
      </c>
      <c r="D558">
        <v>-8.1991064955455393</v>
      </c>
      <c r="E558">
        <v>31.773898976014291</v>
      </c>
      <c r="F558">
        <v>6.2683254003727554E-2</v>
      </c>
      <c r="G558">
        <v>0.1690212187218848</v>
      </c>
      <c r="H558">
        <v>-4.3654710714429723E-2</v>
      </c>
      <c r="I558">
        <v>5.6921170396226281E-2</v>
      </c>
      <c r="J558">
        <v>-4.0441554831656387E-2</v>
      </c>
      <c r="K558">
        <v>0.15428389562410891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 t="s">
        <v>29</v>
      </c>
      <c r="AD558" t="s">
        <v>35</v>
      </c>
    </row>
    <row r="559" spans="1:30" x14ac:dyDescent="0.2">
      <c r="A559" s="1">
        <v>2</v>
      </c>
      <c r="B559">
        <v>1952</v>
      </c>
      <c r="C559">
        <v>38.30903778076172</v>
      </c>
      <c r="D559">
        <v>-2.735820121989434</v>
      </c>
      <c r="E559">
        <v>79.353895683512874</v>
      </c>
      <c r="F559">
        <v>0.19956664002637839</v>
      </c>
      <c r="G559">
        <v>0.41320384077465089</v>
      </c>
      <c r="H559">
        <v>-1.407056072189408E-2</v>
      </c>
      <c r="I559">
        <v>0.19993363132583139</v>
      </c>
      <c r="J559">
        <v>8.4247444998838961E-4</v>
      </c>
      <c r="K559">
        <v>0.39902478820167431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 t="s">
        <v>29</v>
      </c>
      <c r="AD559" t="s">
        <v>35</v>
      </c>
    </row>
    <row r="560" spans="1:30" x14ac:dyDescent="0.2">
      <c r="A560" s="1">
        <v>3</v>
      </c>
      <c r="B560">
        <v>1953</v>
      </c>
      <c r="C560">
        <v>92.8257453918457</v>
      </c>
      <c r="D560">
        <v>48.52489008965523</v>
      </c>
      <c r="E560">
        <v>137.1266006940362</v>
      </c>
      <c r="F560">
        <v>0.47445854524935188</v>
      </c>
      <c r="G560">
        <v>0.70105458982950242</v>
      </c>
      <c r="H560">
        <v>0.2478625006692014</v>
      </c>
      <c r="I560">
        <v>0.48091228577645728</v>
      </c>
      <c r="J560">
        <v>0.26395381504632021</v>
      </c>
      <c r="K560">
        <v>0.69787075650659447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t="s">
        <v>29</v>
      </c>
      <c r="AD560" t="s">
        <v>35</v>
      </c>
    </row>
    <row r="561" spans="1:30" x14ac:dyDescent="0.2">
      <c r="A561" s="1">
        <v>4</v>
      </c>
      <c r="B561">
        <v>1954</v>
      </c>
      <c r="C561">
        <v>126.7145095825195</v>
      </c>
      <c r="D561">
        <v>85.669651679768378</v>
      </c>
      <c r="E561">
        <v>167.7593674852707</v>
      </c>
      <c r="F561">
        <v>0.63514446198372598</v>
      </c>
      <c r="G561">
        <v>0.84440289663926116</v>
      </c>
      <c r="H561">
        <v>0.42588602732819081</v>
      </c>
      <c r="I561">
        <v>0.62658870231680097</v>
      </c>
      <c r="J561">
        <v>0.4164782183722579</v>
      </c>
      <c r="K561">
        <v>0.83669918626134399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 t="s">
        <v>29</v>
      </c>
      <c r="AD561" t="s">
        <v>35</v>
      </c>
    </row>
    <row r="562" spans="1:30" x14ac:dyDescent="0.2">
      <c r="A562" s="1">
        <v>5</v>
      </c>
      <c r="B562">
        <v>1955</v>
      </c>
      <c r="C562">
        <v>160.60327377319339</v>
      </c>
      <c r="D562">
        <v>119.5584158704422</v>
      </c>
      <c r="E562">
        <v>201.64813167594451</v>
      </c>
      <c r="F562">
        <v>0.78903661706862294</v>
      </c>
      <c r="G562">
        <v>0.99102910567002866</v>
      </c>
      <c r="H562">
        <v>0.58704412846721721</v>
      </c>
      <c r="I562">
        <v>0.81566033285486861</v>
      </c>
      <c r="J562">
        <v>0.63137464896275297</v>
      </c>
      <c r="K562">
        <v>0.99994601674698425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 t="s">
        <v>29</v>
      </c>
      <c r="AD562" t="s">
        <v>35</v>
      </c>
    </row>
    <row r="563" spans="1:30" x14ac:dyDescent="0.2">
      <c r="A563" s="1">
        <v>6</v>
      </c>
      <c r="B563">
        <v>1956</v>
      </c>
      <c r="C563">
        <v>244.5884719848633</v>
      </c>
      <c r="D563">
        <v>201.4797866892944</v>
      </c>
      <c r="E563">
        <v>287.69715728043218</v>
      </c>
      <c r="F563">
        <v>1.1794960036429001</v>
      </c>
      <c r="G563">
        <v>1.386787212884665</v>
      </c>
      <c r="H563">
        <v>0.97220479440113561</v>
      </c>
      <c r="I563">
        <v>1.22954282247004</v>
      </c>
      <c r="J563">
        <v>0.9547494327624646</v>
      </c>
      <c r="K563">
        <v>1.5043362121776149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 t="s">
        <v>29</v>
      </c>
      <c r="AD563" t="s">
        <v>35</v>
      </c>
    </row>
    <row r="564" spans="1:30" x14ac:dyDescent="0.2">
      <c r="A564" s="1">
        <v>7</v>
      </c>
      <c r="B564">
        <v>1957</v>
      </c>
      <c r="C564">
        <v>338.88765258789061</v>
      </c>
      <c r="D564">
        <v>270.40904888851492</v>
      </c>
      <c r="E564">
        <v>407.36625628726642</v>
      </c>
      <c r="F564">
        <v>1.6011009418090241</v>
      </c>
      <c r="G564">
        <v>1.927728278306527</v>
      </c>
      <c r="H564">
        <v>1.2744736053115211</v>
      </c>
      <c r="I564">
        <v>1.679361875961771</v>
      </c>
      <c r="J564">
        <v>1.3362946780126661</v>
      </c>
      <c r="K564">
        <v>2.0224290739108759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 t="s">
        <v>29</v>
      </c>
      <c r="AD564" t="s">
        <v>35</v>
      </c>
    </row>
    <row r="565" spans="1:30" x14ac:dyDescent="0.2">
      <c r="A565" s="1">
        <v>8</v>
      </c>
      <c r="B565">
        <v>1958</v>
      </c>
      <c r="C565">
        <v>412.55889205932618</v>
      </c>
      <c r="D565">
        <v>328.17396711660831</v>
      </c>
      <c r="E565">
        <v>496.94381700204411</v>
      </c>
      <c r="F565">
        <v>1.910639251028269</v>
      </c>
      <c r="G565">
        <v>2.2982403763981911</v>
      </c>
      <c r="H565">
        <v>1.523038125658347</v>
      </c>
      <c r="I565">
        <v>2.0282897968272708</v>
      </c>
      <c r="J565">
        <v>1.6103459172380941</v>
      </c>
      <c r="K565">
        <v>2.446233676416449</v>
      </c>
      <c r="L565">
        <v>1.473424530029297</v>
      </c>
      <c r="M565">
        <v>-4.4202735900878896</v>
      </c>
      <c r="N565">
        <v>7.3671226501464844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 t="s">
        <v>29</v>
      </c>
      <c r="AD565" t="s">
        <v>35</v>
      </c>
    </row>
    <row r="566" spans="1:30" x14ac:dyDescent="0.2">
      <c r="A566" s="1">
        <v>9</v>
      </c>
      <c r="B566">
        <v>1959</v>
      </c>
      <c r="C566">
        <v>540.74684143066406</v>
      </c>
      <c r="D566">
        <v>439.26220656969701</v>
      </c>
      <c r="E566">
        <v>642.23147629163122</v>
      </c>
      <c r="F566">
        <v>2.456049988143016</v>
      </c>
      <c r="G566">
        <v>2.92347830886226</v>
      </c>
      <c r="H566">
        <v>1.988621667423772</v>
      </c>
      <c r="I566">
        <v>2.6366910016541718</v>
      </c>
      <c r="J566">
        <v>2.0335854816186978</v>
      </c>
      <c r="K566">
        <v>3.2397965216896472</v>
      </c>
      <c r="L566">
        <v>1.473424530029297</v>
      </c>
      <c r="M566">
        <v>-4.4202735900878913</v>
      </c>
      <c r="N566">
        <v>7.3671226501464844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 t="s">
        <v>29</v>
      </c>
      <c r="AD566" t="s">
        <v>35</v>
      </c>
    </row>
    <row r="567" spans="1:30" x14ac:dyDescent="0.2">
      <c r="A567" s="1">
        <v>10</v>
      </c>
      <c r="B567">
        <v>1960</v>
      </c>
      <c r="C567">
        <v>633.5726142883301</v>
      </c>
      <c r="D567">
        <v>524.49937085908277</v>
      </c>
      <c r="E567">
        <v>742.64585771757743</v>
      </c>
      <c r="F567">
        <v>2.821104396092613</v>
      </c>
      <c r="G567">
        <v>3.3190503492318442</v>
      </c>
      <c r="H567">
        <v>2.3231584429533818</v>
      </c>
      <c r="I567">
        <v>3.0423231523036089</v>
      </c>
      <c r="J567">
        <v>2.546937553400209</v>
      </c>
      <c r="K567">
        <v>3.537708751207008</v>
      </c>
      <c r="L567">
        <v>8.8405471801757809</v>
      </c>
      <c r="M567">
        <v>-2.1855523731003039</v>
      </c>
      <c r="N567">
        <v>19.866646733451869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 t="s">
        <v>29</v>
      </c>
      <c r="AD567" t="s">
        <v>35</v>
      </c>
    </row>
    <row r="568" spans="1:30" x14ac:dyDescent="0.2">
      <c r="A568" s="1">
        <v>11</v>
      </c>
      <c r="B568">
        <v>1961</v>
      </c>
      <c r="C568">
        <v>798.59619522094727</v>
      </c>
      <c r="D568">
        <v>662.72117859184459</v>
      </c>
      <c r="E568">
        <v>934.47121185004994</v>
      </c>
      <c r="F568">
        <v>3.4820672336948961</v>
      </c>
      <c r="G568">
        <v>4.0747979224187407</v>
      </c>
      <c r="H568">
        <v>2.889336544971052</v>
      </c>
      <c r="I568">
        <v>3.7589619528130989</v>
      </c>
      <c r="J568">
        <v>3.1482099913476449</v>
      </c>
      <c r="K568">
        <v>4.3697139142785524</v>
      </c>
      <c r="L568">
        <v>5.8936981201171879</v>
      </c>
      <c r="M568">
        <v>8.8817841970012523E-16</v>
      </c>
      <c r="N568">
        <v>11.787396240234379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 t="s">
        <v>29</v>
      </c>
      <c r="AD568" t="s">
        <v>35</v>
      </c>
    </row>
    <row r="569" spans="1:30" x14ac:dyDescent="0.2">
      <c r="A569" s="1">
        <v>12</v>
      </c>
      <c r="B569">
        <v>1962</v>
      </c>
      <c r="C569">
        <v>854.5863098144531</v>
      </c>
      <c r="D569">
        <v>767.16866922730969</v>
      </c>
      <c r="E569">
        <v>942.00395040159651</v>
      </c>
      <c r="F569">
        <v>3.648455990734345</v>
      </c>
      <c r="G569">
        <v>4.035882521115731</v>
      </c>
      <c r="H569">
        <v>3.2610294603529582</v>
      </c>
      <c r="I569">
        <v>4.0247807124183206</v>
      </c>
      <c r="J569">
        <v>3.522815950617515</v>
      </c>
      <c r="K569">
        <v>4.5267454742191289</v>
      </c>
      <c r="L569">
        <v>38.30903778076172</v>
      </c>
      <c r="M569">
        <v>32.415339660644527</v>
      </c>
      <c r="N569">
        <v>44.202735900878913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 t="s">
        <v>29</v>
      </c>
      <c r="AD569" t="s">
        <v>35</v>
      </c>
    </row>
    <row r="570" spans="1:30" x14ac:dyDescent="0.2">
      <c r="A570" s="1">
        <v>13</v>
      </c>
      <c r="B570">
        <v>1963</v>
      </c>
      <c r="C570">
        <v>1057.918905639649</v>
      </c>
      <c r="D570">
        <v>848.38156717601146</v>
      </c>
      <c r="E570">
        <v>1267.4562441032861</v>
      </c>
      <c r="F570">
        <v>4.4207725959101634</v>
      </c>
      <c r="G570">
        <v>5.3114243874418463</v>
      </c>
      <c r="H570">
        <v>3.5301208043784809</v>
      </c>
      <c r="I570">
        <v>4.9890646833846262</v>
      </c>
      <c r="J570">
        <v>3.878140306948096</v>
      </c>
      <c r="K570">
        <v>6.0999890598211559</v>
      </c>
      <c r="L570">
        <v>35.362188720703116</v>
      </c>
      <c r="M570">
        <v>-4.6108167508567064</v>
      </c>
      <c r="N570">
        <v>75.335194192262946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 t="s">
        <v>29</v>
      </c>
      <c r="AD570" t="s">
        <v>35</v>
      </c>
    </row>
    <row r="571" spans="1:30" x14ac:dyDescent="0.2">
      <c r="A571" s="1">
        <v>14</v>
      </c>
      <c r="B571">
        <v>1964</v>
      </c>
      <c r="C571">
        <v>1102.1216636657709</v>
      </c>
      <c r="D571">
        <v>964.34261721833082</v>
      </c>
      <c r="E571">
        <v>1239.900710113212</v>
      </c>
      <c r="F571">
        <v>4.5075728647308244</v>
      </c>
      <c r="G571">
        <v>5.0991979077678442</v>
      </c>
      <c r="H571">
        <v>3.9159478216938028</v>
      </c>
      <c r="I571">
        <v>5.2086502878931364</v>
      </c>
      <c r="J571">
        <v>4.4604626513351064</v>
      </c>
      <c r="K571">
        <v>5.9568379244511647</v>
      </c>
      <c r="L571">
        <v>66.304103851318359</v>
      </c>
      <c r="M571">
        <v>12.77193225036879</v>
      </c>
      <c r="N571">
        <v>119.8362754522679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 t="s">
        <v>29</v>
      </c>
      <c r="AD571" t="s">
        <v>35</v>
      </c>
    </row>
    <row r="572" spans="1:30" x14ac:dyDescent="0.2">
      <c r="A572" s="1">
        <v>15</v>
      </c>
      <c r="B572">
        <v>1965</v>
      </c>
      <c r="C572">
        <v>1326.0821723937991</v>
      </c>
      <c r="D572">
        <v>1048.5459292216419</v>
      </c>
      <c r="E572">
        <v>1603.618415565956</v>
      </c>
      <c r="F572">
        <v>5.3062926252423512</v>
      </c>
      <c r="G572">
        <v>6.4496149133043366</v>
      </c>
      <c r="H572">
        <v>4.1629703371803659</v>
      </c>
      <c r="I572">
        <v>6.1854203926481564</v>
      </c>
      <c r="J572">
        <v>4.924097986402824</v>
      </c>
      <c r="K572">
        <v>7.4467427988934887</v>
      </c>
      <c r="L572">
        <v>117.87396240234381</v>
      </c>
      <c r="M572">
        <v>71.28018764978637</v>
      </c>
      <c r="N572">
        <v>164.4677371549011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 t="s">
        <v>29</v>
      </c>
      <c r="AD572" t="s">
        <v>35</v>
      </c>
    </row>
    <row r="573" spans="1:30" x14ac:dyDescent="0.2">
      <c r="A573" s="1">
        <v>16</v>
      </c>
      <c r="B573">
        <v>1966</v>
      </c>
      <c r="C573">
        <v>1411.5408134460449</v>
      </c>
      <c r="D573">
        <v>1267.5969666002991</v>
      </c>
      <c r="E573">
        <v>1555.484660291791</v>
      </c>
      <c r="F573">
        <v>5.5227009894306773</v>
      </c>
      <c r="G573">
        <v>6.0754190658452432</v>
      </c>
      <c r="H573">
        <v>4.9699829130161124</v>
      </c>
      <c r="I573">
        <v>6.4764946798104406</v>
      </c>
      <c r="J573">
        <v>5.9039824369508773</v>
      </c>
      <c r="K573">
        <v>7.0490069226700056</v>
      </c>
      <c r="L573">
        <v>167.97039718627931</v>
      </c>
      <c r="M573">
        <v>119.1913642441676</v>
      </c>
      <c r="N573">
        <v>216.74943012839091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 t="s">
        <v>29</v>
      </c>
      <c r="AD573" t="s">
        <v>35</v>
      </c>
    </row>
    <row r="574" spans="1:30" x14ac:dyDescent="0.2">
      <c r="A574" s="1">
        <v>17</v>
      </c>
      <c r="B574">
        <v>1967</v>
      </c>
      <c r="C574">
        <v>1566.250379943848</v>
      </c>
      <c r="D574">
        <v>1355.0617825827751</v>
      </c>
      <c r="E574">
        <v>1777.4389773049211</v>
      </c>
      <c r="F574">
        <v>5.9934014825183883</v>
      </c>
      <c r="G574">
        <v>6.8369856549845478</v>
      </c>
      <c r="H574">
        <v>5.1498173100522289</v>
      </c>
      <c r="I574">
        <v>7.2028455505810838</v>
      </c>
      <c r="J574">
        <v>6.2715450637232832</v>
      </c>
      <c r="K574">
        <v>8.1341460374388852</v>
      </c>
      <c r="L574">
        <v>179.7577980041504</v>
      </c>
      <c r="M574">
        <v>109.6500190286832</v>
      </c>
      <c r="N574">
        <v>249.8655769796176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 t="s">
        <v>29</v>
      </c>
      <c r="AD574" t="s">
        <v>35</v>
      </c>
    </row>
    <row r="575" spans="1:30" x14ac:dyDescent="0.2">
      <c r="A575" s="1">
        <v>18</v>
      </c>
      <c r="B575">
        <v>1968</v>
      </c>
      <c r="C575">
        <v>1781.3703720092769</v>
      </c>
      <c r="D575">
        <v>1556.6743541969661</v>
      </c>
      <c r="E575">
        <v>2006.0663898215889</v>
      </c>
      <c r="F575">
        <v>6.6708206723719439</v>
      </c>
      <c r="G575">
        <v>7.5456916337260651</v>
      </c>
      <c r="H575">
        <v>5.7959497110178226</v>
      </c>
      <c r="I575">
        <v>8.0175991602059646</v>
      </c>
      <c r="J575">
        <v>7.1001746783131168</v>
      </c>
      <c r="K575">
        <v>8.9350236420988125</v>
      </c>
      <c r="L575">
        <v>243.11506500244141</v>
      </c>
      <c r="M575">
        <v>147.62621451251351</v>
      </c>
      <c r="N575">
        <v>338.60391549236931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 t="s">
        <v>29</v>
      </c>
      <c r="AD575" t="s">
        <v>35</v>
      </c>
    </row>
    <row r="576" spans="1:30" x14ac:dyDescent="0.2">
      <c r="A576" s="1">
        <v>19</v>
      </c>
      <c r="B576">
        <v>1969</v>
      </c>
      <c r="C576">
        <v>2017.118334960938</v>
      </c>
      <c r="D576">
        <v>1856.4136891724229</v>
      </c>
      <c r="E576">
        <v>2177.8229807494522</v>
      </c>
      <c r="F576">
        <v>7.3925357014123856</v>
      </c>
      <c r="G576">
        <v>7.9756563684111708</v>
      </c>
      <c r="H576">
        <v>6.8094150344136022</v>
      </c>
      <c r="I576">
        <v>9.0573230675275074</v>
      </c>
      <c r="J576">
        <v>8.4826619218848833</v>
      </c>
      <c r="K576">
        <v>9.6319842131701314</v>
      </c>
      <c r="L576">
        <v>346.25480499267582</v>
      </c>
      <c r="M576">
        <v>161.28276497602531</v>
      </c>
      <c r="N576">
        <v>531.22684500932621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 t="s">
        <v>29</v>
      </c>
      <c r="AD576" t="s">
        <v>35</v>
      </c>
    </row>
    <row r="577" spans="1:30" x14ac:dyDescent="0.2">
      <c r="A577" s="1">
        <v>20</v>
      </c>
      <c r="B577">
        <v>1970</v>
      </c>
      <c r="C577">
        <v>2171.82787322998</v>
      </c>
      <c r="D577">
        <v>1708.1882041363699</v>
      </c>
      <c r="E577">
        <v>2635.4675423235899</v>
      </c>
      <c r="F577">
        <v>7.7929306795320157</v>
      </c>
      <c r="G577">
        <v>9.4829138644319233</v>
      </c>
      <c r="H577">
        <v>6.1029474946321081</v>
      </c>
      <c r="I577">
        <v>9.6797147877821725</v>
      </c>
      <c r="J577">
        <v>7.5518964185246693</v>
      </c>
      <c r="K577">
        <v>11.80753315703967</v>
      </c>
      <c r="L577">
        <v>434.66030883789062</v>
      </c>
      <c r="M577">
        <v>357.2528997474069</v>
      </c>
      <c r="N577">
        <v>512.06771792837435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 t="s">
        <v>29</v>
      </c>
      <c r="AD577" t="s">
        <v>35</v>
      </c>
    </row>
    <row r="578" spans="1:30" x14ac:dyDescent="0.2">
      <c r="A578" s="1">
        <v>21</v>
      </c>
      <c r="B578">
        <v>1971</v>
      </c>
      <c r="C578">
        <v>2386.9478843688971</v>
      </c>
      <c r="D578">
        <v>2204.8144690100421</v>
      </c>
      <c r="E578">
        <v>2569.0812997277521</v>
      </c>
      <c r="F578">
        <v>8.3757396966249544</v>
      </c>
      <c r="G578">
        <v>8.9817762311312581</v>
      </c>
      <c r="H578">
        <v>7.7697031621186508</v>
      </c>
      <c r="I578">
        <v>10.575139206831309</v>
      </c>
      <c r="J578">
        <v>9.5496756192388226</v>
      </c>
      <c r="K578">
        <v>11.600602794423789</v>
      </c>
      <c r="L578">
        <v>515.69864501953123</v>
      </c>
      <c r="M578">
        <v>374.06582579009421</v>
      </c>
      <c r="N578">
        <v>657.33146424896825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 t="s">
        <v>29</v>
      </c>
      <c r="AD578" t="s">
        <v>35</v>
      </c>
    </row>
    <row r="579" spans="1:30" x14ac:dyDescent="0.2">
      <c r="A579" s="1">
        <v>22</v>
      </c>
      <c r="B579">
        <v>1972</v>
      </c>
      <c r="C579">
        <v>2434.0974624633791</v>
      </c>
      <c r="D579">
        <v>2305.7825607896302</v>
      </c>
      <c r="E579">
        <v>2562.412364137128</v>
      </c>
      <c r="F579">
        <v>8.3466416530254666</v>
      </c>
      <c r="G579">
        <v>8.8331735512640677</v>
      </c>
      <c r="H579">
        <v>7.8601097547868646</v>
      </c>
      <c r="I579">
        <v>10.7526236292388</v>
      </c>
      <c r="J579">
        <v>10.235870070980161</v>
      </c>
      <c r="K579">
        <v>11.26937718749744</v>
      </c>
      <c r="L579">
        <v>536.32658081054683</v>
      </c>
      <c r="M579">
        <v>375.62193426657501</v>
      </c>
      <c r="N579">
        <v>697.03122735451871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 t="s">
        <v>29</v>
      </c>
      <c r="AD579" t="s">
        <v>35</v>
      </c>
    </row>
    <row r="580" spans="1:30" x14ac:dyDescent="0.2">
      <c r="A580" s="1">
        <v>23</v>
      </c>
      <c r="B580">
        <v>1973</v>
      </c>
      <c r="C580">
        <v>2733.202648925781</v>
      </c>
      <c r="D580">
        <v>2557.871274145366</v>
      </c>
      <c r="E580">
        <v>2908.534023706196</v>
      </c>
      <c r="F580">
        <v>9.1574571273415373</v>
      </c>
      <c r="G580">
        <v>9.7763023659434101</v>
      </c>
      <c r="H580">
        <v>8.5386118887396645</v>
      </c>
      <c r="I580">
        <v>11.80984090577142</v>
      </c>
      <c r="J580">
        <v>11.125440192491849</v>
      </c>
      <c r="K580">
        <v>12.494241619050991</v>
      </c>
      <c r="L580">
        <v>668.93477783203127</v>
      </c>
      <c r="M580">
        <v>582.81817828421765</v>
      </c>
      <c r="N580">
        <v>755.05137737984489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 t="s">
        <v>29</v>
      </c>
      <c r="AD580" t="s">
        <v>35</v>
      </c>
    </row>
    <row r="581" spans="1:30" x14ac:dyDescent="0.2">
      <c r="A581" s="1">
        <v>24</v>
      </c>
      <c r="B581">
        <v>1974</v>
      </c>
      <c r="C581">
        <v>2820.1347290039062</v>
      </c>
      <c r="D581">
        <v>2598.1604914872592</v>
      </c>
      <c r="E581">
        <v>3042.1089665205532</v>
      </c>
      <c r="F581">
        <v>9.2186708449310188</v>
      </c>
      <c r="G581">
        <v>9.9798476489316066</v>
      </c>
      <c r="H581">
        <v>8.4574940409304311</v>
      </c>
      <c r="I581">
        <v>11.94972047924005</v>
      </c>
      <c r="J581">
        <v>10.989123290413939</v>
      </c>
      <c r="K581">
        <v>12.91031766806617</v>
      </c>
      <c r="L581">
        <v>764.70737915039058</v>
      </c>
      <c r="M581">
        <v>650.04504030693283</v>
      </c>
      <c r="N581">
        <v>879.36971799384833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 t="s">
        <v>29</v>
      </c>
      <c r="AD581" t="s">
        <v>35</v>
      </c>
    </row>
    <row r="582" spans="1:30" x14ac:dyDescent="0.2">
      <c r="A582" s="1">
        <v>25</v>
      </c>
      <c r="B582">
        <v>1975</v>
      </c>
      <c r="C582">
        <v>2867.2843078613282</v>
      </c>
      <c r="D582">
        <v>2582.4290200141131</v>
      </c>
      <c r="E582">
        <v>3152.1395957085429</v>
      </c>
      <c r="F582">
        <v>9.1320915196744359</v>
      </c>
      <c r="G582">
        <v>10.085996025163009</v>
      </c>
      <c r="H582">
        <v>8.1781870141858608</v>
      </c>
      <c r="I582">
        <v>12.183616080095851</v>
      </c>
      <c r="J582">
        <v>10.94799625829036</v>
      </c>
      <c r="K582">
        <v>13.41923590190134</v>
      </c>
      <c r="L582">
        <v>878.16108398437495</v>
      </c>
      <c r="M582">
        <v>730.70079388522549</v>
      </c>
      <c r="N582">
        <v>1025.621374083524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 t="s">
        <v>29</v>
      </c>
      <c r="AD582" t="s">
        <v>35</v>
      </c>
    </row>
    <row r="583" spans="1:30" x14ac:dyDescent="0.2">
      <c r="A583" s="1">
        <v>26</v>
      </c>
      <c r="B583">
        <v>1976</v>
      </c>
      <c r="C583">
        <v>3016.1001586914058</v>
      </c>
      <c r="D583">
        <v>2665.2394356150949</v>
      </c>
      <c r="E583">
        <v>3366.9608817677181</v>
      </c>
      <c r="F583">
        <v>9.3426251326164582</v>
      </c>
      <c r="G583">
        <v>10.4738065165634</v>
      </c>
      <c r="H583">
        <v>8.2114437486695149</v>
      </c>
      <c r="I583">
        <v>12.553126501013651</v>
      </c>
      <c r="J583">
        <v>11.1930097345154</v>
      </c>
      <c r="K583">
        <v>13.913243267511911</v>
      </c>
      <c r="L583">
        <v>991.6147583007812</v>
      </c>
      <c r="M583">
        <v>843.80156447919398</v>
      </c>
      <c r="N583">
        <v>1139.427952122368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 t="s">
        <v>29</v>
      </c>
      <c r="AD583" t="s">
        <v>35</v>
      </c>
    </row>
    <row r="584" spans="1:30" x14ac:dyDescent="0.2">
      <c r="A584" s="1">
        <v>27</v>
      </c>
      <c r="B584">
        <v>1977</v>
      </c>
      <c r="C584">
        <v>3237.1138427734381</v>
      </c>
      <c r="D584">
        <v>2922.2557422617169</v>
      </c>
      <c r="E584">
        <v>3551.971943285158</v>
      </c>
      <c r="F584">
        <v>9.7478568818793772</v>
      </c>
      <c r="G584">
        <v>10.66984396421064</v>
      </c>
      <c r="H584">
        <v>8.8258697995481139</v>
      </c>
      <c r="I584">
        <v>13.24970328766387</v>
      </c>
      <c r="J584">
        <v>12.05773748620728</v>
      </c>
      <c r="K584">
        <v>14.44166908912047</v>
      </c>
      <c r="L584">
        <v>1090.334204101563</v>
      </c>
      <c r="M584">
        <v>907.4870233406815</v>
      </c>
      <c r="N584">
        <v>1273.181384862444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 t="s">
        <v>29</v>
      </c>
      <c r="AD584" t="s">
        <v>35</v>
      </c>
    </row>
    <row r="585" spans="1:30" x14ac:dyDescent="0.2">
      <c r="A585" s="1">
        <v>28</v>
      </c>
      <c r="B585">
        <v>1978</v>
      </c>
      <c r="C585">
        <v>3465.4946777343748</v>
      </c>
      <c r="D585">
        <v>3358.5926636951422</v>
      </c>
      <c r="E585">
        <v>3572.396691773607</v>
      </c>
      <c r="F585">
        <v>10.126788728317081</v>
      </c>
      <c r="G585">
        <v>10.464365094587659</v>
      </c>
      <c r="H585">
        <v>9.789212362046495</v>
      </c>
      <c r="I585">
        <v>13.929131384987169</v>
      </c>
      <c r="J585">
        <v>13.566541563356401</v>
      </c>
      <c r="K585">
        <v>14.29172120661794</v>
      </c>
      <c r="L585">
        <v>1301.0339172363281</v>
      </c>
      <c r="M585">
        <v>1179.3179871527791</v>
      </c>
      <c r="N585">
        <v>1422.7498473198771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 t="s">
        <v>29</v>
      </c>
      <c r="AD585" t="s">
        <v>35</v>
      </c>
    </row>
    <row r="586" spans="1:30" x14ac:dyDescent="0.2">
      <c r="A586" s="1">
        <v>29</v>
      </c>
      <c r="B586">
        <v>1979</v>
      </c>
      <c r="C586">
        <v>3676.1944274902339</v>
      </c>
      <c r="D586">
        <v>3351.1047137180522</v>
      </c>
      <c r="E586">
        <v>4001.2841412624171</v>
      </c>
      <c r="F586">
        <v>10.42362247152402</v>
      </c>
      <c r="G586">
        <v>11.402074809150511</v>
      </c>
      <c r="H586">
        <v>9.4451701338975393</v>
      </c>
      <c r="I586">
        <v>14.458121941724229</v>
      </c>
      <c r="J586">
        <v>13.14225601924996</v>
      </c>
      <c r="K586">
        <v>15.773987864198499</v>
      </c>
      <c r="L586">
        <v>1315.7681579589839</v>
      </c>
      <c r="M586">
        <v>1176.4223646713331</v>
      </c>
      <c r="N586">
        <v>1455.1139512466359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 t="s">
        <v>29</v>
      </c>
      <c r="AD586" t="s">
        <v>35</v>
      </c>
    </row>
    <row r="587" spans="1:30" x14ac:dyDescent="0.2">
      <c r="A587" s="1">
        <v>30</v>
      </c>
      <c r="B587">
        <v>1980</v>
      </c>
      <c r="C587">
        <v>3779.3341186523439</v>
      </c>
      <c r="D587">
        <v>3546.3652215353331</v>
      </c>
      <c r="E587">
        <v>4012.3030157693552</v>
      </c>
      <c r="F587">
        <v>10.38900233236089</v>
      </c>
      <c r="G587">
        <v>10.986978089031879</v>
      </c>
      <c r="H587">
        <v>9.7910265756898927</v>
      </c>
      <c r="I587">
        <v>14.59803132378037</v>
      </c>
      <c r="J587">
        <v>13.74511285521141</v>
      </c>
      <c r="K587">
        <v>15.450949792349331</v>
      </c>
      <c r="L587">
        <v>1523.5210144042969</v>
      </c>
      <c r="M587">
        <v>1266.553091118519</v>
      </c>
      <c r="N587">
        <v>1780.488937690074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 t="s">
        <v>29</v>
      </c>
      <c r="AD587" t="s">
        <v>35</v>
      </c>
    </row>
    <row r="588" spans="1:30" x14ac:dyDescent="0.2">
      <c r="A588" s="1">
        <v>31</v>
      </c>
      <c r="B588">
        <v>1981</v>
      </c>
      <c r="C588">
        <v>3870.6864624023442</v>
      </c>
      <c r="D588">
        <v>3566.0615103266609</v>
      </c>
      <c r="E588">
        <v>4175.3114144780266</v>
      </c>
      <c r="F588">
        <v>10.32347699150607</v>
      </c>
      <c r="G588">
        <v>11.1864697077919</v>
      </c>
      <c r="H588">
        <v>9.4604842752202458</v>
      </c>
      <c r="I588">
        <v>14.697672234277031</v>
      </c>
      <c r="J588">
        <v>13.36311561165877</v>
      </c>
      <c r="K588">
        <v>16.03222885689528</v>
      </c>
      <c r="L588">
        <v>1573.617456054687</v>
      </c>
      <c r="M588">
        <v>1415.0342803208789</v>
      </c>
      <c r="N588">
        <v>1732.2006317884959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 t="s">
        <v>29</v>
      </c>
      <c r="AD588" t="s">
        <v>35</v>
      </c>
    </row>
    <row r="589" spans="1:30" x14ac:dyDescent="0.2">
      <c r="A589" s="1">
        <v>32</v>
      </c>
      <c r="B589">
        <v>1982</v>
      </c>
      <c r="C589">
        <v>4000.347845458984</v>
      </c>
      <c r="D589">
        <v>3695.665904179707</v>
      </c>
      <c r="E589">
        <v>4305.0297867382606</v>
      </c>
      <c r="F589">
        <v>10.364650878441941</v>
      </c>
      <c r="G589">
        <v>11.170989339489781</v>
      </c>
      <c r="H589">
        <v>9.5583124173941005</v>
      </c>
      <c r="I589">
        <v>14.69282790840964</v>
      </c>
      <c r="J589">
        <v>13.60946266607456</v>
      </c>
      <c r="K589">
        <v>15.77619315074473</v>
      </c>
      <c r="L589">
        <v>1799.0514038085939</v>
      </c>
      <c r="M589">
        <v>1635.1366123624871</v>
      </c>
      <c r="N589">
        <v>1962.966195254701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 t="s">
        <v>29</v>
      </c>
      <c r="AD589" t="s">
        <v>35</v>
      </c>
    </row>
    <row r="590" spans="1:30" x14ac:dyDescent="0.2">
      <c r="A590" s="1">
        <v>33</v>
      </c>
      <c r="B590">
        <v>1983</v>
      </c>
      <c r="C590">
        <v>4234.6223815917974</v>
      </c>
      <c r="D590">
        <v>3904.575286320277</v>
      </c>
      <c r="E590">
        <v>4564.669476863316</v>
      </c>
      <c r="F590">
        <v>10.658914567781769</v>
      </c>
      <c r="G590">
        <v>11.46281865604624</v>
      </c>
      <c r="H590">
        <v>9.8550104795172917</v>
      </c>
      <c r="I590">
        <v>15.229326296807381</v>
      </c>
      <c r="J590">
        <v>14.0339558990373</v>
      </c>
      <c r="K590">
        <v>16.42469669457746</v>
      </c>
      <c r="L590">
        <v>1903.6645568847659</v>
      </c>
      <c r="M590">
        <v>1666.887462434566</v>
      </c>
      <c r="N590">
        <v>2140.4416513349661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 t="s">
        <v>29</v>
      </c>
      <c r="AD590" t="s">
        <v>35</v>
      </c>
    </row>
    <row r="591" spans="1:30" x14ac:dyDescent="0.2">
      <c r="A591" s="1">
        <v>34</v>
      </c>
      <c r="B591">
        <v>1984</v>
      </c>
      <c r="C591">
        <v>4328.9215820312502</v>
      </c>
      <c r="D591">
        <v>4068.3961502861321</v>
      </c>
      <c r="E591">
        <v>4589.4470137763683</v>
      </c>
      <c r="F591">
        <v>10.66734303325708</v>
      </c>
      <c r="G591">
        <v>11.343204820118149</v>
      </c>
      <c r="H591">
        <v>9.9914812463960132</v>
      </c>
      <c r="I591">
        <v>15.27141660164869</v>
      </c>
      <c r="J591">
        <v>14.25222997372302</v>
      </c>
      <c r="K591">
        <v>16.290603229574359</v>
      </c>
      <c r="L591">
        <v>2137.9391479492192</v>
      </c>
      <c r="M591">
        <v>1763.8632251472011</v>
      </c>
      <c r="N591">
        <v>2512.0150707512371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 t="s">
        <v>29</v>
      </c>
      <c r="AD591" t="s">
        <v>35</v>
      </c>
    </row>
    <row r="592" spans="1:30" x14ac:dyDescent="0.2">
      <c r="A592" s="1">
        <v>35</v>
      </c>
      <c r="B592">
        <v>1985</v>
      </c>
      <c r="C592">
        <v>4312.7139038085934</v>
      </c>
      <c r="D592">
        <v>4036.8094433133888</v>
      </c>
      <c r="E592">
        <v>4588.6183643037984</v>
      </c>
      <c r="F592">
        <v>10.335093164476691</v>
      </c>
      <c r="G592">
        <v>11.054989566626571</v>
      </c>
      <c r="H592">
        <v>9.6151967623267982</v>
      </c>
      <c r="I592">
        <v>15.0603138511743</v>
      </c>
      <c r="J592">
        <v>13.767680056111789</v>
      </c>
      <c r="K592">
        <v>16.35294764623681</v>
      </c>
      <c r="L592">
        <v>2106.9972290039059</v>
      </c>
      <c r="M592">
        <v>1571.1078624508109</v>
      </c>
      <c r="N592">
        <v>2642.8865955570018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 t="s">
        <v>29</v>
      </c>
      <c r="AD592" t="s">
        <v>35</v>
      </c>
    </row>
    <row r="593" spans="1:30" x14ac:dyDescent="0.2">
      <c r="A593" s="1">
        <v>36</v>
      </c>
      <c r="B593">
        <v>1986</v>
      </c>
      <c r="C593">
        <v>4591.1911743164064</v>
      </c>
      <c r="D593">
        <v>4490.6521785000896</v>
      </c>
      <c r="E593">
        <v>4691.7301701327224</v>
      </c>
      <c r="F593">
        <v>10.70900113075264</v>
      </c>
      <c r="G593">
        <v>10.970531720720659</v>
      </c>
      <c r="H593">
        <v>10.44747054078463</v>
      </c>
      <c r="I593">
        <v>15.618407391408599</v>
      </c>
      <c r="J593">
        <v>15.14670828310752</v>
      </c>
      <c r="K593">
        <v>16.09010649970967</v>
      </c>
      <c r="L593">
        <v>2205.7167053222661</v>
      </c>
      <c r="M593">
        <v>2105.0913674809808</v>
      </c>
      <c r="N593">
        <v>2306.34204316355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 t="s">
        <v>29</v>
      </c>
      <c r="AD593" t="s">
        <v>35</v>
      </c>
    </row>
    <row r="594" spans="1:30" x14ac:dyDescent="0.2">
      <c r="A594" s="1">
        <v>37</v>
      </c>
      <c r="B594">
        <v>1987</v>
      </c>
      <c r="C594">
        <v>4589.7177612304686</v>
      </c>
      <c r="D594">
        <v>4282.622666753563</v>
      </c>
      <c r="E594">
        <v>4896.8128557073742</v>
      </c>
      <c r="F594">
        <v>10.428837479273049</v>
      </c>
      <c r="G594">
        <v>11.1828293635709</v>
      </c>
      <c r="H594">
        <v>9.6748455949751957</v>
      </c>
      <c r="I594">
        <v>15.427700781297091</v>
      </c>
      <c r="J594">
        <v>14.27453374900522</v>
      </c>
      <c r="K594">
        <v>16.580867813588959</v>
      </c>
      <c r="L594">
        <v>2286.7550903320312</v>
      </c>
      <c r="M594">
        <v>2034.3560335024399</v>
      </c>
      <c r="N594">
        <v>2539.1541471616219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 t="s">
        <v>29</v>
      </c>
      <c r="AD594" t="s">
        <v>35</v>
      </c>
    </row>
    <row r="595" spans="1:30" x14ac:dyDescent="0.2">
      <c r="A595" s="1">
        <v>38</v>
      </c>
      <c r="B595">
        <v>1988</v>
      </c>
      <c r="C595">
        <v>4723.7994628906254</v>
      </c>
      <c r="D595">
        <v>4338.7419603276876</v>
      </c>
      <c r="E595">
        <v>5108.8569654535631</v>
      </c>
      <c r="F595">
        <v>10.458951020230719</v>
      </c>
      <c r="G595">
        <v>11.295628827304339</v>
      </c>
      <c r="H595">
        <v>9.6222732131571025</v>
      </c>
      <c r="I595">
        <v>15.42291692381581</v>
      </c>
      <c r="J595">
        <v>14.22258214788115</v>
      </c>
      <c r="K595">
        <v>16.623251699750469</v>
      </c>
      <c r="L595">
        <v>2463.5661132812502</v>
      </c>
      <c r="M595">
        <v>2283.2053756028481</v>
      </c>
      <c r="N595">
        <v>2643.9268509596518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 t="s">
        <v>29</v>
      </c>
      <c r="AD595" t="s">
        <v>35</v>
      </c>
    </row>
    <row r="596" spans="1:30" x14ac:dyDescent="0.2">
      <c r="A596" s="1">
        <v>39</v>
      </c>
      <c r="B596">
        <v>1989</v>
      </c>
      <c r="C596">
        <v>4934.4991943359373</v>
      </c>
      <c r="D596">
        <v>4784.1231640055676</v>
      </c>
      <c r="E596">
        <v>5084.8752246663071</v>
      </c>
      <c r="F596">
        <v>10.64381710012858</v>
      </c>
      <c r="G596">
        <v>10.990621335811699</v>
      </c>
      <c r="H596">
        <v>10.29701286444547</v>
      </c>
      <c r="I596">
        <v>15.91013851707396</v>
      </c>
      <c r="J596">
        <v>15.351483486408631</v>
      </c>
      <c r="K596">
        <v>16.468793547739281</v>
      </c>
      <c r="L596">
        <v>2681.633056640625</v>
      </c>
      <c r="M596">
        <v>2453.5612894898381</v>
      </c>
      <c r="N596">
        <v>2909.7048237914119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 t="s">
        <v>29</v>
      </c>
      <c r="AD596" t="s">
        <v>35</v>
      </c>
    </row>
    <row r="597" spans="1:30" x14ac:dyDescent="0.2">
      <c r="A597" s="1">
        <v>40</v>
      </c>
      <c r="B597">
        <v>1990</v>
      </c>
      <c r="C597">
        <v>5109.836724853516</v>
      </c>
      <c r="D597">
        <v>4803.7897328485979</v>
      </c>
      <c r="E597">
        <v>5415.8837168584341</v>
      </c>
      <c r="F597">
        <v>10.730099550310239</v>
      </c>
      <c r="G597">
        <v>11.38913476733503</v>
      </c>
      <c r="H597">
        <v>10.071064333285451</v>
      </c>
      <c r="I597">
        <v>16.086788005968891</v>
      </c>
      <c r="J597">
        <v>14.965558920539269</v>
      </c>
      <c r="K597">
        <v>17.20801709139851</v>
      </c>
      <c r="L597">
        <v>2557.8653320312501</v>
      </c>
      <c r="M597">
        <v>2255.2709817950649</v>
      </c>
      <c r="N597">
        <v>2860.4596822674348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 t="s">
        <v>29</v>
      </c>
      <c r="AD597" t="s">
        <v>35</v>
      </c>
    </row>
    <row r="598" spans="1:30" x14ac:dyDescent="0.2">
      <c r="A598" s="1">
        <v>41</v>
      </c>
      <c r="B598">
        <v>1991</v>
      </c>
      <c r="C598">
        <v>5011.1172912597658</v>
      </c>
      <c r="D598">
        <v>4727.6370607272793</v>
      </c>
      <c r="E598">
        <v>5294.5975217922523</v>
      </c>
      <c r="F598">
        <v>10.249322671230409</v>
      </c>
      <c r="G598">
        <v>10.828253804510769</v>
      </c>
      <c r="H598">
        <v>9.6703915379500422</v>
      </c>
      <c r="I598">
        <v>15.422915971078361</v>
      </c>
      <c r="J598">
        <v>14.256335796220011</v>
      </c>
      <c r="K598">
        <v>16.589496145936721</v>
      </c>
      <c r="L598">
        <v>2867.284643554688</v>
      </c>
      <c r="M598">
        <v>2600.5336189800209</v>
      </c>
      <c r="N598">
        <v>3134.0356681293538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 t="s">
        <v>29</v>
      </c>
      <c r="AD598" t="s">
        <v>35</v>
      </c>
    </row>
    <row r="599" spans="1:30" x14ac:dyDescent="0.2">
      <c r="A599" s="1">
        <v>42</v>
      </c>
      <c r="B599">
        <v>1992</v>
      </c>
      <c r="C599">
        <v>5302.8554382324219</v>
      </c>
      <c r="D599">
        <v>5021.8366376118047</v>
      </c>
      <c r="E599">
        <v>5583.8742388530391</v>
      </c>
      <c r="F599">
        <v>10.57005129717345</v>
      </c>
      <c r="G599">
        <v>11.11629916987579</v>
      </c>
      <c r="H599">
        <v>10.02380342447111</v>
      </c>
      <c r="I599">
        <v>15.90510569067035</v>
      </c>
      <c r="J599">
        <v>15.217249079120201</v>
      </c>
      <c r="K599">
        <v>16.59296230222051</v>
      </c>
      <c r="L599">
        <v>2862.8643676757811</v>
      </c>
      <c r="M599">
        <v>2707.3220118523891</v>
      </c>
      <c r="N599">
        <v>3018.406723499173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 t="s">
        <v>29</v>
      </c>
      <c r="AD599" t="s">
        <v>35</v>
      </c>
    </row>
    <row r="600" spans="1:30" x14ac:dyDescent="0.2">
      <c r="A600" s="1">
        <v>43</v>
      </c>
      <c r="B600">
        <v>1993</v>
      </c>
      <c r="C600">
        <v>5513.5552185058596</v>
      </c>
      <c r="D600">
        <v>5118.0180884610563</v>
      </c>
      <c r="E600">
        <v>5909.0923485506628</v>
      </c>
      <c r="F600">
        <v>10.71604545290552</v>
      </c>
      <c r="G600">
        <v>11.492586623136781</v>
      </c>
      <c r="H600">
        <v>9.9395042826742568</v>
      </c>
      <c r="I600">
        <v>16.138813728712201</v>
      </c>
      <c r="J600">
        <v>15.14163730370313</v>
      </c>
      <c r="K600">
        <v>17.13599015372127</v>
      </c>
      <c r="L600">
        <v>2918.8545288085938</v>
      </c>
      <c r="M600">
        <v>2702.4264584034781</v>
      </c>
      <c r="N600">
        <v>3135.28259921371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 t="s">
        <v>29</v>
      </c>
      <c r="AD600" t="s">
        <v>35</v>
      </c>
    </row>
    <row r="601" spans="1:30" x14ac:dyDescent="0.2">
      <c r="A601" s="1">
        <v>44</v>
      </c>
      <c r="B601">
        <v>1994</v>
      </c>
      <c r="C601">
        <v>5417.7824951171879</v>
      </c>
      <c r="D601">
        <v>4943.2939505366639</v>
      </c>
      <c r="E601">
        <v>5892.2710396977118</v>
      </c>
      <c r="F601">
        <v>10.256430549698861</v>
      </c>
      <c r="G601">
        <v>11.1390872918764</v>
      </c>
      <c r="H601">
        <v>9.3737738075213244</v>
      </c>
      <c r="I601">
        <v>15.4481345831465</v>
      </c>
      <c r="J601">
        <v>14.245113650997549</v>
      </c>
      <c r="K601">
        <v>16.651155515295461</v>
      </c>
      <c r="L601">
        <v>3110.3998168945309</v>
      </c>
      <c r="M601">
        <v>2952.4200392261068</v>
      </c>
      <c r="N601">
        <v>3268.3795945629549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 t="s">
        <v>29</v>
      </c>
      <c r="AD601" t="s">
        <v>35</v>
      </c>
    </row>
    <row r="602" spans="1:30" x14ac:dyDescent="0.2">
      <c r="A602" s="1">
        <v>45</v>
      </c>
      <c r="B602">
        <v>1995</v>
      </c>
      <c r="C602">
        <v>5682.9990722656248</v>
      </c>
      <c r="D602">
        <v>5460.5949248126772</v>
      </c>
      <c r="E602">
        <v>5905.4032197185716</v>
      </c>
      <c r="F602">
        <v>10.48463623588607</v>
      </c>
      <c r="G602">
        <v>10.874492918894241</v>
      </c>
      <c r="H602">
        <v>10.094779552877901</v>
      </c>
      <c r="I602">
        <v>15.790937939705881</v>
      </c>
      <c r="J602">
        <v>15.119244092797709</v>
      </c>
      <c r="K602">
        <v>16.462631786614061</v>
      </c>
      <c r="L602">
        <v>3061.7767822265619</v>
      </c>
      <c r="M602">
        <v>2863.9642920710221</v>
      </c>
      <c r="N602">
        <v>3259.589272382103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 t="s">
        <v>29</v>
      </c>
      <c r="AD602" t="s">
        <v>35</v>
      </c>
    </row>
    <row r="603" spans="1:30" x14ac:dyDescent="0.2">
      <c r="A603" s="1">
        <v>46</v>
      </c>
      <c r="B603">
        <v>1996</v>
      </c>
      <c r="C603">
        <v>5830.3414611816406</v>
      </c>
      <c r="D603">
        <v>5527.5750810219906</v>
      </c>
      <c r="E603">
        <v>6133.1078413412906</v>
      </c>
      <c r="F603">
        <v>10.489698377530759</v>
      </c>
      <c r="G603">
        <v>11.00637028821312</v>
      </c>
      <c r="H603">
        <v>9.9730264668484008</v>
      </c>
      <c r="I603">
        <v>15.829023192013031</v>
      </c>
      <c r="J603">
        <v>15.04154171627653</v>
      </c>
      <c r="K603">
        <v>16.616504667749531</v>
      </c>
      <c r="L603">
        <v>3226.8003662109381</v>
      </c>
      <c r="M603">
        <v>2968.383399600184</v>
      </c>
      <c r="N603">
        <v>3485.2173328216909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 t="s">
        <v>29</v>
      </c>
      <c r="AD603" t="s">
        <v>35</v>
      </c>
    </row>
    <row r="604" spans="1:30" x14ac:dyDescent="0.2">
      <c r="A604" s="1">
        <v>47</v>
      </c>
      <c r="B604">
        <v>1997</v>
      </c>
      <c r="C604">
        <v>5691.8395812988283</v>
      </c>
      <c r="D604">
        <v>5276.6996664808521</v>
      </c>
      <c r="E604">
        <v>6106.9794961168054</v>
      </c>
      <c r="F604">
        <v>9.9846382961814157</v>
      </c>
      <c r="G604">
        <v>10.710031052270271</v>
      </c>
      <c r="H604">
        <v>9.2592455400925644</v>
      </c>
      <c r="I604">
        <v>15.173153366803749</v>
      </c>
      <c r="J604">
        <v>14.082647214742339</v>
      </c>
      <c r="K604">
        <v>16.263659518865161</v>
      </c>
      <c r="L604">
        <v>3303.418481445312</v>
      </c>
      <c r="M604">
        <v>3017.923701403613</v>
      </c>
      <c r="N604">
        <v>3588.9132614870109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 t="s">
        <v>29</v>
      </c>
      <c r="AD604" t="s">
        <v>35</v>
      </c>
    </row>
    <row r="605" spans="1:30" x14ac:dyDescent="0.2">
      <c r="A605" s="1">
        <v>48</v>
      </c>
      <c r="B605">
        <v>1998</v>
      </c>
      <c r="C605">
        <v>6029.2538574218752</v>
      </c>
      <c r="D605">
        <v>5693.313046425239</v>
      </c>
      <c r="E605">
        <v>6365.1946684185114</v>
      </c>
      <c r="F605">
        <v>10.31526381437741</v>
      </c>
      <c r="G605">
        <v>10.851944047260041</v>
      </c>
      <c r="H605">
        <v>9.7785835814947699</v>
      </c>
      <c r="I605">
        <v>15.60855195754521</v>
      </c>
      <c r="J605">
        <v>14.51740056799504</v>
      </c>
      <c r="K605">
        <v>16.69970334709538</v>
      </c>
      <c r="L605">
        <v>3128.0809204101561</v>
      </c>
      <c r="M605">
        <v>2891.6707619420658</v>
      </c>
      <c r="N605">
        <v>3364.4910788782458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 t="s">
        <v>29</v>
      </c>
      <c r="AD605" t="s">
        <v>35</v>
      </c>
    </row>
    <row r="606" spans="1:30" x14ac:dyDescent="0.2">
      <c r="A606" s="1">
        <v>49</v>
      </c>
      <c r="B606">
        <v>1999</v>
      </c>
      <c r="C606">
        <v>6153.0215087890629</v>
      </c>
      <c r="D606">
        <v>5644.3676785655989</v>
      </c>
      <c r="E606">
        <v>6661.6753390125268</v>
      </c>
      <c r="F606">
        <v>10.271477047178241</v>
      </c>
      <c r="G606">
        <v>11.08777603910697</v>
      </c>
      <c r="H606">
        <v>9.4551780552495117</v>
      </c>
      <c r="I606">
        <v>15.57192320527404</v>
      </c>
      <c r="J606">
        <v>14.2684107672611</v>
      </c>
      <c r="K606">
        <v>16.875435643286981</v>
      </c>
      <c r="L606">
        <v>3394.7707885742188</v>
      </c>
      <c r="M606">
        <v>3186.5222108946959</v>
      </c>
      <c r="N606">
        <v>3603.0193662537422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 t="s">
        <v>29</v>
      </c>
      <c r="AD606" t="s">
        <v>35</v>
      </c>
    </row>
    <row r="607" spans="1:30" x14ac:dyDescent="0.2">
      <c r="A607" s="1">
        <v>50</v>
      </c>
      <c r="B607">
        <v>2000</v>
      </c>
      <c r="C607">
        <v>6135.3405029296873</v>
      </c>
      <c r="D607">
        <v>5754.3639646952761</v>
      </c>
      <c r="E607">
        <v>6516.3170411640986</v>
      </c>
      <c r="F607">
        <v>9.9856004500222539</v>
      </c>
      <c r="G607">
        <v>10.620660732415869</v>
      </c>
      <c r="H607">
        <v>9.3505401676286333</v>
      </c>
      <c r="I607">
        <v>15.20618192458458</v>
      </c>
      <c r="J607">
        <v>14.37317847179567</v>
      </c>
      <c r="K607">
        <v>16.039185377373471</v>
      </c>
      <c r="L607">
        <v>3558.3209106445311</v>
      </c>
      <c r="M607">
        <v>3389.5510698176231</v>
      </c>
      <c r="N607">
        <v>3727.090751471439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 t="s">
        <v>29</v>
      </c>
      <c r="AD607" t="s">
        <v>35</v>
      </c>
    </row>
    <row r="608" spans="1:30" x14ac:dyDescent="0.2">
      <c r="A608" s="1">
        <v>51</v>
      </c>
      <c r="B608">
        <v>2001</v>
      </c>
      <c r="C608">
        <v>6620.0972717285158</v>
      </c>
      <c r="D608">
        <v>6167.7199937435353</v>
      </c>
      <c r="E608">
        <v>7072.4745497134963</v>
      </c>
      <c r="F608">
        <v>10.500301332939109</v>
      </c>
      <c r="G608">
        <v>11.23437473231229</v>
      </c>
      <c r="H608">
        <v>9.7662279335659221</v>
      </c>
      <c r="I608">
        <v>16.027274779520031</v>
      </c>
      <c r="J608">
        <v>14.746414989751591</v>
      </c>
      <c r="K608">
        <v>17.30813456928848</v>
      </c>
      <c r="L608">
        <v>3528.8523559570308</v>
      </c>
      <c r="M608">
        <v>3334.941941817699</v>
      </c>
      <c r="N608">
        <v>3722.762770096364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 t="s">
        <v>29</v>
      </c>
      <c r="AD608" t="s">
        <v>35</v>
      </c>
    </row>
    <row r="609" spans="1:30" x14ac:dyDescent="0.2">
      <c r="A609" s="1">
        <v>52</v>
      </c>
      <c r="B609">
        <v>2002</v>
      </c>
      <c r="C609">
        <v>6689.3482299804691</v>
      </c>
      <c r="D609">
        <v>6381.2647779593872</v>
      </c>
      <c r="E609">
        <v>6997.4316820015511</v>
      </c>
      <c r="F609">
        <v>10.33082714605766</v>
      </c>
      <c r="G609">
        <v>10.80972081931402</v>
      </c>
      <c r="H609">
        <v>9.8519334728013082</v>
      </c>
      <c r="I609">
        <v>15.735919743631589</v>
      </c>
      <c r="J609">
        <v>14.910869049678221</v>
      </c>
      <c r="K609">
        <v>16.56097043758496</v>
      </c>
      <c r="L609">
        <v>3695.349365234375</v>
      </c>
      <c r="M609">
        <v>3424.5278857812041</v>
      </c>
      <c r="N609">
        <v>3966.1708446875459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 t="s">
        <v>29</v>
      </c>
      <c r="AD609" t="s">
        <v>35</v>
      </c>
    </row>
    <row r="610" spans="1:30" x14ac:dyDescent="0.2">
      <c r="A610" s="1">
        <v>53</v>
      </c>
      <c r="B610">
        <v>2003</v>
      </c>
      <c r="C610">
        <v>6708.502685546875</v>
      </c>
      <c r="D610">
        <v>6200.0879988897914</v>
      </c>
      <c r="E610">
        <v>7216.9173722039586</v>
      </c>
      <c r="F610">
        <v>10.08437176090651</v>
      </c>
      <c r="G610">
        <v>10.833550841074279</v>
      </c>
      <c r="H610">
        <v>9.3351926807387287</v>
      </c>
      <c r="I610">
        <v>15.397280853148841</v>
      </c>
      <c r="J610">
        <v>14.18459014223064</v>
      </c>
      <c r="K610">
        <v>16.609971564067038</v>
      </c>
      <c r="L610">
        <v>3804.382543945313</v>
      </c>
      <c r="M610">
        <v>3478.013479368552</v>
      </c>
      <c r="N610">
        <v>4130.7516085220741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 t="s">
        <v>29</v>
      </c>
      <c r="AD610" t="s">
        <v>35</v>
      </c>
    </row>
    <row r="611" spans="1:30" x14ac:dyDescent="0.2">
      <c r="A611" s="1">
        <v>54</v>
      </c>
      <c r="B611">
        <v>2004</v>
      </c>
      <c r="C611">
        <v>7034.1294250488281</v>
      </c>
      <c r="D611">
        <v>6443.7734217526286</v>
      </c>
      <c r="E611">
        <v>7624.4854283450277</v>
      </c>
      <c r="F611">
        <v>10.29585617302684</v>
      </c>
      <c r="G611">
        <v>11.16417912833165</v>
      </c>
      <c r="H611">
        <v>9.4275332177220275</v>
      </c>
      <c r="I611">
        <v>15.739036646731259</v>
      </c>
      <c r="J611">
        <v>14.58955035891948</v>
      </c>
      <c r="K611">
        <v>16.88852293454303</v>
      </c>
      <c r="L611">
        <v>3847.111840820312</v>
      </c>
      <c r="M611">
        <v>3465.4524721377479</v>
      </c>
      <c r="N611">
        <v>4228.7712095028764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 t="s">
        <v>29</v>
      </c>
      <c r="AD611" t="s">
        <v>35</v>
      </c>
    </row>
    <row r="612" spans="1:30" x14ac:dyDescent="0.2">
      <c r="A612" s="1">
        <v>55</v>
      </c>
      <c r="B612">
        <v>2005</v>
      </c>
      <c r="C612">
        <v>7104.853948974609</v>
      </c>
      <c r="D612">
        <v>6870.1026725692864</v>
      </c>
      <c r="E612">
        <v>7339.6052253799317</v>
      </c>
      <c r="F612">
        <v>10.12694145535065</v>
      </c>
      <c r="G612">
        <v>10.4690953729292</v>
      </c>
      <c r="H612">
        <v>9.7847875377720968</v>
      </c>
      <c r="I612">
        <v>15.489290438118539</v>
      </c>
      <c r="J612">
        <v>14.59181863125756</v>
      </c>
      <c r="K612">
        <v>16.386762244979518</v>
      </c>
      <c r="L612">
        <v>3900.155053710937</v>
      </c>
      <c r="M612">
        <v>3728.174435215717</v>
      </c>
      <c r="N612">
        <v>4072.1356722061578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 t="s">
        <v>29</v>
      </c>
      <c r="AD612" t="s">
        <v>35</v>
      </c>
    </row>
    <row r="613" spans="1:30" x14ac:dyDescent="0.2">
      <c r="A613" s="1">
        <v>56</v>
      </c>
      <c r="B613">
        <v>2006</v>
      </c>
      <c r="C613">
        <v>7501.2050354003904</v>
      </c>
      <c r="D613">
        <v>6721.2415567789794</v>
      </c>
      <c r="E613">
        <v>8281.1685140218015</v>
      </c>
      <c r="F613">
        <v>10.411882333946179</v>
      </c>
      <c r="G613">
        <v>11.501605004960499</v>
      </c>
      <c r="H613">
        <v>9.3221596629318526</v>
      </c>
      <c r="I613">
        <v>15.893320843461391</v>
      </c>
      <c r="J613">
        <v>14.28639415039151</v>
      </c>
      <c r="K613">
        <v>17.500247536531269</v>
      </c>
      <c r="L613">
        <v>3845.638403320313</v>
      </c>
      <c r="M613">
        <v>3411.040833241515</v>
      </c>
      <c r="N613">
        <v>4280.2359733991098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 t="s">
        <v>29</v>
      </c>
      <c r="AD613" t="s">
        <v>35</v>
      </c>
    </row>
    <row r="614" spans="1:30" x14ac:dyDescent="0.2">
      <c r="A614" s="1">
        <v>57</v>
      </c>
      <c r="B614">
        <v>2007</v>
      </c>
      <c r="C614">
        <v>7596.9776000976562</v>
      </c>
      <c r="D614">
        <v>7176.1451737694861</v>
      </c>
      <c r="E614">
        <v>8017.8100264258264</v>
      </c>
      <c r="F614">
        <v>10.26776260681334</v>
      </c>
      <c r="G614">
        <v>10.831657798939361</v>
      </c>
      <c r="H614">
        <v>9.7038674146873234</v>
      </c>
      <c r="I614">
        <v>15.72660805469406</v>
      </c>
      <c r="J614">
        <v>14.825674979986569</v>
      </c>
      <c r="K614">
        <v>16.62754112940156</v>
      </c>
      <c r="L614">
        <v>4054.8646362304689</v>
      </c>
      <c r="M614">
        <v>3877.1718624697291</v>
      </c>
      <c r="N614">
        <v>4232.5574099912092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 t="s">
        <v>29</v>
      </c>
      <c r="AD614" t="s">
        <v>35</v>
      </c>
    </row>
    <row r="615" spans="1:30" x14ac:dyDescent="0.2">
      <c r="A615" s="1">
        <v>58</v>
      </c>
      <c r="B615">
        <v>2008</v>
      </c>
      <c r="C615">
        <v>7866.6140869140627</v>
      </c>
      <c r="D615">
        <v>7243.2042729118493</v>
      </c>
      <c r="E615">
        <v>8490.023900916276</v>
      </c>
      <c r="F615">
        <v>10.35332960978325</v>
      </c>
      <c r="G615">
        <v>11.18748431582941</v>
      </c>
      <c r="H615">
        <v>9.5191749037370919</v>
      </c>
      <c r="I615">
        <v>15.85620479020587</v>
      </c>
      <c r="J615">
        <v>14.638613259161801</v>
      </c>
      <c r="K615">
        <v>17.07379632124994</v>
      </c>
      <c r="L615">
        <v>4199.26025390625</v>
      </c>
      <c r="M615">
        <v>3852.9584001865642</v>
      </c>
      <c r="N615">
        <v>4545.5621076259358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 t="s">
        <v>29</v>
      </c>
      <c r="AD615" t="s">
        <v>35</v>
      </c>
    </row>
    <row r="616" spans="1:30" x14ac:dyDescent="0.2">
      <c r="A616" s="1">
        <v>59</v>
      </c>
      <c r="B616">
        <v>2009</v>
      </c>
      <c r="C616">
        <v>8046.3721313476562</v>
      </c>
      <c r="D616">
        <v>7476.3716442247496</v>
      </c>
      <c r="E616">
        <v>8616.3726184705629</v>
      </c>
      <c r="F616">
        <v>10.31086940488022</v>
      </c>
      <c r="G616">
        <v>11.041555986340059</v>
      </c>
      <c r="H616">
        <v>9.5801828234203832</v>
      </c>
      <c r="I616">
        <v>15.73432770653927</v>
      </c>
      <c r="J616">
        <v>14.499391785376851</v>
      </c>
      <c r="K616">
        <v>16.96926362770169</v>
      </c>
      <c r="L616">
        <v>4295.0328369140616</v>
      </c>
      <c r="M616">
        <v>4048.6579931072042</v>
      </c>
      <c r="N616">
        <v>4541.4076807209212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 t="s">
        <v>29</v>
      </c>
      <c r="AD616" t="s">
        <v>35</v>
      </c>
    </row>
    <row r="617" spans="1:30" x14ac:dyDescent="0.2">
      <c r="A617" s="1">
        <v>60</v>
      </c>
      <c r="B617">
        <v>2010</v>
      </c>
      <c r="C617">
        <v>8342.5303588867191</v>
      </c>
      <c r="D617">
        <v>7808.9472628312851</v>
      </c>
      <c r="E617">
        <v>8876.1134549421531</v>
      </c>
      <c r="F617">
        <v>10.40398890783549</v>
      </c>
      <c r="G617">
        <v>11.062946122321961</v>
      </c>
      <c r="H617">
        <v>9.7450316933490146</v>
      </c>
      <c r="I617">
        <v>15.959582711935941</v>
      </c>
      <c r="J617">
        <v>14.910430094291931</v>
      </c>
      <c r="K617">
        <v>17.008735329579959</v>
      </c>
      <c r="L617">
        <v>4393.7522338867184</v>
      </c>
      <c r="M617">
        <v>3853.2159564478729</v>
      </c>
      <c r="N617">
        <v>4934.2885113255643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29</v>
      </c>
      <c r="AD617" t="s">
        <v>35</v>
      </c>
    </row>
    <row r="618" spans="1:30" x14ac:dyDescent="0.2">
      <c r="A618" s="1">
        <v>61</v>
      </c>
      <c r="B618">
        <v>2011</v>
      </c>
      <c r="C618">
        <v>8570.9112915039059</v>
      </c>
      <c r="D618">
        <v>7980.3198180641766</v>
      </c>
      <c r="E618">
        <v>9161.5027649436361</v>
      </c>
      <c r="F618">
        <v>10.400893799397631</v>
      </c>
      <c r="G618">
        <v>11.116263981855271</v>
      </c>
      <c r="H618">
        <v>9.6855236169399852</v>
      </c>
      <c r="I618">
        <v>15.982898219956921</v>
      </c>
      <c r="J618">
        <v>15.022495864962121</v>
      </c>
      <c r="K618">
        <v>16.943300574951721</v>
      </c>
      <c r="L618">
        <v>4604.4520751953123</v>
      </c>
      <c r="M618">
        <v>4307.272735039146</v>
      </c>
      <c r="N618">
        <v>4901.6314153514786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 t="s">
        <v>29</v>
      </c>
      <c r="AD618" t="s">
        <v>35</v>
      </c>
    </row>
    <row r="619" spans="1:30" x14ac:dyDescent="0.2">
      <c r="A619" s="1">
        <v>62</v>
      </c>
      <c r="B619">
        <v>2012</v>
      </c>
      <c r="C619">
        <v>9030.6198364257816</v>
      </c>
      <c r="D619">
        <v>8363.0817401116674</v>
      </c>
      <c r="E619">
        <v>9698.1579327398958</v>
      </c>
      <c r="F619">
        <v>10.66390836182722</v>
      </c>
      <c r="G619">
        <v>11.455960421229911</v>
      </c>
      <c r="H619">
        <v>9.8718563024245256</v>
      </c>
      <c r="I619">
        <v>16.317053363143859</v>
      </c>
      <c r="J619">
        <v>15.24020113421464</v>
      </c>
      <c r="K619">
        <v>17.393905592073079</v>
      </c>
      <c r="L619">
        <v>4766.5289306640616</v>
      </c>
      <c r="M619">
        <v>4425.7883807070593</v>
      </c>
      <c r="N619">
        <v>5107.2694806210657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 t="s">
        <v>29</v>
      </c>
      <c r="AD619" t="s">
        <v>35</v>
      </c>
    </row>
    <row r="620" spans="1:30" x14ac:dyDescent="0.2">
      <c r="A620" s="1">
        <v>63</v>
      </c>
      <c r="B620">
        <v>2013</v>
      </c>
      <c r="C620">
        <v>9154.3876159667961</v>
      </c>
      <c r="D620">
        <v>8760.0598064555288</v>
      </c>
      <c r="E620">
        <v>9548.7154254780635</v>
      </c>
      <c r="F620">
        <v>10.526695502897709</v>
      </c>
      <c r="G620">
        <v>10.99030328567649</v>
      </c>
      <c r="H620">
        <v>10.06308772011892</v>
      </c>
      <c r="I620">
        <v>16.05979101043949</v>
      </c>
      <c r="J620">
        <v>15.38229745637063</v>
      </c>
      <c r="K620">
        <v>16.737284564508361</v>
      </c>
      <c r="L620">
        <v>4630.9737915039059</v>
      </c>
      <c r="M620">
        <v>4269.5066844099647</v>
      </c>
      <c r="N620">
        <v>4992.4408985978471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 t="s">
        <v>29</v>
      </c>
      <c r="AD620" t="s">
        <v>35</v>
      </c>
    </row>
    <row r="621" spans="1:30" x14ac:dyDescent="0.2">
      <c r="A621" s="1">
        <v>64</v>
      </c>
      <c r="B621">
        <v>2014</v>
      </c>
      <c r="C621">
        <v>9309.0971618652347</v>
      </c>
      <c r="D621">
        <v>8798.466608909057</v>
      </c>
      <c r="E621">
        <v>9819.7277148214125</v>
      </c>
      <c r="F621">
        <v>10.425138733480511</v>
      </c>
      <c r="G621">
        <v>10.986592454284979</v>
      </c>
      <c r="H621">
        <v>9.8636850126760311</v>
      </c>
      <c r="I621">
        <v>15.83836743011285</v>
      </c>
      <c r="J621">
        <v>14.84627986803117</v>
      </c>
      <c r="K621">
        <v>16.830454992194529</v>
      </c>
      <c r="L621">
        <v>4913.8713623046879</v>
      </c>
      <c r="M621">
        <v>4728.1963969099716</v>
      </c>
      <c r="N621">
        <v>5099.5463276994042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 t="s">
        <v>29</v>
      </c>
      <c r="AD621" t="s">
        <v>35</v>
      </c>
    </row>
    <row r="622" spans="1:30" x14ac:dyDescent="0.2">
      <c r="A622" s="1">
        <v>65</v>
      </c>
      <c r="B622">
        <v>2015</v>
      </c>
      <c r="C622">
        <v>9873.419079589843</v>
      </c>
      <c r="D622">
        <v>9310.3932025053928</v>
      </c>
      <c r="E622">
        <v>10436.44495667429</v>
      </c>
      <c r="F622">
        <v>10.783036953227221</v>
      </c>
      <c r="G622">
        <v>11.40161603006498</v>
      </c>
      <c r="H622">
        <v>10.164457876389459</v>
      </c>
      <c r="I622">
        <v>16.316136941434891</v>
      </c>
      <c r="J622">
        <v>15.435039397347859</v>
      </c>
      <c r="K622">
        <v>17.197234485521911</v>
      </c>
      <c r="L622">
        <v>4991.9630615234373</v>
      </c>
      <c r="M622">
        <v>4626.5535750850067</v>
      </c>
      <c r="N622">
        <v>5357.3725479618679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 t="s">
        <v>29</v>
      </c>
      <c r="AD622" t="s">
        <v>35</v>
      </c>
    </row>
    <row r="623" spans="1:30" x14ac:dyDescent="0.2">
      <c r="A623" s="1">
        <v>66</v>
      </c>
      <c r="B623">
        <v>2016</v>
      </c>
      <c r="C623">
        <v>9811.5351501464847</v>
      </c>
      <c r="D623">
        <v>9383.0343544213956</v>
      </c>
      <c r="E623">
        <v>10240.03594587157</v>
      </c>
      <c r="F623">
        <v>10.45374185679243</v>
      </c>
      <c r="G623">
        <v>10.884396191446561</v>
      </c>
      <c r="H623">
        <v>10.02308752213829</v>
      </c>
      <c r="I623">
        <v>15.90264955421971</v>
      </c>
      <c r="J623">
        <v>15.288087969304391</v>
      </c>
      <c r="K623">
        <v>16.517211139135021</v>
      </c>
      <c r="L623">
        <v>5201.1893798828123</v>
      </c>
      <c r="M623">
        <v>4759.4565150831268</v>
      </c>
      <c r="N623">
        <v>5642.9222446824979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 t="s">
        <v>29</v>
      </c>
      <c r="AD623" t="s">
        <v>35</v>
      </c>
    </row>
    <row r="624" spans="1:30" x14ac:dyDescent="0.2">
      <c r="A624" s="1">
        <v>67</v>
      </c>
      <c r="B624">
        <v>2017</v>
      </c>
      <c r="C624">
        <v>10534.986920166009</v>
      </c>
      <c r="D624">
        <v>9947.8309525840687</v>
      </c>
      <c r="E624">
        <v>11122.142887747959</v>
      </c>
      <c r="F624">
        <v>10.949007729295211</v>
      </c>
      <c r="G624">
        <v>11.552027884755351</v>
      </c>
      <c r="H624">
        <v>10.345987573835069</v>
      </c>
      <c r="I624">
        <v>16.570695324051648</v>
      </c>
      <c r="J624">
        <v>15.57995911825728</v>
      </c>
      <c r="K624">
        <v>17.561431529846011</v>
      </c>
      <c r="L624">
        <v>5330.8507812500002</v>
      </c>
      <c r="M624">
        <v>5100.9585352134472</v>
      </c>
      <c r="N624">
        <v>5560.7430272865531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 t="s">
        <v>29</v>
      </c>
      <c r="AD624" t="s">
        <v>35</v>
      </c>
    </row>
    <row r="625" spans="1:30" x14ac:dyDescent="0.2">
      <c r="A625" s="1">
        <v>68</v>
      </c>
      <c r="B625">
        <v>2018</v>
      </c>
      <c r="C625">
        <v>10451.00167236328</v>
      </c>
      <c r="D625">
        <v>9984.262917264814</v>
      </c>
      <c r="E625">
        <v>10917.740427461749</v>
      </c>
      <c r="F625">
        <v>10.59417318368075</v>
      </c>
      <c r="G625">
        <v>11.04669150845797</v>
      </c>
      <c r="H625">
        <v>10.14165485890353</v>
      </c>
      <c r="I625">
        <v>16.014162369969618</v>
      </c>
      <c r="J625">
        <v>15.270014921906849</v>
      </c>
      <c r="K625">
        <v>16.758309818032391</v>
      </c>
      <c r="L625">
        <v>5576.9127685546873</v>
      </c>
      <c r="M625">
        <v>5186.8583479351591</v>
      </c>
      <c r="N625">
        <v>5966.9671891742146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 t="s">
        <v>29</v>
      </c>
      <c r="AD625" t="s">
        <v>35</v>
      </c>
    </row>
    <row r="626" spans="1:30" x14ac:dyDescent="0.2">
      <c r="A626" s="1">
        <v>69</v>
      </c>
      <c r="B626">
        <v>2019</v>
      </c>
      <c r="C626">
        <v>10928.391455078119</v>
      </c>
      <c r="D626">
        <v>10481.615596603489</v>
      </c>
      <c r="E626">
        <v>11375.16731355276</v>
      </c>
      <c r="F626">
        <v>10.814259033438701</v>
      </c>
      <c r="G626">
        <v>11.27245172419334</v>
      </c>
      <c r="H626">
        <v>10.356066342684059</v>
      </c>
      <c r="I626">
        <v>16.21044967425005</v>
      </c>
      <c r="J626">
        <v>15.58880150574808</v>
      </c>
      <c r="K626">
        <v>16.83209784275202</v>
      </c>
      <c r="L626">
        <v>5699.2071289062496</v>
      </c>
      <c r="M626">
        <v>5205.6996512669757</v>
      </c>
      <c r="N626">
        <v>6192.7146065455236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 t="s">
        <v>29</v>
      </c>
      <c r="AD626" t="s">
        <v>35</v>
      </c>
    </row>
    <row r="627" spans="1:30" x14ac:dyDescent="0.2">
      <c r="A627" s="1">
        <v>70</v>
      </c>
      <c r="B627">
        <v>2020</v>
      </c>
      <c r="C627">
        <v>11226.023211669921</v>
      </c>
      <c r="D627">
        <v>10607.22695277301</v>
      </c>
      <c r="E627">
        <v>11844.81947056683</v>
      </c>
      <c r="F627">
        <v>10.843681590025559</v>
      </c>
      <c r="G627">
        <v>11.44773590431241</v>
      </c>
      <c r="H627">
        <v>10.239627275738711</v>
      </c>
      <c r="I627">
        <v>16.275806089163869</v>
      </c>
      <c r="J627">
        <v>15.52680543942904</v>
      </c>
      <c r="K627">
        <v>17.024806738898711</v>
      </c>
      <c r="L627">
        <v>5825.9216064453121</v>
      </c>
      <c r="M627">
        <v>5427.1266802064019</v>
      </c>
      <c r="N627">
        <v>6224.7165326842223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 t="s">
        <v>29</v>
      </c>
      <c r="AD627" t="s">
        <v>35</v>
      </c>
    </row>
    <row r="628" spans="1:30" x14ac:dyDescent="0.2">
      <c r="A628" s="1">
        <v>71</v>
      </c>
      <c r="B628">
        <v>2021</v>
      </c>
      <c r="C628">
        <v>11451.45745239258</v>
      </c>
      <c r="D628">
        <v>11046.05401435155</v>
      </c>
      <c r="E628">
        <v>11856.8608904336</v>
      </c>
      <c r="F628">
        <v>10.79730544441065</v>
      </c>
      <c r="G628">
        <v>11.19991629786872</v>
      </c>
      <c r="H628">
        <v>10.39469459095257</v>
      </c>
      <c r="I628">
        <v>16.22791745343719</v>
      </c>
      <c r="J628">
        <v>15.62663531459075</v>
      </c>
      <c r="K628">
        <v>16.829199592283619</v>
      </c>
      <c r="L628">
        <v>6104.3990234374996</v>
      </c>
      <c r="M628">
        <v>5724.1982459954788</v>
      </c>
      <c r="N628">
        <v>6484.5998008795204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 t="s">
        <v>29</v>
      </c>
      <c r="AD628" t="s">
        <v>35</v>
      </c>
    </row>
    <row r="629" spans="1:30" x14ac:dyDescent="0.2">
      <c r="A629" s="1">
        <v>72</v>
      </c>
      <c r="B629">
        <v>2022</v>
      </c>
      <c r="C629">
        <v>11859.59615478516</v>
      </c>
      <c r="D629">
        <v>11318.995761455069</v>
      </c>
      <c r="E629">
        <v>12400.19654811524</v>
      </c>
      <c r="F629">
        <v>10.924092111047891</v>
      </c>
      <c r="G629">
        <v>11.41123626774106</v>
      </c>
      <c r="H629">
        <v>10.43694795435472</v>
      </c>
      <c r="I629">
        <v>16.38503814236045</v>
      </c>
      <c r="J629">
        <v>15.588623862038959</v>
      </c>
      <c r="K629">
        <v>17.181452422681929</v>
      </c>
      <c r="L629">
        <v>6313.6253417968746</v>
      </c>
      <c r="M629">
        <v>5758.9439467798329</v>
      </c>
      <c r="N629">
        <v>6868.3067368139164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 t="s">
        <v>29</v>
      </c>
      <c r="AD629" t="s">
        <v>35</v>
      </c>
    </row>
    <row r="630" spans="1:30" x14ac:dyDescent="0.2">
      <c r="A630" s="1">
        <v>73</v>
      </c>
      <c r="B630">
        <v>2023</v>
      </c>
      <c r="C630">
        <v>12298.676635742189</v>
      </c>
      <c r="D630">
        <v>11630.80092429563</v>
      </c>
      <c r="E630">
        <v>12966.55234718875</v>
      </c>
      <c r="F630">
        <v>11.063822752143629</v>
      </c>
      <c r="G630">
        <v>11.645643072824971</v>
      </c>
      <c r="H630">
        <v>10.482002431462289</v>
      </c>
      <c r="I630">
        <v>16.529080490387731</v>
      </c>
      <c r="J630">
        <v>15.55122629155936</v>
      </c>
      <c r="K630">
        <v>17.506934689216109</v>
      </c>
      <c r="L630">
        <v>6435.919677734375</v>
      </c>
      <c r="M630">
        <v>5742.0254446648869</v>
      </c>
      <c r="N630">
        <v>7129.8139108038631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 t="s">
        <v>29</v>
      </c>
      <c r="AD630" t="s">
        <v>35</v>
      </c>
    </row>
    <row r="631" spans="1:30" x14ac:dyDescent="0.2">
      <c r="A631" s="1">
        <v>74</v>
      </c>
      <c r="B631">
        <v>2024</v>
      </c>
      <c r="C631">
        <v>12622.830078125</v>
      </c>
      <c r="D631">
        <v>12050.68574141003</v>
      </c>
      <c r="E631">
        <v>13194.97441483997</v>
      </c>
      <c r="F631">
        <v>11.09000693750767</v>
      </c>
      <c r="G631">
        <v>11.60111010991</v>
      </c>
      <c r="H631">
        <v>10.578903765105339</v>
      </c>
      <c r="I631">
        <v>16.496074209982861</v>
      </c>
      <c r="J631">
        <v>15.644329155674409</v>
      </c>
      <c r="K631">
        <v>17.34781926429131</v>
      </c>
      <c r="L631">
        <v>6699.6627441406254</v>
      </c>
      <c r="M631">
        <v>6280.3599184237573</v>
      </c>
      <c r="N631">
        <v>7118.9655698574934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 t="s">
        <v>29</v>
      </c>
      <c r="AD631" t="s">
        <v>35</v>
      </c>
    </row>
    <row r="632" spans="1:30" x14ac:dyDescent="0.2">
      <c r="A632" s="1">
        <v>75</v>
      </c>
      <c r="B632">
        <v>2025</v>
      </c>
      <c r="C632">
        <v>12952.877075195311</v>
      </c>
      <c r="D632">
        <v>12420.53235844321</v>
      </c>
      <c r="E632">
        <v>13485.22179194741</v>
      </c>
      <c r="F632">
        <v>11.116591109948949</v>
      </c>
      <c r="G632">
        <v>11.567367447955339</v>
      </c>
      <c r="H632">
        <v>10.665814771942561</v>
      </c>
      <c r="I632">
        <v>16.398026241378169</v>
      </c>
      <c r="J632">
        <v>15.7968058849677</v>
      </c>
      <c r="K632">
        <v>16.999246597788641</v>
      </c>
      <c r="L632">
        <v>7075.3860839843746</v>
      </c>
      <c r="M632">
        <v>6585.7658146254462</v>
      </c>
      <c r="N632">
        <v>7565.0063533433031</v>
      </c>
      <c r="O632">
        <v>186749.21249999999</v>
      </c>
      <c r="P632">
        <v>163720.06716675061</v>
      </c>
      <c r="Q632">
        <v>209778.35783324941</v>
      </c>
      <c r="R632">
        <v>15382.55234375</v>
      </c>
      <c r="S632">
        <v>12724.741978203991</v>
      </c>
      <c r="T632">
        <v>18040.362709296009</v>
      </c>
      <c r="U632">
        <v>0</v>
      </c>
      <c r="V632">
        <v>0</v>
      </c>
      <c r="W632">
        <v>0</v>
      </c>
      <c r="X632" t="s">
        <v>29</v>
      </c>
      <c r="AD632" t="s">
        <v>35</v>
      </c>
    </row>
    <row r="633" spans="1:30" x14ac:dyDescent="0.2">
      <c r="A633" s="1">
        <v>76</v>
      </c>
      <c r="B633">
        <v>2026</v>
      </c>
      <c r="C633">
        <v>13319.760021972659</v>
      </c>
      <c r="D633">
        <v>12903.220829312981</v>
      </c>
      <c r="E633">
        <v>13736.29921463233</v>
      </c>
      <c r="F633">
        <v>11.17158022482179</v>
      </c>
      <c r="G633">
        <v>11.5401860436149</v>
      </c>
      <c r="H633">
        <v>10.80297440602868</v>
      </c>
      <c r="I633">
        <v>16.443804847990521</v>
      </c>
      <c r="J633">
        <v>15.982366731206911</v>
      </c>
      <c r="K633">
        <v>16.905242964774128</v>
      </c>
      <c r="L633">
        <v>7091.5936035156246</v>
      </c>
      <c r="M633">
        <v>7025.9640612346066</v>
      </c>
      <c r="N633">
        <v>7157.2231457966427</v>
      </c>
      <c r="O633">
        <v>877797.2</v>
      </c>
      <c r="P633">
        <v>833589.02057445422</v>
      </c>
      <c r="Q633">
        <v>922005.37942554569</v>
      </c>
      <c r="R633">
        <v>80672.940625000003</v>
      </c>
      <c r="S633">
        <v>67130.113314970629</v>
      </c>
      <c r="T633">
        <v>94215.767935029377</v>
      </c>
      <c r="U633">
        <v>814509.13749999995</v>
      </c>
      <c r="V633">
        <v>777250.3706188685</v>
      </c>
      <c r="W633">
        <v>851767.9043811314</v>
      </c>
      <c r="X633" t="s">
        <v>29</v>
      </c>
      <c r="AD633" t="s">
        <v>35</v>
      </c>
    </row>
    <row r="634" spans="1:30" x14ac:dyDescent="0.2">
      <c r="A634" s="1">
        <v>77</v>
      </c>
      <c r="B634">
        <v>2027</v>
      </c>
      <c r="C634">
        <v>13716.11123046875</v>
      </c>
      <c r="D634">
        <v>13488.344046092239</v>
      </c>
      <c r="E634">
        <v>13943.87841484526</v>
      </c>
      <c r="F634">
        <v>11.243227307485469</v>
      </c>
      <c r="G634">
        <v>11.42423792500602</v>
      </c>
      <c r="H634">
        <v>11.062216689964931</v>
      </c>
      <c r="I634">
        <v>16.55532172239003</v>
      </c>
      <c r="J634">
        <v>16.245070823422559</v>
      </c>
      <c r="K634">
        <v>16.865572621357501</v>
      </c>
      <c r="L634">
        <v>7401.0125976562504</v>
      </c>
      <c r="M634">
        <v>6938.3859224608659</v>
      </c>
      <c r="N634">
        <v>7863.6392728516348</v>
      </c>
      <c r="O634">
        <v>2035555.2749999999</v>
      </c>
      <c r="P634">
        <v>1968176.781073265</v>
      </c>
      <c r="Q634">
        <v>2102933.768926735</v>
      </c>
      <c r="R634">
        <v>173903.875</v>
      </c>
      <c r="S634">
        <v>165553.757729959</v>
      </c>
      <c r="T634">
        <v>182253.992270041</v>
      </c>
      <c r="U634">
        <v>14060996</v>
      </c>
      <c r="V634">
        <v>13855533.797091531</v>
      </c>
      <c r="W634">
        <v>14266458.202908469</v>
      </c>
      <c r="X634" t="s">
        <v>29</v>
      </c>
      <c r="AD634" t="s">
        <v>35</v>
      </c>
    </row>
    <row r="635" spans="1:30" x14ac:dyDescent="0.2">
      <c r="A635" s="1">
        <v>78</v>
      </c>
      <c r="B635">
        <v>2028</v>
      </c>
      <c r="C635">
        <v>13879.661279296881</v>
      </c>
      <c r="D635">
        <v>13619.06924905284</v>
      </c>
      <c r="E635">
        <v>14140.253309540911</v>
      </c>
      <c r="F635">
        <v>11.12214035975834</v>
      </c>
      <c r="G635">
        <v>11.348389992246529</v>
      </c>
      <c r="H635">
        <v>10.89589072727015</v>
      </c>
      <c r="I635">
        <v>16.21944019381996</v>
      </c>
      <c r="J635">
        <v>16.008316790336131</v>
      </c>
      <c r="K635">
        <v>16.430563597303781</v>
      </c>
      <c r="L635">
        <v>7571.9298339843754</v>
      </c>
      <c r="M635">
        <v>6952.012313835352</v>
      </c>
      <c r="N635">
        <v>8191.8473541333988</v>
      </c>
      <c r="O635">
        <v>3635665.8</v>
      </c>
      <c r="P635">
        <v>3592867.300087736</v>
      </c>
      <c r="Q635">
        <v>3678464.2999122632</v>
      </c>
      <c r="R635">
        <v>309372.00624999998</v>
      </c>
      <c r="S635">
        <v>292629.31134868739</v>
      </c>
      <c r="T635">
        <v>326114.70115131262</v>
      </c>
      <c r="U635">
        <v>16066832</v>
      </c>
      <c r="V635">
        <v>15786674.63288787</v>
      </c>
      <c r="W635">
        <v>16346989.36711213</v>
      </c>
      <c r="X635" t="s">
        <v>29</v>
      </c>
      <c r="AD635" t="s">
        <v>35</v>
      </c>
    </row>
    <row r="636" spans="1:30" x14ac:dyDescent="0.2">
      <c r="A636" s="1">
        <v>79</v>
      </c>
      <c r="B636">
        <v>2029</v>
      </c>
      <c r="C636">
        <v>13976.9072265625</v>
      </c>
      <c r="D636">
        <v>13657.5578274237</v>
      </c>
      <c r="E636">
        <v>14296.2566257013</v>
      </c>
      <c r="F636">
        <v>10.954642364927819</v>
      </c>
      <c r="G636">
        <v>11.20378543306297</v>
      </c>
      <c r="H636">
        <v>10.70549929679267</v>
      </c>
      <c r="I636">
        <v>15.897211741515299</v>
      </c>
      <c r="J636">
        <v>15.549821319271789</v>
      </c>
      <c r="K636">
        <v>16.24460216375882</v>
      </c>
      <c r="L636">
        <v>7688.330322265625</v>
      </c>
      <c r="M636">
        <v>7387.4342167636078</v>
      </c>
      <c r="N636">
        <v>7989.2264277676422</v>
      </c>
      <c r="O636">
        <v>5644457.4000000004</v>
      </c>
      <c r="P636">
        <v>5547863.2579635391</v>
      </c>
      <c r="Q636">
        <v>5741051.5420364616</v>
      </c>
      <c r="R636">
        <v>482664.47499999998</v>
      </c>
      <c r="S636">
        <v>450319.78614755371</v>
      </c>
      <c r="T636">
        <v>515009.16385244619</v>
      </c>
      <c r="U636">
        <v>18226510.800000001</v>
      </c>
      <c r="V636">
        <v>17926077.42778606</v>
      </c>
      <c r="W636">
        <v>18526944.172213942</v>
      </c>
      <c r="X636" t="s">
        <v>29</v>
      </c>
      <c r="AD636" t="s">
        <v>35</v>
      </c>
    </row>
    <row r="637" spans="1:30" x14ac:dyDescent="0.2">
      <c r="A637" s="1">
        <v>80</v>
      </c>
      <c r="B637">
        <v>2030</v>
      </c>
      <c r="C637">
        <v>14052.05200195312</v>
      </c>
      <c r="D637">
        <v>13509.431796567491</v>
      </c>
      <c r="E637">
        <v>14594.672207338759</v>
      </c>
      <c r="F637">
        <v>10.77551090726242</v>
      </c>
      <c r="G637">
        <v>11.191676005276401</v>
      </c>
      <c r="H637">
        <v>10.359345809248429</v>
      </c>
      <c r="I637">
        <v>15.57001862296736</v>
      </c>
      <c r="J637">
        <v>14.848888523754651</v>
      </c>
      <c r="K637">
        <v>16.291148722180079</v>
      </c>
      <c r="L637">
        <v>8314.535400390625</v>
      </c>
      <c r="M637">
        <v>7796.057248910065</v>
      </c>
      <c r="N637">
        <v>8833.013551871185</v>
      </c>
      <c r="O637">
        <v>7979742.2000000002</v>
      </c>
      <c r="P637">
        <v>7875762.7792233871</v>
      </c>
      <c r="Q637">
        <v>8083721.6207766132</v>
      </c>
      <c r="R637">
        <v>676163.35</v>
      </c>
      <c r="S637">
        <v>625407.48345024779</v>
      </c>
      <c r="T637">
        <v>726919.21654975216</v>
      </c>
      <c r="U637">
        <v>20579915.600000001</v>
      </c>
      <c r="V637">
        <v>20333888.02983243</v>
      </c>
      <c r="W637">
        <v>20825943.170167569</v>
      </c>
      <c r="X637" t="s">
        <v>29</v>
      </c>
      <c r="AD637" t="s">
        <v>35</v>
      </c>
    </row>
    <row r="638" spans="1:30" x14ac:dyDescent="0.2">
      <c r="A638" s="1">
        <v>81</v>
      </c>
      <c r="B638">
        <v>2031</v>
      </c>
      <c r="C638">
        <v>14454.296862792969</v>
      </c>
      <c r="D638">
        <v>13729.168851400989</v>
      </c>
      <c r="E638">
        <v>15179.42487418495</v>
      </c>
      <c r="F638">
        <v>10.8465222249125</v>
      </c>
      <c r="G638">
        <v>11.387859965099061</v>
      </c>
      <c r="H638">
        <v>10.305184484725951</v>
      </c>
      <c r="I638">
        <v>15.649396108262721</v>
      </c>
      <c r="J638">
        <v>14.983293412585651</v>
      </c>
      <c r="K638">
        <v>16.3154988039398</v>
      </c>
      <c r="L638">
        <v>8529.6552978515629</v>
      </c>
      <c r="M638">
        <v>8133.4825530126427</v>
      </c>
      <c r="N638">
        <v>8925.8280426904839</v>
      </c>
      <c r="O638">
        <v>10571111</v>
      </c>
      <c r="P638">
        <v>10478379.83090568</v>
      </c>
      <c r="Q638">
        <v>10663842.16909432</v>
      </c>
      <c r="R638">
        <v>897486.53749999998</v>
      </c>
      <c r="S638">
        <v>836462.2304842911</v>
      </c>
      <c r="T638">
        <v>958510.84451570886</v>
      </c>
      <c r="U638">
        <v>23001960.399999999</v>
      </c>
      <c r="V638">
        <v>22743552.2763828</v>
      </c>
      <c r="W638">
        <v>23260368.523617189</v>
      </c>
      <c r="X638" t="s">
        <v>29</v>
      </c>
      <c r="AD638" t="s">
        <v>35</v>
      </c>
    </row>
    <row r="639" spans="1:30" x14ac:dyDescent="0.2">
      <c r="A639" s="1">
        <v>82</v>
      </c>
      <c r="B639">
        <v>2032</v>
      </c>
      <c r="C639">
        <v>14476.398291015619</v>
      </c>
      <c r="D639">
        <v>13970.77542247917</v>
      </c>
      <c r="E639">
        <v>14982.02115955208</v>
      </c>
      <c r="F639">
        <v>10.63064075937138</v>
      </c>
      <c r="G639">
        <v>10.99388843662723</v>
      </c>
      <c r="H639">
        <v>10.267393082115531</v>
      </c>
      <c r="I639">
        <v>15.170166873787769</v>
      </c>
      <c r="J639">
        <v>14.68921067425654</v>
      </c>
      <c r="K639">
        <v>15.65112307331901</v>
      </c>
      <c r="L639">
        <v>8707.9395507812496</v>
      </c>
      <c r="M639">
        <v>8269.9579612328562</v>
      </c>
      <c r="N639">
        <v>9145.9211403296431</v>
      </c>
      <c r="O639">
        <v>13355618.4</v>
      </c>
      <c r="P639">
        <v>13242619.353245789</v>
      </c>
      <c r="Q639">
        <v>13468617.44675421</v>
      </c>
      <c r="R639">
        <v>1146672.0249999999</v>
      </c>
      <c r="S639">
        <v>1090295.19599743</v>
      </c>
      <c r="T639">
        <v>1203048.85400257</v>
      </c>
      <c r="U639">
        <v>25490785.199999999</v>
      </c>
      <c r="V639">
        <v>25268512.55916303</v>
      </c>
      <c r="W639">
        <v>25713057.840836968</v>
      </c>
      <c r="X639" t="s">
        <v>29</v>
      </c>
      <c r="AD639" t="s">
        <v>35</v>
      </c>
    </row>
    <row r="640" spans="1:30" x14ac:dyDescent="0.2">
      <c r="A640" s="1">
        <v>83</v>
      </c>
      <c r="B640">
        <v>2033</v>
      </c>
      <c r="C640">
        <v>14606.05946044922</v>
      </c>
      <c r="D640">
        <v>14117.68218891773</v>
      </c>
      <c r="E640">
        <v>15094.43673198071</v>
      </c>
      <c r="F640">
        <v>10.500614648344991</v>
      </c>
      <c r="G640">
        <v>10.84630538879752</v>
      </c>
      <c r="H640">
        <v>10.15492390789246</v>
      </c>
      <c r="I640">
        <v>15.033455567962781</v>
      </c>
      <c r="J640">
        <v>14.50897205807731</v>
      </c>
      <c r="K640">
        <v>15.55793907784826</v>
      </c>
      <c r="L640">
        <v>8777.1904785156257</v>
      </c>
      <c r="M640">
        <v>8445.1497319337759</v>
      </c>
      <c r="N640">
        <v>9109.2312250974755</v>
      </c>
      <c r="O640">
        <v>16222533.4</v>
      </c>
      <c r="P640">
        <v>16039278.628298519</v>
      </c>
      <c r="Q640">
        <v>16405788.17170148</v>
      </c>
      <c r="R640">
        <v>1407105.675</v>
      </c>
      <c r="S640">
        <v>1337846.904568993</v>
      </c>
      <c r="T640">
        <v>1476364.445431008</v>
      </c>
      <c r="U640">
        <v>28065601.600000001</v>
      </c>
      <c r="V640">
        <v>27781235.496181421</v>
      </c>
      <c r="W640">
        <v>28349967.703818578</v>
      </c>
      <c r="X640" t="s">
        <v>29</v>
      </c>
      <c r="AD640" t="s">
        <v>35</v>
      </c>
    </row>
    <row r="641" spans="1:30" x14ac:dyDescent="0.2">
      <c r="A641" s="1">
        <v>84</v>
      </c>
      <c r="B641">
        <v>2034</v>
      </c>
      <c r="C641">
        <v>14969.995556640621</v>
      </c>
      <c r="D641">
        <v>14464.286572859601</v>
      </c>
      <c r="E641">
        <v>15475.70454042165</v>
      </c>
      <c r="F641">
        <v>10.540474287689991</v>
      </c>
      <c r="G641">
        <v>10.904394450734589</v>
      </c>
      <c r="H641">
        <v>10.17655412464538</v>
      </c>
      <c r="I641">
        <v>14.92259825382</v>
      </c>
      <c r="J641">
        <v>14.41948749052456</v>
      </c>
      <c r="K641">
        <v>15.42570901711545</v>
      </c>
      <c r="L641">
        <v>9138.1797851562496</v>
      </c>
      <c r="M641">
        <v>9035.8429956587788</v>
      </c>
      <c r="N641">
        <v>9240.5165746537205</v>
      </c>
      <c r="O641">
        <v>19128277.199999999</v>
      </c>
      <c r="P641">
        <v>18881085.489736412</v>
      </c>
      <c r="Q641">
        <v>19375468.910263591</v>
      </c>
      <c r="R641">
        <v>1688234.95</v>
      </c>
      <c r="S641">
        <v>1597943.7707118769</v>
      </c>
      <c r="T641">
        <v>1778526.129288123</v>
      </c>
      <c r="U641">
        <v>30711446.800000001</v>
      </c>
      <c r="V641">
        <v>30423322.79523427</v>
      </c>
      <c r="W641">
        <v>30999570.804765731</v>
      </c>
      <c r="X641" t="s">
        <v>29</v>
      </c>
      <c r="AD641" t="s">
        <v>35</v>
      </c>
    </row>
    <row r="642" spans="1:30" x14ac:dyDescent="0.2">
      <c r="A642" s="1">
        <v>85</v>
      </c>
      <c r="B642">
        <v>2035</v>
      </c>
      <c r="C642">
        <v>14877.169897460941</v>
      </c>
      <c r="D642">
        <v>14205.922044208401</v>
      </c>
      <c r="E642">
        <v>15548.41775071347</v>
      </c>
      <c r="F642">
        <v>10.26432871426297</v>
      </c>
      <c r="G642">
        <v>10.73161037497276</v>
      </c>
      <c r="H642">
        <v>9.7970470535531753</v>
      </c>
      <c r="I642">
        <v>14.46616554363092</v>
      </c>
      <c r="J642">
        <v>13.78053668820769</v>
      </c>
      <c r="K642">
        <v>15.15179439905414</v>
      </c>
      <c r="L642">
        <v>9471.1739501953125</v>
      </c>
      <c r="M642">
        <v>9110.7895451353543</v>
      </c>
      <c r="N642">
        <v>9831.5583552552707</v>
      </c>
      <c r="O642">
        <v>22066432.800000001</v>
      </c>
      <c r="P642">
        <v>21889665.095463678</v>
      </c>
      <c r="Q642">
        <v>22243200.50453632</v>
      </c>
      <c r="R642">
        <v>1986659.4</v>
      </c>
      <c r="S642">
        <v>1895149.9018743411</v>
      </c>
      <c r="T642">
        <v>2078168.898125659</v>
      </c>
      <c r="U642">
        <v>33395147.600000001</v>
      </c>
      <c r="V642">
        <v>33093361.906169161</v>
      </c>
      <c r="W642">
        <v>33696933.293830842</v>
      </c>
      <c r="X642" t="s">
        <v>29</v>
      </c>
      <c r="AD642" t="s">
        <v>35</v>
      </c>
    </row>
    <row r="643" spans="1:30" x14ac:dyDescent="0.2">
      <c r="A643" s="1">
        <v>86</v>
      </c>
      <c r="B643">
        <v>2036</v>
      </c>
      <c r="C643">
        <v>14828.546887207031</v>
      </c>
      <c r="D643">
        <v>14389.634504276321</v>
      </c>
      <c r="E643">
        <v>15267.459270137741</v>
      </c>
      <c r="F643">
        <v>10.028959812263031</v>
      </c>
      <c r="G643">
        <v>10.31473147800868</v>
      </c>
      <c r="H643">
        <v>9.743188146517376</v>
      </c>
      <c r="I643">
        <v>14.120991959170411</v>
      </c>
      <c r="J643">
        <v>13.62354473899728</v>
      </c>
      <c r="K643">
        <v>14.61843917934355</v>
      </c>
      <c r="L643">
        <v>9720.1827636718754</v>
      </c>
      <c r="M643">
        <v>9210.9998551190856</v>
      </c>
      <c r="N643">
        <v>10229.365672224671</v>
      </c>
      <c r="O643">
        <v>24967750.800000001</v>
      </c>
      <c r="P643">
        <v>24784095.404843088</v>
      </c>
      <c r="Q643">
        <v>25151406.19515691</v>
      </c>
      <c r="R643">
        <v>2294890.9500000002</v>
      </c>
      <c r="S643">
        <v>2208823.1733501991</v>
      </c>
      <c r="T643">
        <v>2380958.7266498008</v>
      </c>
      <c r="U643">
        <v>36141555.200000003</v>
      </c>
      <c r="V643">
        <v>35815210.281533912</v>
      </c>
      <c r="W643">
        <v>36467900.118466087</v>
      </c>
      <c r="X643" t="s">
        <v>29</v>
      </c>
      <c r="AD643" t="s">
        <v>35</v>
      </c>
    </row>
    <row r="644" spans="1:30" x14ac:dyDescent="0.2">
      <c r="A644" s="1">
        <v>87</v>
      </c>
      <c r="B644">
        <v>2037</v>
      </c>
      <c r="C644">
        <v>15036.299816894531</v>
      </c>
      <c r="D644">
        <v>14717.958228085599</v>
      </c>
      <c r="E644">
        <v>15354.64140570346</v>
      </c>
      <c r="F644">
        <v>9.9736069992183065</v>
      </c>
      <c r="G644">
        <v>10.17385247431311</v>
      </c>
      <c r="H644">
        <v>9.773361524123505</v>
      </c>
      <c r="I644">
        <v>13.961043764453089</v>
      </c>
      <c r="J644">
        <v>13.75020877993922</v>
      </c>
      <c r="K644">
        <v>14.17187874896695</v>
      </c>
      <c r="L644">
        <v>9908.7811035156246</v>
      </c>
      <c r="M644">
        <v>9442.0984622186388</v>
      </c>
      <c r="N644">
        <v>10375.46374481261</v>
      </c>
      <c r="O644">
        <v>27802170.399999999</v>
      </c>
      <c r="P644">
        <v>27664809.95612419</v>
      </c>
      <c r="Q644">
        <v>27939530.843875811</v>
      </c>
      <c r="R644">
        <v>2610843.35</v>
      </c>
      <c r="S644">
        <v>2506287.5733032529</v>
      </c>
      <c r="T644">
        <v>2715399.1266967468</v>
      </c>
      <c r="U644">
        <v>38979567.200000003</v>
      </c>
      <c r="V644">
        <v>38687453.40495047</v>
      </c>
      <c r="W644">
        <v>39271680.995049544</v>
      </c>
      <c r="X644" t="s">
        <v>29</v>
      </c>
      <c r="AD644" t="s">
        <v>35</v>
      </c>
    </row>
    <row r="645" spans="1:30" x14ac:dyDescent="0.2">
      <c r="A645" s="1">
        <v>88</v>
      </c>
      <c r="B645">
        <v>2038</v>
      </c>
      <c r="C645">
        <v>14818.232897949219</v>
      </c>
      <c r="D645">
        <v>14257.897181675011</v>
      </c>
      <c r="E645">
        <v>15378.56861422343</v>
      </c>
      <c r="F645">
        <v>9.6424172612024961</v>
      </c>
      <c r="G645">
        <v>10.0084192509481</v>
      </c>
      <c r="H645">
        <v>9.2764152714568944</v>
      </c>
      <c r="I645">
        <v>13.342478943604201</v>
      </c>
      <c r="J645">
        <v>12.88218678815006</v>
      </c>
      <c r="K645">
        <v>13.802771099058329</v>
      </c>
      <c r="L645">
        <v>10437.740869140631</v>
      </c>
      <c r="M645">
        <v>9856.725320592428</v>
      </c>
      <c r="N645">
        <v>11018.756417688821</v>
      </c>
      <c r="O645">
        <v>30624533.600000001</v>
      </c>
      <c r="P645">
        <v>30428965.52776897</v>
      </c>
      <c r="Q645">
        <v>30820101.67223103</v>
      </c>
      <c r="R645">
        <v>2937738.65</v>
      </c>
      <c r="S645">
        <v>2828205.5315058199</v>
      </c>
      <c r="T645">
        <v>3047271.768494179</v>
      </c>
      <c r="U645">
        <v>41828349.600000001</v>
      </c>
      <c r="V645">
        <v>41558098.243525773</v>
      </c>
      <c r="W645">
        <v>42098600.95647423</v>
      </c>
      <c r="X645" t="s">
        <v>29</v>
      </c>
      <c r="AD645" t="s">
        <v>35</v>
      </c>
    </row>
    <row r="646" spans="1:30" x14ac:dyDescent="0.2">
      <c r="A646" s="1">
        <v>89</v>
      </c>
      <c r="B646">
        <v>2039</v>
      </c>
      <c r="C646">
        <v>15030.40603027344</v>
      </c>
      <c r="D646">
        <v>14763.492367800991</v>
      </c>
      <c r="E646">
        <v>15297.31969274589</v>
      </c>
      <c r="F646">
        <v>9.5972186576677601</v>
      </c>
      <c r="G646">
        <v>9.7690365045887866</v>
      </c>
      <c r="H646">
        <v>9.4254008107467335</v>
      </c>
      <c r="I646">
        <v>13.219620302569171</v>
      </c>
      <c r="J646">
        <v>12.95919542173788</v>
      </c>
      <c r="K646">
        <v>13.48004518340046</v>
      </c>
      <c r="L646">
        <v>10384.697314453129</v>
      </c>
      <c r="M646">
        <v>9924.5166277405933</v>
      </c>
      <c r="N646">
        <v>10844.87800116566</v>
      </c>
      <c r="O646">
        <v>33370223.600000001</v>
      </c>
      <c r="P646">
        <v>33146296.662466891</v>
      </c>
      <c r="Q646">
        <v>33594150.537533119</v>
      </c>
      <c r="R646">
        <v>3267679.6</v>
      </c>
      <c r="S646">
        <v>3151954.3294258509</v>
      </c>
      <c r="T646">
        <v>3383404.8705741488</v>
      </c>
      <c r="U646">
        <v>44748800</v>
      </c>
      <c r="V646">
        <v>44458526.625469021</v>
      </c>
      <c r="W646">
        <v>45039073.374530979</v>
      </c>
      <c r="X646" t="s">
        <v>29</v>
      </c>
      <c r="AD646" t="s">
        <v>35</v>
      </c>
    </row>
    <row r="647" spans="1:30" x14ac:dyDescent="0.2">
      <c r="A647" s="1">
        <v>90</v>
      </c>
      <c r="B647">
        <v>2040</v>
      </c>
      <c r="C647">
        <v>15036.29963378906</v>
      </c>
      <c r="D647">
        <v>14414.45185841588</v>
      </c>
      <c r="E647">
        <v>15658.147409162249</v>
      </c>
      <c r="F647">
        <v>9.4246231359172477</v>
      </c>
      <c r="G647">
        <v>9.8218960350346354</v>
      </c>
      <c r="H647">
        <v>9.0273502367998599</v>
      </c>
      <c r="I647">
        <v>12.86735430974576</v>
      </c>
      <c r="J647">
        <v>12.32826821515388</v>
      </c>
      <c r="K647">
        <v>13.40644040433763</v>
      </c>
      <c r="L647">
        <v>10573.296044921881</v>
      </c>
      <c r="M647">
        <v>10101.855338183501</v>
      </c>
      <c r="N647">
        <v>11044.73675166025</v>
      </c>
      <c r="O647">
        <v>36122714.399999999</v>
      </c>
      <c r="P647">
        <v>35892743.887547292</v>
      </c>
      <c r="Q647">
        <v>36352684.912452713</v>
      </c>
      <c r="R647">
        <v>3612590.65</v>
      </c>
      <c r="S647">
        <v>3499687.270149528</v>
      </c>
      <c r="T647">
        <v>3725494.0298504722</v>
      </c>
      <c r="U647">
        <v>47730903.200000003</v>
      </c>
      <c r="V647">
        <v>47445890.76725392</v>
      </c>
      <c r="W647">
        <v>48015915.632746093</v>
      </c>
      <c r="X647" t="s">
        <v>29</v>
      </c>
      <c r="AD647" t="s">
        <v>35</v>
      </c>
    </row>
    <row r="648" spans="1:30" x14ac:dyDescent="0.2">
      <c r="A648" s="1">
        <v>91</v>
      </c>
      <c r="B648">
        <v>2041</v>
      </c>
      <c r="C648">
        <v>14762.24288330078</v>
      </c>
      <c r="D648">
        <v>14002.069769036631</v>
      </c>
      <c r="E648">
        <v>15522.41599756494</v>
      </c>
      <c r="F648">
        <v>9.0852710963363847</v>
      </c>
      <c r="G648">
        <v>9.5490656814592842</v>
      </c>
      <c r="H648">
        <v>8.6214765112134852</v>
      </c>
      <c r="I648">
        <v>12.377115306655559</v>
      </c>
      <c r="J648">
        <v>11.809560511384539</v>
      </c>
      <c r="K648">
        <v>12.94467010192659</v>
      </c>
      <c r="L648">
        <v>10753.053906249999</v>
      </c>
      <c r="M648">
        <v>10524.108109469729</v>
      </c>
      <c r="N648">
        <v>10981.99970303026</v>
      </c>
      <c r="O648">
        <v>38811640.799999997</v>
      </c>
      <c r="P648">
        <v>38578964.608625293</v>
      </c>
      <c r="Q648">
        <v>39044316.991374709</v>
      </c>
      <c r="R648">
        <v>3971175.1</v>
      </c>
      <c r="S648">
        <v>3870432.5406397181</v>
      </c>
      <c r="T648">
        <v>4071917.6593602831</v>
      </c>
      <c r="U648">
        <v>50791178.399999999</v>
      </c>
      <c r="V648">
        <v>50472427.696635507</v>
      </c>
      <c r="W648">
        <v>51109929.10336449</v>
      </c>
      <c r="X648" t="s">
        <v>29</v>
      </c>
      <c r="AD648" t="s">
        <v>35</v>
      </c>
    </row>
    <row r="649" spans="1:30" x14ac:dyDescent="0.2">
      <c r="A649" s="1">
        <v>92</v>
      </c>
      <c r="B649">
        <v>2042</v>
      </c>
      <c r="C649">
        <v>15023.03922119141</v>
      </c>
      <c r="D649">
        <v>14704.09820093821</v>
      </c>
      <c r="E649">
        <v>15341.9802414446</v>
      </c>
      <c r="F649">
        <v>9.0822334021302051</v>
      </c>
      <c r="G649">
        <v>9.2608223771480276</v>
      </c>
      <c r="H649">
        <v>8.9036444271123827</v>
      </c>
      <c r="I649">
        <v>12.243909144980201</v>
      </c>
      <c r="J649">
        <v>11.946946493922191</v>
      </c>
      <c r="K649">
        <v>12.540871796038211</v>
      </c>
      <c r="L649">
        <v>11075.73413085938</v>
      </c>
      <c r="M649">
        <v>10645.392980429369</v>
      </c>
      <c r="N649">
        <v>11506.075281289381</v>
      </c>
      <c r="O649">
        <v>41526992.799999997</v>
      </c>
      <c r="P649">
        <v>41339678.520393133</v>
      </c>
      <c r="Q649">
        <v>41714307.079606868</v>
      </c>
      <c r="R649">
        <v>4341253.7</v>
      </c>
      <c r="S649">
        <v>4266457.8097155737</v>
      </c>
      <c r="T649">
        <v>4416049.5902844267</v>
      </c>
      <c r="U649">
        <v>53897065.600000001</v>
      </c>
      <c r="V649">
        <v>53631542.706874453</v>
      </c>
      <c r="W649">
        <v>54162588.49312555</v>
      </c>
      <c r="X649" t="s">
        <v>29</v>
      </c>
      <c r="AD649" t="s">
        <v>35</v>
      </c>
    </row>
    <row r="650" spans="1:30" x14ac:dyDescent="0.2">
      <c r="A650" s="1">
        <v>93</v>
      </c>
      <c r="B650">
        <v>2043</v>
      </c>
      <c r="C650">
        <v>14793.184973144531</v>
      </c>
      <c r="D650">
        <v>14071.17666326715</v>
      </c>
      <c r="E650">
        <v>15515.19328302191</v>
      </c>
      <c r="F650">
        <v>8.7897455153272155</v>
      </c>
      <c r="G650">
        <v>9.2146630152677513</v>
      </c>
      <c r="H650">
        <v>8.3648280153866796</v>
      </c>
      <c r="I650">
        <v>11.79094471923537</v>
      </c>
      <c r="J650">
        <v>11.10464713638785</v>
      </c>
      <c r="K650">
        <v>12.4772423020829</v>
      </c>
      <c r="L650">
        <v>10971.120800781249</v>
      </c>
      <c r="M650">
        <v>10373.236735085989</v>
      </c>
      <c r="N650">
        <v>11569.0048664765</v>
      </c>
      <c r="O650">
        <v>44164477.600000001</v>
      </c>
      <c r="P650">
        <v>44044145.386832617</v>
      </c>
      <c r="Q650">
        <v>44284809.813167393</v>
      </c>
      <c r="R650">
        <v>4710486.5</v>
      </c>
      <c r="S650">
        <v>4642571.2007309841</v>
      </c>
      <c r="T650">
        <v>4778401.7992690159</v>
      </c>
      <c r="U650">
        <v>57065740</v>
      </c>
      <c r="V650">
        <v>56771447.584440239</v>
      </c>
      <c r="W650">
        <v>57360032.415559761</v>
      </c>
      <c r="X650" t="s">
        <v>29</v>
      </c>
      <c r="AD650" t="s">
        <v>35</v>
      </c>
    </row>
    <row r="651" spans="1:30" x14ac:dyDescent="0.2">
      <c r="A651" s="1">
        <v>94</v>
      </c>
      <c r="B651">
        <v>2044</v>
      </c>
      <c r="C651">
        <v>14432.195812988281</v>
      </c>
      <c r="D651">
        <v>13996.400328577391</v>
      </c>
      <c r="E651">
        <v>14867.99129739918</v>
      </c>
      <c r="F651">
        <v>8.4281982697219355</v>
      </c>
      <c r="G651">
        <v>8.6926756039063022</v>
      </c>
      <c r="H651">
        <v>8.1637209355375688</v>
      </c>
      <c r="I651">
        <v>11.245655214565531</v>
      </c>
      <c r="J651">
        <v>10.91302141278331</v>
      </c>
      <c r="K651">
        <v>11.57828901634775</v>
      </c>
      <c r="L651">
        <v>11010.9033203125</v>
      </c>
      <c r="M651">
        <v>10415.91703307462</v>
      </c>
      <c r="N651">
        <v>11605.88960755038</v>
      </c>
      <c r="O651">
        <v>46836943.200000003</v>
      </c>
      <c r="P651">
        <v>46719400.701143458</v>
      </c>
      <c r="Q651">
        <v>46954485.698856547</v>
      </c>
      <c r="R651">
        <v>5064981.9000000004</v>
      </c>
      <c r="S651">
        <v>4987019.4373698346</v>
      </c>
      <c r="T651">
        <v>5142944.3626301661</v>
      </c>
      <c r="U651">
        <v>60280120</v>
      </c>
      <c r="V651">
        <v>60026014.035230972</v>
      </c>
      <c r="W651">
        <v>60534225.964769028</v>
      </c>
      <c r="X651" t="s">
        <v>29</v>
      </c>
      <c r="AD651" t="s">
        <v>35</v>
      </c>
    </row>
    <row r="652" spans="1:30" x14ac:dyDescent="0.2">
      <c r="A652" s="1">
        <v>95</v>
      </c>
      <c r="B652">
        <v>2045</v>
      </c>
      <c r="C652">
        <v>14631.108276367189</v>
      </c>
      <c r="D652">
        <v>14280.941109252461</v>
      </c>
      <c r="E652">
        <v>14981.275443481911</v>
      </c>
      <c r="F652">
        <v>8.4040980838806068</v>
      </c>
      <c r="G652">
        <v>8.6019380617704755</v>
      </c>
      <c r="H652">
        <v>8.206258105990738</v>
      </c>
      <c r="I652">
        <v>11.163369111161851</v>
      </c>
      <c r="J652">
        <v>10.85305287464374</v>
      </c>
      <c r="K652">
        <v>11.47368534767995</v>
      </c>
      <c r="L652">
        <v>11198.0283203125</v>
      </c>
      <c r="M652">
        <v>10940.62152196533</v>
      </c>
      <c r="N652">
        <v>11455.43511865967</v>
      </c>
      <c r="O652">
        <v>49418508</v>
      </c>
      <c r="P652">
        <v>49298100.332363747</v>
      </c>
      <c r="Q652">
        <v>49538915.667636253</v>
      </c>
      <c r="R652">
        <v>5373534.5</v>
      </c>
      <c r="S652">
        <v>5279797.9043673445</v>
      </c>
      <c r="T652">
        <v>5467271.0956326555</v>
      </c>
      <c r="U652">
        <v>63532168.799999997</v>
      </c>
      <c r="V652">
        <v>63214522.84385284</v>
      </c>
      <c r="W652">
        <v>63849814.756147154</v>
      </c>
      <c r="X652" t="s">
        <v>29</v>
      </c>
      <c r="AD652" t="s">
        <v>35</v>
      </c>
    </row>
    <row r="653" spans="1:30" x14ac:dyDescent="0.2">
      <c r="A653" s="1">
        <v>96</v>
      </c>
      <c r="B653">
        <v>2046</v>
      </c>
      <c r="C653">
        <v>14340.84350585938</v>
      </c>
      <c r="D653">
        <v>13870.95256044742</v>
      </c>
      <c r="E653">
        <v>14810.73445127133</v>
      </c>
      <c r="F653">
        <v>8.1042897381865089</v>
      </c>
      <c r="G653">
        <v>8.3768867748352918</v>
      </c>
      <c r="H653">
        <v>7.831692701537726</v>
      </c>
      <c r="I653">
        <v>10.737574945011341</v>
      </c>
      <c r="J653">
        <v>10.46203894175061</v>
      </c>
      <c r="K653">
        <v>11.01311094827207</v>
      </c>
      <c r="L653">
        <v>11315.902294921871</v>
      </c>
      <c r="M653">
        <v>10696.712836032881</v>
      </c>
      <c r="N653">
        <v>11935.091753810861</v>
      </c>
      <c r="O653">
        <v>52031142.399999999</v>
      </c>
      <c r="P653">
        <v>51962971.453536272</v>
      </c>
      <c r="Q653">
        <v>52099313.346463718</v>
      </c>
      <c r="R653">
        <v>5688190.5999999996</v>
      </c>
      <c r="S653">
        <v>5602290.0760728428</v>
      </c>
      <c r="T653">
        <v>5774091.1239271564</v>
      </c>
      <c r="U653">
        <v>66831955.200000003</v>
      </c>
      <c r="V653">
        <v>66499889.269682787</v>
      </c>
      <c r="W653">
        <v>67164021.130317226</v>
      </c>
      <c r="X653" t="s">
        <v>29</v>
      </c>
      <c r="AD653" t="s">
        <v>35</v>
      </c>
    </row>
    <row r="654" spans="1:30" x14ac:dyDescent="0.2">
      <c r="A654" s="1">
        <v>97</v>
      </c>
      <c r="B654">
        <v>2047</v>
      </c>
      <c r="C654">
        <v>14233.283319091801</v>
      </c>
      <c r="D654">
        <v>13196.427390286721</v>
      </c>
      <c r="E654">
        <v>15270.13924789687</v>
      </c>
      <c r="F654">
        <v>7.9160700274150857</v>
      </c>
      <c r="G654">
        <v>8.4757076380121994</v>
      </c>
      <c r="H654">
        <v>7.3564324168179711</v>
      </c>
      <c r="I654">
        <v>10.45021899686011</v>
      </c>
      <c r="J654">
        <v>9.7307842280413741</v>
      </c>
      <c r="K654">
        <v>11.16965376567884</v>
      </c>
      <c r="L654">
        <v>11167.086328125</v>
      </c>
      <c r="M654">
        <v>10708.152753229249</v>
      </c>
      <c r="N654">
        <v>11626.01990302075</v>
      </c>
      <c r="O654">
        <v>54640111.200000003</v>
      </c>
      <c r="P654">
        <v>54582559.994133919</v>
      </c>
      <c r="Q654">
        <v>54697662.405866086</v>
      </c>
      <c r="R654">
        <v>5975539.2999999998</v>
      </c>
      <c r="S654">
        <v>5898676.8221513126</v>
      </c>
      <c r="T654">
        <v>6052401.777848687</v>
      </c>
      <c r="U654">
        <v>70182262.400000006</v>
      </c>
      <c r="V654">
        <v>69845584.498194501</v>
      </c>
      <c r="W654">
        <v>70518940.301805511</v>
      </c>
      <c r="X654" t="s">
        <v>29</v>
      </c>
      <c r="AD654" t="s">
        <v>35</v>
      </c>
    </row>
    <row r="655" spans="1:30" x14ac:dyDescent="0.2">
      <c r="A655" s="1">
        <v>98</v>
      </c>
      <c r="B655">
        <v>2048</v>
      </c>
      <c r="C655">
        <v>13892.92217407227</v>
      </c>
      <c r="D655">
        <v>13252.40388435728</v>
      </c>
      <c r="E655">
        <v>14533.44046378725</v>
      </c>
      <c r="F655">
        <v>7.6076568636711643</v>
      </c>
      <c r="G655">
        <v>7.9487096559137216</v>
      </c>
      <c r="H655">
        <v>7.2666040714286062</v>
      </c>
      <c r="I655">
        <v>10.01409124796116</v>
      </c>
      <c r="J655">
        <v>9.638084761858833</v>
      </c>
      <c r="K655">
        <v>10.390097734063479</v>
      </c>
      <c r="L655">
        <v>11292.32763671875</v>
      </c>
      <c r="M655">
        <v>10193.56726033676</v>
      </c>
      <c r="N655">
        <v>12391.08801310074</v>
      </c>
      <c r="O655">
        <v>57218805.600000001</v>
      </c>
      <c r="P655">
        <v>57098309.085477144</v>
      </c>
      <c r="Q655">
        <v>57339302.114522867</v>
      </c>
      <c r="R655">
        <v>6243253.2000000002</v>
      </c>
      <c r="S655">
        <v>6162672.0157282362</v>
      </c>
      <c r="T655">
        <v>6323834.3842717642</v>
      </c>
      <c r="U655">
        <v>73551366.400000006</v>
      </c>
      <c r="V655">
        <v>73205208.0491983</v>
      </c>
      <c r="W655">
        <v>73897524.750801712</v>
      </c>
      <c r="X655" t="s">
        <v>29</v>
      </c>
      <c r="AD655" t="s">
        <v>35</v>
      </c>
    </row>
    <row r="656" spans="1:30" x14ac:dyDescent="0.2">
      <c r="A656" s="1">
        <v>99</v>
      </c>
      <c r="B656">
        <v>2049</v>
      </c>
      <c r="C656">
        <v>13664.541241455079</v>
      </c>
      <c r="D656">
        <v>13069.78803783468</v>
      </c>
      <c r="E656">
        <v>14259.29444507548</v>
      </c>
      <c r="F656">
        <v>7.3687740513113891</v>
      </c>
      <c r="G656">
        <v>7.702717368940827</v>
      </c>
      <c r="H656">
        <v>7.0348307336819511</v>
      </c>
      <c r="I656">
        <v>9.5889918105657372</v>
      </c>
      <c r="J656">
        <v>9.1535473801820419</v>
      </c>
      <c r="K656">
        <v>10.024436240949431</v>
      </c>
      <c r="L656">
        <v>11433.77646484375</v>
      </c>
      <c r="M656">
        <v>10684.26760021954</v>
      </c>
      <c r="N656">
        <v>12183.285329467961</v>
      </c>
      <c r="O656">
        <v>59817876</v>
      </c>
      <c r="P656">
        <v>59725737.757151552</v>
      </c>
      <c r="Q656">
        <v>59910014.242848448</v>
      </c>
      <c r="R656">
        <v>6523031.2999999998</v>
      </c>
      <c r="S656">
        <v>6422496.9171201112</v>
      </c>
      <c r="T656">
        <v>6623565.6828798885</v>
      </c>
      <c r="U656">
        <v>76942052.799999997</v>
      </c>
      <c r="V656">
        <v>76547042.21146667</v>
      </c>
      <c r="W656">
        <v>77337063.388533324</v>
      </c>
      <c r="X656" t="s">
        <v>29</v>
      </c>
      <c r="AD656" t="s">
        <v>35</v>
      </c>
    </row>
    <row r="657" spans="1:30" x14ac:dyDescent="0.2">
      <c r="A657" s="1">
        <v>100</v>
      </c>
      <c r="B657">
        <v>2050</v>
      </c>
      <c r="C657">
        <v>13335.967437744141</v>
      </c>
      <c r="D657">
        <v>12520.301846781431</v>
      </c>
      <c r="E657">
        <v>14151.63302870685</v>
      </c>
      <c r="F657">
        <v>7.0858333464916559</v>
      </c>
      <c r="G657">
        <v>7.5142189331411462</v>
      </c>
      <c r="H657">
        <v>6.6574477598421664</v>
      </c>
      <c r="I657">
        <v>9.1505327621172139</v>
      </c>
      <c r="J657">
        <v>8.6044958223692589</v>
      </c>
      <c r="K657">
        <v>9.6965697018651689</v>
      </c>
      <c r="L657">
        <v>11539.862988281249</v>
      </c>
      <c r="M657">
        <v>10814.63857432033</v>
      </c>
      <c r="N657">
        <v>12265.087402242159</v>
      </c>
      <c r="O657">
        <v>62397346.399999999</v>
      </c>
      <c r="P657">
        <v>62188626.460308172</v>
      </c>
      <c r="Q657">
        <v>62606066.339691833</v>
      </c>
      <c r="R657">
        <v>6781637.7999999998</v>
      </c>
      <c r="S657">
        <v>6666873.0196697954</v>
      </c>
      <c r="T657">
        <v>6896402.5803302042</v>
      </c>
      <c r="U657">
        <v>80329217.599999994</v>
      </c>
      <c r="V657">
        <v>79999837.645895675</v>
      </c>
      <c r="W657">
        <v>80658597.554104313</v>
      </c>
      <c r="X657" t="s">
        <v>29</v>
      </c>
      <c r="AD657" t="s">
        <v>35</v>
      </c>
    </row>
    <row r="658" spans="1:30" x14ac:dyDescent="0.2">
      <c r="A658" s="1">
        <v>101</v>
      </c>
      <c r="B658">
        <v>2051</v>
      </c>
      <c r="C658">
        <v>13361.015679931639</v>
      </c>
      <c r="D658">
        <v>13028.32154857925</v>
      </c>
      <c r="E658">
        <v>13693.70981128403</v>
      </c>
      <c r="F658">
        <v>6.9955759298419364</v>
      </c>
      <c r="G658">
        <v>7.1635901348738464</v>
      </c>
      <c r="H658">
        <v>6.8275617248100264</v>
      </c>
      <c r="I658">
        <v>8.9916374086567323</v>
      </c>
      <c r="J658">
        <v>8.7643016362890354</v>
      </c>
      <c r="K658">
        <v>9.2189731810244293</v>
      </c>
      <c r="L658">
        <v>11178.87392578125</v>
      </c>
      <c r="M658">
        <v>10600.31503577173</v>
      </c>
      <c r="N658">
        <v>11757.432815790769</v>
      </c>
      <c r="O658">
        <v>64962780</v>
      </c>
      <c r="P658">
        <v>64715204.914520063</v>
      </c>
      <c r="Q658">
        <v>65210355.085479937</v>
      </c>
      <c r="R658">
        <v>7032351.4000000004</v>
      </c>
      <c r="S658">
        <v>6903765.8693654845</v>
      </c>
      <c r="T658">
        <v>7160936.9306345163</v>
      </c>
      <c r="U658">
        <v>83732014.400000006</v>
      </c>
      <c r="V658">
        <v>83381523.166668043</v>
      </c>
      <c r="W658">
        <v>84082505.633331969</v>
      </c>
      <c r="X658" t="s">
        <v>29</v>
      </c>
      <c r="AD658" t="s">
        <v>35</v>
      </c>
    </row>
    <row r="659" spans="1:30" x14ac:dyDescent="0.2">
      <c r="A659" s="1">
        <v>102</v>
      </c>
      <c r="B659">
        <v>2052</v>
      </c>
      <c r="C659">
        <v>12942.56292114258</v>
      </c>
      <c r="D659">
        <v>12578.486789200921</v>
      </c>
      <c r="E659">
        <v>13306.63905308424</v>
      </c>
      <c r="F659">
        <v>6.6799836172749467</v>
      </c>
      <c r="G659">
        <v>6.8689264203147022</v>
      </c>
      <c r="H659">
        <v>6.4910408142351912</v>
      </c>
      <c r="I659">
        <v>8.552783543155039</v>
      </c>
      <c r="J659">
        <v>8.3887333111289237</v>
      </c>
      <c r="K659">
        <v>8.7168337751811542</v>
      </c>
      <c r="L659">
        <v>11259.91220703125</v>
      </c>
      <c r="M659">
        <v>10786.706583513231</v>
      </c>
      <c r="N659">
        <v>11733.11783054927</v>
      </c>
      <c r="O659">
        <v>67532707.200000003</v>
      </c>
      <c r="P659">
        <v>67307349.107489794</v>
      </c>
      <c r="Q659">
        <v>67758065.292510211</v>
      </c>
      <c r="R659">
        <v>7251391.7000000002</v>
      </c>
      <c r="S659">
        <v>7119053.6530420678</v>
      </c>
      <c r="T659">
        <v>7383729.7469579326</v>
      </c>
      <c r="U659">
        <v>87111492.799999997</v>
      </c>
      <c r="V659">
        <v>86759234.717796847</v>
      </c>
      <c r="W659">
        <v>87463750.882203147</v>
      </c>
      <c r="X659" t="s">
        <v>29</v>
      </c>
      <c r="AD659" t="s">
        <v>35</v>
      </c>
    </row>
    <row r="660" spans="1:30" x14ac:dyDescent="0.2">
      <c r="A660" s="1">
        <v>103</v>
      </c>
      <c r="B660">
        <v>2053</v>
      </c>
      <c r="C660">
        <v>12936.669140624999</v>
      </c>
      <c r="D660">
        <v>12248.909219161669</v>
      </c>
      <c r="E660">
        <v>13624.42906208832</v>
      </c>
      <c r="F660">
        <v>6.5844194081410574</v>
      </c>
      <c r="G660">
        <v>6.9285251252497204</v>
      </c>
      <c r="H660">
        <v>6.2403136910323953</v>
      </c>
      <c r="I660">
        <v>8.3566335742682458</v>
      </c>
      <c r="J660">
        <v>7.8779308534833357</v>
      </c>
      <c r="K660">
        <v>8.8353362950531551</v>
      </c>
      <c r="L660">
        <v>11034.478125</v>
      </c>
      <c r="M660">
        <v>10404.210196087481</v>
      </c>
      <c r="N660">
        <v>11664.74605391251</v>
      </c>
      <c r="O660">
        <v>70164848</v>
      </c>
      <c r="P660">
        <v>69975192.76038453</v>
      </c>
      <c r="Q660">
        <v>70354503.23961547</v>
      </c>
      <c r="R660">
        <v>7459450.2000000002</v>
      </c>
      <c r="S660">
        <v>7332984.5568733392</v>
      </c>
      <c r="T660">
        <v>7585915.8431266611</v>
      </c>
      <c r="U660">
        <v>90521430.400000006</v>
      </c>
      <c r="V660">
        <v>90112151.621906444</v>
      </c>
      <c r="W660">
        <v>90930709.178093567</v>
      </c>
      <c r="X660" t="s">
        <v>29</v>
      </c>
      <c r="AD660" t="s">
        <v>35</v>
      </c>
    </row>
    <row r="661" spans="1:30" x14ac:dyDescent="0.2">
      <c r="A661" s="1">
        <v>104</v>
      </c>
      <c r="B661">
        <v>2054</v>
      </c>
      <c r="C661">
        <v>12627.249975585941</v>
      </c>
      <c r="D661">
        <v>12185.418832307219</v>
      </c>
      <c r="E661">
        <v>13069.08111886466</v>
      </c>
      <c r="F661">
        <v>6.3412423964364493</v>
      </c>
      <c r="G661">
        <v>6.5486169894454962</v>
      </c>
      <c r="H661">
        <v>6.1338678034274023</v>
      </c>
      <c r="I661">
        <v>7.9687513630223368</v>
      </c>
      <c r="J661">
        <v>7.7332390301073133</v>
      </c>
      <c r="K661">
        <v>8.2042636959373603</v>
      </c>
      <c r="L661">
        <v>10876.821582031251</v>
      </c>
      <c r="M661">
        <v>10184.05483689508</v>
      </c>
      <c r="N661">
        <v>11569.588327167419</v>
      </c>
      <c r="O661">
        <v>72788102.400000006</v>
      </c>
      <c r="P661">
        <v>72619012.857115299</v>
      </c>
      <c r="Q661">
        <v>72957191.942884713</v>
      </c>
      <c r="R661">
        <v>7651762.7999999998</v>
      </c>
      <c r="S661">
        <v>7517993.9945607642</v>
      </c>
      <c r="T661">
        <v>7785531.6054392355</v>
      </c>
      <c r="U661">
        <v>93899769.599999994</v>
      </c>
      <c r="V661">
        <v>93516402.275275305</v>
      </c>
      <c r="W661">
        <v>94283136.924724683</v>
      </c>
      <c r="X661" t="s">
        <v>29</v>
      </c>
      <c r="AD661" t="s">
        <v>35</v>
      </c>
    </row>
    <row r="662" spans="1:30" x14ac:dyDescent="0.2">
      <c r="A662" s="1">
        <v>105</v>
      </c>
      <c r="B662">
        <v>2055</v>
      </c>
      <c r="C662">
        <v>12354.666339111331</v>
      </c>
      <c r="D662">
        <v>12132.966137916221</v>
      </c>
      <c r="E662">
        <v>12576.366540306441</v>
      </c>
      <c r="F662">
        <v>6.1231045951430296</v>
      </c>
      <c r="G662">
        <v>6.2434185483434446</v>
      </c>
      <c r="H662">
        <v>6.0027906419426138</v>
      </c>
      <c r="I662">
        <v>7.6175133507559369</v>
      </c>
      <c r="J662">
        <v>7.4369209995077998</v>
      </c>
      <c r="K662">
        <v>7.798105702004074</v>
      </c>
      <c r="L662">
        <v>10707.377783203119</v>
      </c>
      <c r="M662">
        <v>10331.88861722402</v>
      </c>
      <c r="N662">
        <v>11082.866949182229</v>
      </c>
      <c r="O662">
        <v>75419998.400000006</v>
      </c>
      <c r="P662">
        <v>75242673.614494532</v>
      </c>
      <c r="Q662">
        <v>75597323.18550548</v>
      </c>
      <c r="R662">
        <v>7841917.0999999996</v>
      </c>
      <c r="S662">
        <v>7724424.9731839448</v>
      </c>
      <c r="T662">
        <v>7959409.2268160544</v>
      </c>
      <c r="U662">
        <v>97270643.200000003</v>
      </c>
      <c r="V662">
        <v>96889933.44631061</v>
      </c>
      <c r="W662">
        <v>97651352.953689396</v>
      </c>
      <c r="X662" t="s">
        <v>29</v>
      </c>
      <c r="AD662" t="s">
        <v>35</v>
      </c>
    </row>
    <row r="663" spans="1:30" x14ac:dyDescent="0.2">
      <c r="A663" s="1">
        <v>106</v>
      </c>
      <c r="B663">
        <v>2056</v>
      </c>
      <c r="C663">
        <v>12409.182983398439</v>
      </c>
      <c r="D663">
        <v>11914.884495234681</v>
      </c>
      <c r="E663">
        <v>12903.4814715622</v>
      </c>
      <c r="F663">
        <v>6.0703067234657642</v>
      </c>
      <c r="G663">
        <v>6.3173291359383272</v>
      </c>
      <c r="H663">
        <v>5.8232843109932011</v>
      </c>
      <c r="I663">
        <v>7.4748912274159176</v>
      </c>
      <c r="J663">
        <v>7.1643665140741577</v>
      </c>
      <c r="K663">
        <v>7.7854159407576793</v>
      </c>
      <c r="L663">
        <v>10567.402392578129</v>
      </c>
      <c r="M663">
        <v>10105.80854652251</v>
      </c>
      <c r="N663">
        <v>11028.996238633739</v>
      </c>
      <c r="O663">
        <v>78012366.400000006</v>
      </c>
      <c r="P663">
        <v>77835029.618508518</v>
      </c>
      <c r="Q663">
        <v>78189703.181491494</v>
      </c>
      <c r="R663">
        <v>8027674.5999999996</v>
      </c>
      <c r="S663">
        <v>7903105.9113059305</v>
      </c>
      <c r="T663">
        <v>8152243.2886940688</v>
      </c>
      <c r="U663">
        <v>100614019.2</v>
      </c>
      <c r="V663">
        <v>100197009.47444931</v>
      </c>
      <c r="W663">
        <v>101031028.9255507</v>
      </c>
      <c r="X663" t="s">
        <v>29</v>
      </c>
      <c r="AD663" t="s">
        <v>35</v>
      </c>
    </row>
    <row r="664" spans="1:30" x14ac:dyDescent="0.2">
      <c r="A664" s="1">
        <v>107</v>
      </c>
      <c r="B664">
        <v>2057</v>
      </c>
      <c r="C664">
        <v>12030.512841796881</v>
      </c>
      <c r="D664">
        <v>11474.658548849109</v>
      </c>
      <c r="E664">
        <v>12586.36713474464</v>
      </c>
      <c r="F664">
        <v>5.8104327088225514</v>
      </c>
      <c r="G664">
        <v>6.0654365448605878</v>
      </c>
      <c r="H664">
        <v>5.5554288727845149</v>
      </c>
      <c r="I664">
        <v>7.0720030885904652</v>
      </c>
      <c r="J664">
        <v>6.7904478041706211</v>
      </c>
      <c r="K664">
        <v>7.3535583730103093</v>
      </c>
      <c r="L664">
        <v>10630.759619140619</v>
      </c>
      <c r="M664">
        <v>10406.72152282376</v>
      </c>
      <c r="N664">
        <v>10854.797715457489</v>
      </c>
      <c r="O664">
        <v>80608102.400000006</v>
      </c>
      <c r="P664">
        <v>80384291.11094211</v>
      </c>
      <c r="Q664">
        <v>80831913.689057902</v>
      </c>
      <c r="R664">
        <v>8188447.7999999998</v>
      </c>
      <c r="S664">
        <v>8071298.8970625848</v>
      </c>
      <c r="T664">
        <v>8305596.7029374149</v>
      </c>
      <c r="U664">
        <v>103962718.40000001</v>
      </c>
      <c r="V664">
        <v>103515380.82271931</v>
      </c>
      <c r="W664">
        <v>104410055.97728071</v>
      </c>
      <c r="X664" t="s">
        <v>29</v>
      </c>
      <c r="AD664" t="s">
        <v>35</v>
      </c>
    </row>
    <row r="665" spans="1:30" x14ac:dyDescent="0.2">
      <c r="A665" s="1">
        <v>108</v>
      </c>
      <c r="B665">
        <v>2058</v>
      </c>
      <c r="C665">
        <v>12089.44992675781</v>
      </c>
      <c r="D665">
        <v>11466.06740951533</v>
      </c>
      <c r="E665">
        <v>12712.8324440003</v>
      </c>
      <c r="F665">
        <v>5.7671955092446936</v>
      </c>
      <c r="G665">
        <v>6.0599376491580053</v>
      </c>
      <c r="H665">
        <v>5.4744533693313837</v>
      </c>
      <c r="I665">
        <v>6.8858530155533817</v>
      </c>
      <c r="J665">
        <v>6.5375542143718901</v>
      </c>
      <c r="K665">
        <v>7.2341518167348733</v>
      </c>
      <c r="L665">
        <v>10352.282275390629</v>
      </c>
      <c r="M665">
        <v>9955.123668471273</v>
      </c>
      <c r="N665">
        <v>10749.44088230998</v>
      </c>
      <c r="O665">
        <v>83206881.599999994</v>
      </c>
      <c r="P665">
        <v>83020471.362368688</v>
      </c>
      <c r="Q665">
        <v>83393291.8376313</v>
      </c>
      <c r="R665">
        <v>8330333.4000000004</v>
      </c>
      <c r="S665">
        <v>8220580.1805184744</v>
      </c>
      <c r="T665">
        <v>8440086.6194815263</v>
      </c>
      <c r="U665">
        <v>107294673.59999999</v>
      </c>
      <c r="V665">
        <v>106910085.2508024</v>
      </c>
      <c r="W665">
        <v>107679261.94919761</v>
      </c>
      <c r="X665" t="s">
        <v>29</v>
      </c>
      <c r="AD665" t="s">
        <v>35</v>
      </c>
    </row>
    <row r="666" spans="1:30" x14ac:dyDescent="0.2">
      <c r="A666" s="1">
        <v>109</v>
      </c>
      <c r="B666">
        <v>2059</v>
      </c>
      <c r="C666">
        <v>11769.71686401367</v>
      </c>
      <c r="D666">
        <v>11401.58483962725</v>
      </c>
      <c r="E666">
        <v>12137.848888400091</v>
      </c>
      <c r="F666">
        <v>5.5477801649856611</v>
      </c>
      <c r="G666">
        <v>5.7301490549751657</v>
      </c>
      <c r="H666">
        <v>5.3654112749961564</v>
      </c>
      <c r="I666">
        <v>6.543233309860538</v>
      </c>
      <c r="J666">
        <v>6.3052075133594538</v>
      </c>
      <c r="K666">
        <v>6.7812591063616221</v>
      </c>
      <c r="L666">
        <v>10244.722119140621</v>
      </c>
      <c r="M666">
        <v>9848.5271350351995</v>
      </c>
      <c r="N666">
        <v>10640.917103246051</v>
      </c>
      <c r="O666">
        <v>85704350.400000006</v>
      </c>
      <c r="P666">
        <v>85573757.979162648</v>
      </c>
      <c r="Q666">
        <v>85834942.820837364</v>
      </c>
      <c r="R666">
        <v>8457456.5999999996</v>
      </c>
      <c r="S666">
        <v>8334442.0991468076</v>
      </c>
      <c r="T666">
        <v>8580471.1008531917</v>
      </c>
      <c r="U666">
        <v>110624323.2</v>
      </c>
      <c r="V666">
        <v>110274266.5361197</v>
      </c>
      <c r="W666">
        <v>110974379.8638804</v>
      </c>
      <c r="X666" t="s">
        <v>29</v>
      </c>
      <c r="AD666" t="s">
        <v>35</v>
      </c>
    </row>
    <row r="667" spans="1:30" x14ac:dyDescent="0.2">
      <c r="A667" s="1">
        <v>110</v>
      </c>
      <c r="B667">
        <v>2060</v>
      </c>
      <c r="C667">
        <v>11554.597045898439</v>
      </c>
      <c r="D667">
        <v>11013.25822117351</v>
      </c>
      <c r="E667">
        <v>12095.935870623371</v>
      </c>
      <c r="F667">
        <v>5.3816710260456286</v>
      </c>
      <c r="G667">
        <v>5.6403237803622543</v>
      </c>
      <c r="H667">
        <v>5.1230182717290029</v>
      </c>
      <c r="I667">
        <v>6.2879581809900804</v>
      </c>
      <c r="J667">
        <v>6.0007010337501292</v>
      </c>
      <c r="K667">
        <v>6.5752153282300299</v>
      </c>
      <c r="L667">
        <v>10036.969287109379</v>
      </c>
      <c r="M667">
        <v>9264.1524216912185</v>
      </c>
      <c r="N667">
        <v>10809.786152527529</v>
      </c>
      <c r="O667">
        <v>88174558.400000006</v>
      </c>
      <c r="P667">
        <v>87988249.71619767</v>
      </c>
      <c r="Q667">
        <v>88360867.083802342</v>
      </c>
      <c r="R667">
        <v>8570321.8000000007</v>
      </c>
      <c r="S667">
        <v>8430155.5167766809</v>
      </c>
      <c r="T667">
        <v>8710488.0832233205</v>
      </c>
      <c r="U667">
        <v>113966412.8</v>
      </c>
      <c r="V667">
        <v>113641961.779661</v>
      </c>
      <c r="W667">
        <v>114290863.82033899</v>
      </c>
      <c r="X667" t="s">
        <v>29</v>
      </c>
      <c r="AD667" t="s">
        <v>35</v>
      </c>
    </row>
    <row r="668" spans="1:30" x14ac:dyDescent="0.2">
      <c r="A668" s="1">
        <v>0</v>
      </c>
      <c r="B668">
        <v>1950</v>
      </c>
      <c r="C668">
        <v>5.8936981201171879</v>
      </c>
      <c r="D668">
        <v>-11.28923699045456</v>
      </c>
      <c r="E668">
        <v>23.076633230688941</v>
      </c>
      <c r="F668">
        <v>3.2042923496840618E-2</v>
      </c>
      <c r="G668">
        <v>0.12552534028198939</v>
      </c>
      <c r="H668">
        <v>-6.1439493288308202E-2</v>
      </c>
      <c r="I668">
        <v>2.9128855087745979E-2</v>
      </c>
      <c r="J668">
        <v>-5.3311739245906771E-2</v>
      </c>
      <c r="K668">
        <v>0.11156944942139869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 t="s">
        <v>29</v>
      </c>
      <c r="AD668" t="s">
        <v>36</v>
      </c>
    </row>
    <row r="669" spans="1:30" x14ac:dyDescent="0.2">
      <c r="A669" s="1">
        <v>1</v>
      </c>
      <c r="B669">
        <v>1951</v>
      </c>
      <c r="C669">
        <v>11.787396240234379</v>
      </c>
      <c r="D669">
        <v>-8.1991064955455393</v>
      </c>
      <c r="E669">
        <v>31.773898976014291</v>
      </c>
      <c r="F669">
        <v>6.2683254003727554E-2</v>
      </c>
      <c r="G669">
        <v>0.1690212187218848</v>
      </c>
      <c r="H669">
        <v>-4.3654710714429723E-2</v>
      </c>
      <c r="I669">
        <v>5.6921170396226281E-2</v>
      </c>
      <c r="J669">
        <v>-4.0441554831656387E-2</v>
      </c>
      <c r="K669">
        <v>0.15428389562410891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 t="s">
        <v>29</v>
      </c>
      <c r="AD669" t="s">
        <v>36</v>
      </c>
    </row>
    <row r="670" spans="1:30" x14ac:dyDescent="0.2">
      <c r="A670" s="1">
        <v>2</v>
      </c>
      <c r="B670">
        <v>1952</v>
      </c>
      <c r="C670">
        <v>38.30903778076172</v>
      </c>
      <c r="D670">
        <v>-2.735820121989434</v>
      </c>
      <c r="E670">
        <v>79.353895683512874</v>
      </c>
      <c r="F670">
        <v>0.19956664002637839</v>
      </c>
      <c r="G670">
        <v>0.41320384077465089</v>
      </c>
      <c r="H670">
        <v>-1.407056072189408E-2</v>
      </c>
      <c r="I670">
        <v>0.19993363132583139</v>
      </c>
      <c r="J670">
        <v>8.4247444998838961E-4</v>
      </c>
      <c r="K670">
        <v>0.39902478820167431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 t="s">
        <v>29</v>
      </c>
      <c r="AD670" t="s">
        <v>36</v>
      </c>
    </row>
    <row r="671" spans="1:30" x14ac:dyDescent="0.2">
      <c r="A671" s="1">
        <v>3</v>
      </c>
      <c r="B671">
        <v>1953</v>
      </c>
      <c r="C671">
        <v>92.8257453918457</v>
      </c>
      <c r="D671">
        <v>48.52489008965523</v>
      </c>
      <c r="E671">
        <v>137.1266006940362</v>
      </c>
      <c r="F671">
        <v>0.47445854524935188</v>
      </c>
      <c r="G671">
        <v>0.70105458982950242</v>
      </c>
      <c r="H671">
        <v>0.2478625006692014</v>
      </c>
      <c r="I671">
        <v>0.48091228577645728</v>
      </c>
      <c r="J671">
        <v>0.26395381504632021</v>
      </c>
      <c r="K671">
        <v>0.69787075650659447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 t="s">
        <v>29</v>
      </c>
      <c r="AD671" t="s">
        <v>36</v>
      </c>
    </row>
    <row r="672" spans="1:30" x14ac:dyDescent="0.2">
      <c r="A672" s="1">
        <v>4</v>
      </c>
      <c r="B672">
        <v>1954</v>
      </c>
      <c r="C672">
        <v>126.7145095825195</v>
      </c>
      <c r="D672">
        <v>85.669651679768378</v>
      </c>
      <c r="E672">
        <v>167.7593674852707</v>
      </c>
      <c r="F672">
        <v>0.63514446198372598</v>
      </c>
      <c r="G672">
        <v>0.84440289663926116</v>
      </c>
      <c r="H672">
        <v>0.42588602732819081</v>
      </c>
      <c r="I672">
        <v>0.62658870231680097</v>
      </c>
      <c r="J672">
        <v>0.4164782183722579</v>
      </c>
      <c r="K672">
        <v>0.83669918626134399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 t="s">
        <v>29</v>
      </c>
      <c r="AD672" t="s">
        <v>36</v>
      </c>
    </row>
    <row r="673" spans="1:30" x14ac:dyDescent="0.2">
      <c r="A673" s="1">
        <v>5</v>
      </c>
      <c r="B673">
        <v>1955</v>
      </c>
      <c r="C673">
        <v>160.60327377319339</v>
      </c>
      <c r="D673">
        <v>119.5584158704422</v>
      </c>
      <c r="E673">
        <v>201.64813167594451</v>
      </c>
      <c r="F673">
        <v>0.78903661706862294</v>
      </c>
      <c r="G673">
        <v>0.99102910567002866</v>
      </c>
      <c r="H673">
        <v>0.58704412846721721</v>
      </c>
      <c r="I673">
        <v>0.81566033285486861</v>
      </c>
      <c r="J673">
        <v>0.63137464896275297</v>
      </c>
      <c r="K673">
        <v>0.99994601674698425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 t="s">
        <v>29</v>
      </c>
      <c r="AD673" t="s">
        <v>36</v>
      </c>
    </row>
    <row r="674" spans="1:30" x14ac:dyDescent="0.2">
      <c r="A674" s="1">
        <v>6</v>
      </c>
      <c r="B674">
        <v>1956</v>
      </c>
      <c r="C674">
        <v>244.5884719848633</v>
      </c>
      <c r="D674">
        <v>201.4797866892944</v>
      </c>
      <c r="E674">
        <v>287.69715728043218</v>
      </c>
      <c r="F674">
        <v>1.1794960036429001</v>
      </c>
      <c r="G674">
        <v>1.386787212884665</v>
      </c>
      <c r="H674">
        <v>0.97220479440113561</v>
      </c>
      <c r="I674">
        <v>1.22954282247004</v>
      </c>
      <c r="J674">
        <v>0.9547494327624646</v>
      </c>
      <c r="K674">
        <v>1.5043362121776149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 t="s">
        <v>29</v>
      </c>
      <c r="AD674" t="s">
        <v>36</v>
      </c>
    </row>
    <row r="675" spans="1:30" x14ac:dyDescent="0.2">
      <c r="A675" s="1">
        <v>7</v>
      </c>
      <c r="B675">
        <v>1957</v>
      </c>
      <c r="C675">
        <v>338.88765258789061</v>
      </c>
      <c r="D675">
        <v>270.40904888851492</v>
      </c>
      <c r="E675">
        <v>407.36625628726642</v>
      </c>
      <c r="F675">
        <v>1.6011009418090241</v>
      </c>
      <c r="G675">
        <v>1.927728278306527</v>
      </c>
      <c r="H675">
        <v>1.2744736053115211</v>
      </c>
      <c r="I675">
        <v>1.679361875961771</v>
      </c>
      <c r="J675">
        <v>1.3362946780126661</v>
      </c>
      <c r="K675">
        <v>2.0224290739108759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 t="s">
        <v>29</v>
      </c>
      <c r="AD675" t="s">
        <v>36</v>
      </c>
    </row>
    <row r="676" spans="1:30" x14ac:dyDescent="0.2">
      <c r="A676" s="1">
        <v>8</v>
      </c>
      <c r="B676">
        <v>1958</v>
      </c>
      <c r="C676">
        <v>412.55889205932618</v>
      </c>
      <c r="D676">
        <v>328.17396711660831</v>
      </c>
      <c r="E676">
        <v>496.94381700204411</v>
      </c>
      <c r="F676">
        <v>1.910639251028269</v>
      </c>
      <c r="G676">
        <v>2.2982403763981911</v>
      </c>
      <c r="H676">
        <v>1.523038125658347</v>
      </c>
      <c r="I676">
        <v>2.0282897968272708</v>
      </c>
      <c r="J676">
        <v>1.6103459172380941</v>
      </c>
      <c r="K676">
        <v>2.446233676416449</v>
      </c>
      <c r="L676">
        <v>1.473424530029297</v>
      </c>
      <c r="M676">
        <v>-4.4202735900878896</v>
      </c>
      <c r="N676">
        <v>7.3671226501464844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 t="s">
        <v>29</v>
      </c>
      <c r="AD676" t="s">
        <v>36</v>
      </c>
    </row>
    <row r="677" spans="1:30" x14ac:dyDescent="0.2">
      <c r="A677" s="1">
        <v>9</v>
      </c>
      <c r="B677">
        <v>1959</v>
      </c>
      <c r="C677">
        <v>540.74684143066406</v>
      </c>
      <c r="D677">
        <v>439.26220656969701</v>
      </c>
      <c r="E677">
        <v>642.23147629163122</v>
      </c>
      <c r="F677">
        <v>2.456049988143016</v>
      </c>
      <c r="G677">
        <v>2.92347830886226</v>
      </c>
      <c r="H677">
        <v>1.988621667423772</v>
      </c>
      <c r="I677">
        <v>2.6366910016541718</v>
      </c>
      <c r="J677">
        <v>2.0335854816186978</v>
      </c>
      <c r="K677">
        <v>3.2397965216896472</v>
      </c>
      <c r="L677">
        <v>1.473424530029297</v>
      </c>
      <c r="M677">
        <v>-4.4202735900878913</v>
      </c>
      <c r="N677">
        <v>7.3671226501464844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 t="s">
        <v>29</v>
      </c>
      <c r="AD677" t="s">
        <v>36</v>
      </c>
    </row>
    <row r="678" spans="1:30" x14ac:dyDescent="0.2">
      <c r="A678" s="1">
        <v>10</v>
      </c>
      <c r="B678">
        <v>1960</v>
      </c>
      <c r="C678">
        <v>633.5726142883301</v>
      </c>
      <c r="D678">
        <v>524.49937085908277</v>
      </c>
      <c r="E678">
        <v>742.64585771757743</v>
      </c>
      <c r="F678">
        <v>2.821104396092613</v>
      </c>
      <c r="G678">
        <v>3.3190503492318442</v>
      </c>
      <c r="H678">
        <v>2.3231584429533818</v>
      </c>
      <c r="I678">
        <v>3.0423231523036089</v>
      </c>
      <c r="J678">
        <v>2.546937553400209</v>
      </c>
      <c r="K678">
        <v>3.537708751207008</v>
      </c>
      <c r="L678">
        <v>8.8405471801757809</v>
      </c>
      <c r="M678">
        <v>-2.1855523731003039</v>
      </c>
      <c r="N678">
        <v>19.866646733451869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 t="s">
        <v>29</v>
      </c>
      <c r="AD678" t="s">
        <v>36</v>
      </c>
    </row>
    <row r="679" spans="1:30" x14ac:dyDescent="0.2">
      <c r="A679" s="1">
        <v>11</v>
      </c>
      <c r="B679">
        <v>1961</v>
      </c>
      <c r="C679">
        <v>798.59619522094727</v>
      </c>
      <c r="D679">
        <v>662.72117859184459</v>
      </c>
      <c r="E679">
        <v>934.47121185004994</v>
      </c>
      <c r="F679">
        <v>3.4820672336948961</v>
      </c>
      <c r="G679">
        <v>4.0747979224187407</v>
      </c>
      <c r="H679">
        <v>2.889336544971052</v>
      </c>
      <c r="I679">
        <v>3.7589619528130989</v>
      </c>
      <c r="J679">
        <v>3.1482099913476449</v>
      </c>
      <c r="K679">
        <v>4.3697139142785524</v>
      </c>
      <c r="L679">
        <v>5.8936981201171879</v>
      </c>
      <c r="M679">
        <v>8.8817841970012523E-16</v>
      </c>
      <c r="N679">
        <v>11.787396240234379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 t="s">
        <v>29</v>
      </c>
      <c r="AD679" t="s">
        <v>36</v>
      </c>
    </row>
    <row r="680" spans="1:30" x14ac:dyDescent="0.2">
      <c r="A680" s="1">
        <v>12</v>
      </c>
      <c r="B680">
        <v>1962</v>
      </c>
      <c r="C680">
        <v>854.5863098144531</v>
      </c>
      <c r="D680">
        <v>767.16866922730969</v>
      </c>
      <c r="E680">
        <v>942.00395040159651</v>
      </c>
      <c r="F680">
        <v>3.648455990734345</v>
      </c>
      <c r="G680">
        <v>4.035882521115731</v>
      </c>
      <c r="H680">
        <v>3.2610294603529582</v>
      </c>
      <c r="I680">
        <v>4.0247807124183206</v>
      </c>
      <c r="J680">
        <v>3.522815950617515</v>
      </c>
      <c r="K680">
        <v>4.5267454742191289</v>
      </c>
      <c r="L680">
        <v>38.30903778076172</v>
      </c>
      <c r="M680">
        <v>32.415339660644527</v>
      </c>
      <c r="N680">
        <v>44.202735900878913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 t="s">
        <v>29</v>
      </c>
      <c r="AD680" t="s">
        <v>36</v>
      </c>
    </row>
    <row r="681" spans="1:30" x14ac:dyDescent="0.2">
      <c r="A681" s="1">
        <v>13</v>
      </c>
      <c r="B681">
        <v>1963</v>
      </c>
      <c r="C681">
        <v>1057.918905639649</v>
      </c>
      <c r="D681">
        <v>848.38156717601146</v>
      </c>
      <c r="E681">
        <v>1267.4562441032861</v>
      </c>
      <c r="F681">
        <v>4.4207725959101634</v>
      </c>
      <c r="G681">
        <v>5.3114243874418463</v>
      </c>
      <c r="H681">
        <v>3.5301208043784809</v>
      </c>
      <c r="I681">
        <v>4.9890646833846262</v>
      </c>
      <c r="J681">
        <v>3.878140306948096</v>
      </c>
      <c r="K681">
        <v>6.0999890598211559</v>
      </c>
      <c r="L681">
        <v>35.362188720703116</v>
      </c>
      <c r="M681">
        <v>-4.6108167508567064</v>
      </c>
      <c r="N681">
        <v>75.335194192262946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 t="s">
        <v>29</v>
      </c>
      <c r="AD681" t="s">
        <v>36</v>
      </c>
    </row>
    <row r="682" spans="1:30" x14ac:dyDescent="0.2">
      <c r="A682" s="1">
        <v>14</v>
      </c>
      <c r="B682">
        <v>1964</v>
      </c>
      <c r="C682">
        <v>1102.1216636657709</v>
      </c>
      <c r="D682">
        <v>964.34261721833082</v>
      </c>
      <c r="E682">
        <v>1239.900710113212</v>
      </c>
      <c r="F682">
        <v>4.5075728647308244</v>
      </c>
      <c r="G682">
        <v>5.0991979077678442</v>
      </c>
      <c r="H682">
        <v>3.9159478216938028</v>
      </c>
      <c r="I682">
        <v>5.2086502878931364</v>
      </c>
      <c r="J682">
        <v>4.4604626513351064</v>
      </c>
      <c r="K682">
        <v>5.9568379244511647</v>
      </c>
      <c r="L682">
        <v>66.304103851318359</v>
      </c>
      <c r="M682">
        <v>12.77193225036879</v>
      </c>
      <c r="N682">
        <v>119.8362754522679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 t="s">
        <v>29</v>
      </c>
      <c r="AD682" t="s">
        <v>36</v>
      </c>
    </row>
    <row r="683" spans="1:30" x14ac:dyDescent="0.2">
      <c r="A683" s="1">
        <v>15</v>
      </c>
      <c r="B683">
        <v>1965</v>
      </c>
      <c r="C683">
        <v>1326.0821723937991</v>
      </c>
      <c r="D683">
        <v>1048.5459292216419</v>
      </c>
      <c r="E683">
        <v>1603.618415565956</v>
      </c>
      <c r="F683">
        <v>5.3062926252423512</v>
      </c>
      <c r="G683">
        <v>6.4496149133043366</v>
      </c>
      <c r="H683">
        <v>4.1629703371803659</v>
      </c>
      <c r="I683">
        <v>6.1854203926481564</v>
      </c>
      <c r="J683">
        <v>4.924097986402824</v>
      </c>
      <c r="K683">
        <v>7.4467427988934887</v>
      </c>
      <c r="L683">
        <v>117.87396240234381</v>
      </c>
      <c r="M683">
        <v>71.28018764978637</v>
      </c>
      <c r="N683">
        <v>164.4677371549011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 t="s">
        <v>29</v>
      </c>
      <c r="AD683" t="s">
        <v>36</v>
      </c>
    </row>
    <row r="684" spans="1:30" x14ac:dyDescent="0.2">
      <c r="A684" s="1">
        <v>16</v>
      </c>
      <c r="B684">
        <v>1966</v>
      </c>
      <c r="C684">
        <v>1411.5408134460449</v>
      </c>
      <c r="D684">
        <v>1267.5969666002991</v>
      </c>
      <c r="E684">
        <v>1555.484660291791</v>
      </c>
      <c r="F684">
        <v>5.5227009894306773</v>
      </c>
      <c r="G684">
        <v>6.0754190658452432</v>
      </c>
      <c r="H684">
        <v>4.9699829130161124</v>
      </c>
      <c r="I684">
        <v>6.4764946798104406</v>
      </c>
      <c r="J684">
        <v>5.9039824369508773</v>
      </c>
      <c r="K684">
        <v>7.0490069226700056</v>
      </c>
      <c r="L684">
        <v>167.97039718627931</v>
      </c>
      <c r="M684">
        <v>119.1913642441676</v>
      </c>
      <c r="N684">
        <v>216.74943012839091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 t="s">
        <v>29</v>
      </c>
      <c r="AD684" t="s">
        <v>36</v>
      </c>
    </row>
    <row r="685" spans="1:30" x14ac:dyDescent="0.2">
      <c r="A685" s="1">
        <v>17</v>
      </c>
      <c r="B685">
        <v>1967</v>
      </c>
      <c r="C685">
        <v>1566.250379943848</v>
      </c>
      <c r="D685">
        <v>1355.0617825827751</v>
      </c>
      <c r="E685">
        <v>1777.4389773049211</v>
      </c>
      <c r="F685">
        <v>5.9934014825183883</v>
      </c>
      <c r="G685">
        <v>6.8369856549845478</v>
      </c>
      <c r="H685">
        <v>5.1498173100522289</v>
      </c>
      <c r="I685">
        <v>7.2028455505810838</v>
      </c>
      <c r="J685">
        <v>6.2715450637232832</v>
      </c>
      <c r="K685">
        <v>8.1341460374388852</v>
      </c>
      <c r="L685">
        <v>179.7577980041504</v>
      </c>
      <c r="M685">
        <v>109.6500190286832</v>
      </c>
      <c r="N685">
        <v>249.8655769796176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 t="s">
        <v>29</v>
      </c>
      <c r="AD685" t="s">
        <v>36</v>
      </c>
    </row>
    <row r="686" spans="1:30" x14ac:dyDescent="0.2">
      <c r="A686" s="1">
        <v>18</v>
      </c>
      <c r="B686">
        <v>1968</v>
      </c>
      <c r="C686">
        <v>1781.3703720092769</v>
      </c>
      <c r="D686">
        <v>1556.6743541969661</v>
      </c>
      <c r="E686">
        <v>2006.0663898215889</v>
      </c>
      <c r="F686">
        <v>6.6708206723719439</v>
      </c>
      <c r="G686">
        <v>7.5456916337260651</v>
      </c>
      <c r="H686">
        <v>5.7959497110178226</v>
      </c>
      <c r="I686">
        <v>8.0175991602059646</v>
      </c>
      <c r="J686">
        <v>7.1001746783131168</v>
      </c>
      <c r="K686">
        <v>8.9350236420988125</v>
      </c>
      <c r="L686">
        <v>243.11506500244141</v>
      </c>
      <c r="M686">
        <v>147.62621451251351</v>
      </c>
      <c r="N686">
        <v>338.60391549236931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 t="s">
        <v>29</v>
      </c>
      <c r="AD686" t="s">
        <v>36</v>
      </c>
    </row>
    <row r="687" spans="1:30" x14ac:dyDescent="0.2">
      <c r="A687" s="1">
        <v>19</v>
      </c>
      <c r="B687">
        <v>1969</v>
      </c>
      <c r="C687">
        <v>2017.118334960938</v>
      </c>
      <c r="D687">
        <v>1856.4136891724229</v>
      </c>
      <c r="E687">
        <v>2177.8229807494522</v>
      </c>
      <c r="F687">
        <v>7.3925357014123856</v>
      </c>
      <c r="G687">
        <v>7.9756563684111708</v>
      </c>
      <c r="H687">
        <v>6.8094150344136022</v>
      </c>
      <c r="I687">
        <v>9.0573230675275074</v>
      </c>
      <c r="J687">
        <v>8.4826619218848833</v>
      </c>
      <c r="K687">
        <v>9.6319842131701314</v>
      </c>
      <c r="L687">
        <v>346.25480499267582</v>
      </c>
      <c r="M687">
        <v>161.28276497602531</v>
      </c>
      <c r="N687">
        <v>531.22684500932621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 t="s">
        <v>29</v>
      </c>
      <c r="AD687" t="s">
        <v>36</v>
      </c>
    </row>
    <row r="688" spans="1:30" x14ac:dyDescent="0.2">
      <c r="A688" s="1">
        <v>20</v>
      </c>
      <c r="B688">
        <v>1970</v>
      </c>
      <c r="C688">
        <v>2171.82787322998</v>
      </c>
      <c r="D688">
        <v>1708.1882041363699</v>
      </c>
      <c r="E688">
        <v>2635.4675423235899</v>
      </c>
      <c r="F688">
        <v>7.7929306795320157</v>
      </c>
      <c r="G688">
        <v>9.4829138644319233</v>
      </c>
      <c r="H688">
        <v>6.1029474946321081</v>
      </c>
      <c r="I688">
        <v>9.6797147877821725</v>
      </c>
      <c r="J688">
        <v>7.5518964185246693</v>
      </c>
      <c r="K688">
        <v>11.80753315703967</v>
      </c>
      <c r="L688">
        <v>434.66030883789062</v>
      </c>
      <c r="M688">
        <v>357.2528997474069</v>
      </c>
      <c r="N688">
        <v>512.06771792837435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 t="s">
        <v>29</v>
      </c>
      <c r="AD688" t="s">
        <v>36</v>
      </c>
    </row>
    <row r="689" spans="1:30" x14ac:dyDescent="0.2">
      <c r="A689" s="1">
        <v>21</v>
      </c>
      <c r="B689">
        <v>1971</v>
      </c>
      <c r="C689">
        <v>2386.9478843688971</v>
      </c>
      <c r="D689">
        <v>2204.8144690100421</v>
      </c>
      <c r="E689">
        <v>2569.0812997277521</v>
      </c>
      <c r="F689">
        <v>8.3757396966249544</v>
      </c>
      <c r="G689">
        <v>8.9817762311312581</v>
      </c>
      <c r="H689">
        <v>7.7697031621186508</v>
      </c>
      <c r="I689">
        <v>10.575139206831309</v>
      </c>
      <c r="J689">
        <v>9.5496756192388226</v>
      </c>
      <c r="K689">
        <v>11.600602794423789</v>
      </c>
      <c r="L689">
        <v>515.69864501953123</v>
      </c>
      <c r="M689">
        <v>374.06582579009421</v>
      </c>
      <c r="N689">
        <v>657.33146424896825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 t="s">
        <v>29</v>
      </c>
      <c r="AD689" t="s">
        <v>36</v>
      </c>
    </row>
    <row r="690" spans="1:30" x14ac:dyDescent="0.2">
      <c r="A690" s="1">
        <v>22</v>
      </c>
      <c r="B690">
        <v>1972</v>
      </c>
      <c r="C690">
        <v>2434.0974624633791</v>
      </c>
      <c r="D690">
        <v>2305.7825607896302</v>
      </c>
      <c r="E690">
        <v>2562.412364137128</v>
      </c>
      <c r="F690">
        <v>8.3466416530254666</v>
      </c>
      <c r="G690">
        <v>8.8331735512640677</v>
      </c>
      <c r="H690">
        <v>7.8601097547868646</v>
      </c>
      <c r="I690">
        <v>10.7526236292388</v>
      </c>
      <c r="J690">
        <v>10.235870070980161</v>
      </c>
      <c r="K690">
        <v>11.26937718749744</v>
      </c>
      <c r="L690">
        <v>536.32658081054683</v>
      </c>
      <c r="M690">
        <v>375.62193426657501</v>
      </c>
      <c r="N690">
        <v>697.03122735451871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 t="s">
        <v>29</v>
      </c>
      <c r="AD690" t="s">
        <v>36</v>
      </c>
    </row>
    <row r="691" spans="1:30" x14ac:dyDescent="0.2">
      <c r="A691" s="1">
        <v>23</v>
      </c>
      <c r="B691">
        <v>1973</v>
      </c>
      <c r="C691">
        <v>2733.202648925781</v>
      </c>
      <c r="D691">
        <v>2557.871274145366</v>
      </c>
      <c r="E691">
        <v>2908.534023706196</v>
      </c>
      <c r="F691">
        <v>9.1574571273415373</v>
      </c>
      <c r="G691">
        <v>9.7763023659434101</v>
      </c>
      <c r="H691">
        <v>8.5386118887396645</v>
      </c>
      <c r="I691">
        <v>11.80984090577142</v>
      </c>
      <c r="J691">
        <v>11.125440192491849</v>
      </c>
      <c r="K691">
        <v>12.494241619050991</v>
      </c>
      <c r="L691">
        <v>668.93477783203127</v>
      </c>
      <c r="M691">
        <v>582.81817828421765</v>
      </c>
      <c r="N691">
        <v>755.05137737984489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 t="s">
        <v>29</v>
      </c>
      <c r="AD691" t="s">
        <v>36</v>
      </c>
    </row>
    <row r="692" spans="1:30" x14ac:dyDescent="0.2">
      <c r="A692" s="1">
        <v>24</v>
      </c>
      <c r="B692">
        <v>1974</v>
      </c>
      <c r="C692">
        <v>2820.1347290039062</v>
      </c>
      <c r="D692">
        <v>2598.1604914872592</v>
      </c>
      <c r="E692">
        <v>3042.1089665205532</v>
      </c>
      <c r="F692">
        <v>9.2186708449310188</v>
      </c>
      <c r="G692">
        <v>9.9798476489316066</v>
      </c>
      <c r="H692">
        <v>8.4574940409304311</v>
      </c>
      <c r="I692">
        <v>11.94972047924005</v>
      </c>
      <c r="J692">
        <v>10.989123290413939</v>
      </c>
      <c r="K692">
        <v>12.91031766806617</v>
      </c>
      <c r="L692">
        <v>764.70737915039058</v>
      </c>
      <c r="M692">
        <v>650.04504030693283</v>
      </c>
      <c r="N692">
        <v>879.36971799384833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 t="s">
        <v>29</v>
      </c>
      <c r="AD692" t="s">
        <v>36</v>
      </c>
    </row>
    <row r="693" spans="1:30" x14ac:dyDescent="0.2">
      <c r="A693" s="1">
        <v>25</v>
      </c>
      <c r="B693">
        <v>1975</v>
      </c>
      <c r="C693">
        <v>2867.2843078613282</v>
      </c>
      <c r="D693">
        <v>2582.4290200141131</v>
      </c>
      <c r="E693">
        <v>3152.1395957085429</v>
      </c>
      <c r="F693">
        <v>9.1320915196744359</v>
      </c>
      <c r="G693">
        <v>10.085996025163009</v>
      </c>
      <c r="H693">
        <v>8.1781870141858608</v>
      </c>
      <c r="I693">
        <v>12.183616080095851</v>
      </c>
      <c r="J693">
        <v>10.94799625829036</v>
      </c>
      <c r="K693">
        <v>13.41923590190134</v>
      </c>
      <c r="L693">
        <v>878.16108398437495</v>
      </c>
      <c r="M693">
        <v>730.70079388522549</v>
      </c>
      <c r="N693">
        <v>1025.621374083524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 t="s">
        <v>29</v>
      </c>
      <c r="AD693" t="s">
        <v>36</v>
      </c>
    </row>
    <row r="694" spans="1:30" x14ac:dyDescent="0.2">
      <c r="A694" s="1">
        <v>26</v>
      </c>
      <c r="B694">
        <v>1976</v>
      </c>
      <c r="C694">
        <v>3016.1001586914058</v>
      </c>
      <c r="D694">
        <v>2665.2394356150949</v>
      </c>
      <c r="E694">
        <v>3366.9608817677181</v>
      </c>
      <c r="F694">
        <v>9.3426251326164582</v>
      </c>
      <c r="G694">
        <v>10.4738065165634</v>
      </c>
      <c r="H694">
        <v>8.2114437486695149</v>
      </c>
      <c r="I694">
        <v>12.553126501013651</v>
      </c>
      <c r="J694">
        <v>11.1930097345154</v>
      </c>
      <c r="K694">
        <v>13.913243267511911</v>
      </c>
      <c r="L694">
        <v>991.6147583007812</v>
      </c>
      <c r="M694">
        <v>843.80156447919398</v>
      </c>
      <c r="N694">
        <v>1139.427952122368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 t="s">
        <v>29</v>
      </c>
      <c r="AD694" t="s">
        <v>36</v>
      </c>
    </row>
    <row r="695" spans="1:30" x14ac:dyDescent="0.2">
      <c r="A695" s="1">
        <v>27</v>
      </c>
      <c r="B695">
        <v>1977</v>
      </c>
      <c r="C695">
        <v>3237.1138427734381</v>
      </c>
      <c r="D695">
        <v>2922.2557422617169</v>
      </c>
      <c r="E695">
        <v>3551.971943285158</v>
      </c>
      <c r="F695">
        <v>9.7478568818793772</v>
      </c>
      <c r="G695">
        <v>10.66984396421064</v>
      </c>
      <c r="H695">
        <v>8.8258697995481139</v>
      </c>
      <c r="I695">
        <v>13.24970328766387</v>
      </c>
      <c r="J695">
        <v>12.05773748620728</v>
      </c>
      <c r="K695">
        <v>14.44166908912047</v>
      </c>
      <c r="L695">
        <v>1090.334204101563</v>
      </c>
      <c r="M695">
        <v>907.4870233406815</v>
      </c>
      <c r="N695">
        <v>1273.181384862444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 t="s">
        <v>29</v>
      </c>
      <c r="AD695" t="s">
        <v>36</v>
      </c>
    </row>
    <row r="696" spans="1:30" x14ac:dyDescent="0.2">
      <c r="A696" s="1">
        <v>28</v>
      </c>
      <c r="B696">
        <v>1978</v>
      </c>
      <c r="C696">
        <v>3465.4946777343748</v>
      </c>
      <c r="D696">
        <v>3358.5926636951422</v>
      </c>
      <c r="E696">
        <v>3572.396691773607</v>
      </c>
      <c r="F696">
        <v>10.126788728317081</v>
      </c>
      <c r="G696">
        <v>10.464365094587659</v>
      </c>
      <c r="H696">
        <v>9.789212362046495</v>
      </c>
      <c r="I696">
        <v>13.929131384987169</v>
      </c>
      <c r="J696">
        <v>13.566541563356401</v>
      </c>
      <c r="K696">
        <v>14.29172120661794</v>
      </c>
      <c r="L696">
        <v>1301.0339172363281</v>
      </c>
      <c r="M696">
        <v>1179.3179871527791</v>
      </c>
      <c r="N696">
        <v>1422.7498473198771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 t="s">
        <v>29</v>
      </c>
      <c r="AD696" t="s">
        <v>36</v>
      </c>
    </row>
    <row r="697" spans="1:30" x14ac:dyDescent="0.2">
      <c r="A697" s="1">
        <v>29</v>
      </c>
      <c r="B697">
        <v>1979</v>
      </c>
      <c r="C697">
        <v>3676.1944274902339</v>
      </c>
      <c r="D697">
        <v>3351.1047137180522</v>
      </c>
      <c r="E697">
        <v>4001.2841412624171</v>
      </c>
      <c r="F697">
        <v>10.42362247152402</v>
      </c>
      <c r="G697">
        <v>11.402074809150511</v>
      </c>
      <c r="H697">
        <v>9.4451701338975393</v>
      </c>
      <c r="I697">
        <v>14.458121941724229</v>
      </c>
      <c r="J697">
        <v>13.14225601924996</v>
      </c>
      <c r="K697">
        <v>15.773987864198499</v>
      </c>
      <c r="L697">
        <v>1315.7681579589839</v>
      </c>
      <c r="M697">
        <v>1176.4223646713331</v>
      </c>
      <c r="N697">
        <v>1455.1139512466359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 t="s">
        <v>29</v>
      </c>
      <c r="AD697" t="s">
        <v>36</v>
      </c>
    </row>
    <row r="698" spans="1:30" x14ac:dyDescent="0.2">
      <c r="A698" s="1">
        <v>30</v>
      </c>
      <c r="B698">
        <v>1980</v>
      </c>
      <c r="C698">
        <v>3779.3341186523439</v>
      </c>
      <c r="D698">
        <v>3546.3652215353331</v>
      </c>
      <c r="E698">
        <v>4012.3030157693552</v>
      </c>
      <c r="F698">
        <v>10.38900233236089</v>
      </c>
      <c r="G698">
        <v>10.986978089031879</v>
      </c>
      <c r="H698">
        <v>9.7910265756898927</v>
      </c>
      <c r="I698">
        <v>14.59803132378037</v>
      </c>
      <c r="J698">
        <v>13.74511285521141</v>
      </c>
      <c r="K698">
        <v>15.450949792349331</v>
      </c>
      <c r="L698">
        <v>1523.5210144042969</v>
      </c>
      <c r="M698">
        <v>1266.553091118519</v>
      </c>
      <c r="N698">
        <v>1780.488937690074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 t="s">
        <v>29</v>
      </c>
      <c r="AD698" t="s">
        <v>36</v>
      </c>
    </row>
    <row r="699" spans="1:30" x14ac:dyDescent="0.2">
      <c r="A699" s="1">
        <v>31</v>
      </c>
      <c r="B699">
        <v>1981</v>
      </c>
      <c r="C699">
        <v>3870.6864624023442</v>
      </c>
      <c r="D699">
        <v>3566.0615103266609</v>
      </c>
      <c r="E699">
        <v>4175.3114144780266</v>
      </c>
      <c r="F699">
        <v>10.32347699150607</v>
      </c>
      <c r="G699">
        <v>11.1864697077919</v>
      </c>
      <c r="H699">
        <v>9.4604842752202458</v>
      </c>
      <c r="I699">
        <v>14.697672234277031</v>
      </c>
      <c r="J699">
        <v>13.36311561165877</v>
      </c>
      <c r="K699">
        <v>16.03222885689528</v>
      </c>
      <c r="L699">
        <v>1573.617456054687</v>
      </c>
      <c r="M699">
        <v>1415.0342803208789</v>
      </c>
      <c r="N699">
        <v>1732.2006317884959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 t="s">
        <v>29</v>
      </c>
      <c r="AD699" t="s">
        <v>36</v>
      </c>
    </row>
    <row r="700" spans="1:30" x14ac:dyDescent="0.2">
      <c r="A700" s="1">
        <v>32</v>
      </c>
      <c r="B700">
        <v>1982</v>
      </c>
      <c r="C700">
        <v>4000.347845458984</v>
      </c>
      <c r="D700">
        <v>3695.665904179707</v>
      </c>
      <c r="E700">
        <v>4305.0297867382606</v>
      </c>
      <c r="F700">
        <v>10.364650878441941</v>
      </c>
      <c r="G700">
        <v>11.170989339489781</v>
      </c>
      <c r="H700">
        <v>9.5583124173941005</v>
      </c>
      <c r="I700">
        <v>14.69282790840964</v>
      </c>
      <c r="J700">
        <v>13.60946266607456</v>
      </c>
      <c r="K700">
        <v>15.77619315074473</v>
      </c>
      <c r="L700">
        <v>1799.0514038085939</v>
      </c>
      <c r="M700">
        <v>1635.1366123624871</v>
      </c>
      <c r="N700">
        <v>1962.966195254701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 t="s">
        <v>29</v>
      </c>
      <c r="AD700" t="s">
        <v>36</v>
      </c>
    </row>
    <row r="701" spans="1:30" x14ac:dyDescent="0.2">
      <c r="A701" s="1">
        <v>33</v>
      </c>
      <c r="B701">
        <v>1983</v>
      </c>
      <c r="C701">
        <v>4234.6223815917974</v>
      </c>
      <c r="D701">
        <v>3904.575286320277</v>
      </c>
      <c r="E701">
        <v>4564.669476863316</v>
      </c>
      <c r="F701">
        <v>10.658914567781769</v>
      </c>
      <c r="G701">
        <v>11.46281865604624</v>
      </c>
      <c r="H701">
        <v>9.8550104795172917</v>
      </c>
      <c r="I701">
        <v>15.229326296807381</v>
      </c>
      <c r="J701">
        <v>14.0339558990373</v>
      </c>
      <c r="K701">
        <v>16.42469669457746</v>
      </c>
      <c r="L701">
        <v>1903.6645568847659</v>
      </c>
      <c r="M701">
        <v>1666.887462434566</v>
      </c>
      <c r="N701">
        <v>2140.4416513349661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 t="s">
        <v>29</v>
      </c>
      <c r="AD701" t="s">
        <v>36</v>
      </c>
    </row>
    <row r="702" spans="1:30" x14ac:dyDescent="0.2">
      <c r="A702" s="1">
        <v>34</v>
      </c>
      <c r="B702">
        <v>1984</v>
      </c>
      <c r="C702">
        <v>4328.9215820312502</v>
      </c>
      <c r="D702">
        <v>4068.3961502861321</v>
      </c>
      <c r="E702">
        <v>4589.4470137763683</v>
      </c>
      <c r="F702">
        <v>10.66734303325708</v>
      </c>
      <c r="G702">
        <v>11.343204820118149</v>
      </c>
      <c r="H702">
        <v>9.9914812463960132</v>
      </c>
      <c r="I702">
        <v>15.27141660164869</v>
      </c>
      <c r="J702">
        <v>14.25222997372302</v>
      </c>
      <c r="K702">
        <v>16.290603229574359</v>
      </c>
      <c r="L702">
        <v>2137.9391479492192</v>
      </c>
      <c r="M702">
        <v>1763.8632251472011</v>
      </c>
      <c r="N702">
        <v>2512.0150707512371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 t="s">
        <v>29</v>
      </c>
      <c r="AD702" t="s">
        <v>36</v>
      </c>
    </row>
    <row r="703" spans="1:30" x14ac:dyDescent="0.2">
      <c r="A703" s="1">
        <v>35</v>
      </c>
      <c r="B703">
        <v>1985</v>
      </c>
      <c r="C703">
        <v>4312.7139038085934</v>
      </c>
      <c r="D703">
        <v>4036.8094433133888</v>
      </c>
      <c r="E703">
        <v>4588.6183643037984</v>
      </c>
      <c r="F703">
        <v>10.335093164476691</v>
      </c>
      <c r="G703">
        <v>11.054989566626571</v>
      </c>
      <c r="H703">
        <v>9.6151967623267982</v>
      </c>
      <c r="I703">
        <v>15.0603138511743</v>
      </c>
      <c r="J703">
        <v>13.767680056111789</v>
      </c>
      <c r="K703">
        <v>16.35294764623681</v>
      </c>
      <c r="L703">
        <v>2106.9972290039059</v>
      </c>
      <c r="M703">
        <v>1571.1078624508109</v>
      </c>
      <c r="N703">
        <v>2642.8865955570018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 t="s">
        <v>29</v>
      </c>
      <c r="AD703" t="s">
        <v>36</v>
      </c>
    </row>
    <row r="704" spans="1:30" x14ac:dyDescent="0.2">
      <c r="A704" s="1">
        <v>36</v>
      </c>
      <c r="B704">
        <v>1986</v>
      </c>
      <c r="C704">
        <v>4591.1911743164064</v>
      </c>
      <c r="D704">
        <v>4490.6521785000896</v>
      </c>
      <c r="E704">
        <v>4691.7301701327224</v>
      </c>
      <c r="F704">
        <v>10.70900113075264</v>
      </c>
      <c r="G704">
        <v>10.970531720720659</v>
      </c>
      <c r="H704">
        <v>10.44747054078463</v>
      </c>
      <c r="I704">
        <v>15.618407391408599</v>
      </c>
      <c r="J704">
        <v>15.14670828310752</v>
      </c>
      <c r="K704">
        <v>16.09010649970967</v>
      </c>
      <c r="L704">
        <v>2205.7167053222661</v>
      </c>
      <c r="M704">
        <v>2105.0913674809808</v>
      </c>
      <c r="N704">
        <v>2306.34204316355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 t="s">
        <v>29</v>
      </c>
      <c r="AD704" t="s">
        <v>36</v>
      </c>
    </row>
    <row r="705" spans="1:30" x14ac:dyDescent="0.2">
      <c r="A705" s="1">
        <v>37</v>
      </c>
      <c r="B705">
        <v>1987</v>
      </c>
      <c r="C705">
        <v>4589.7177612304686</v>
      </c>
      <c r="D705">
        <v>4282.622666753563</v>
      </c>
      <c r="E705">
        <v>4896.8128557073742</v>
      </c>
      <c r="F705">
        <v>10.428837479273049</v>
      </c>
      <c r="G705">
        <v>11.1828293635709</v>
      </c>
      <c r="H705">
        <v>9.6748455949751957</v>
      </c>
      <c r="I705">
        <v>15.427700781297091</v>
      </c>
      <c r="J705">
        <v>14.27453374900522</v>
      </c>
      <c r="K705">
        <v>16.580867813588959</v>
      </c>
      <c r="L705">
        <v>2286.7550903320312</v>
      </c>
      <c r="M705">
        <v>2034.3560335024399</v>
      </c>
      <c r="N705">
        <v>2539.1541471616219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t="s">
        <v>29</v>
      </c>
      <c r="AD705" t="s">
        <v>36</v>
      </c>
    </row>
    <row r="706" spans="1:30" x14ac:dyDescent="0.2">
      <c r="A706" s="1">
        <v>38</v>
      </c>
      <c r="B706">
        <v>1988</v>
      </c>
      <c r="C706">
        <v>4723.7994628906254</v>
      </c>
      <c r="D706">
        <v>4338.7419603276876</v>
      </c>
      <c r="E706">
        <v>5108.8569654535631</v>
      </c>
      <c r="F706">
        <v>10.458951020230719</v>
      </c>
      <c r="G706">
        <v>11.295628827304339</v>
      </c>
      <c r="H706">
        <v>9.6222732131571025</v>
      </c>
      <c r="I706">
        <v>15.42291692381581</v>
      </c>
      <c r="J706">
        <v>14.22258214788115</v>
      </c>
      <c r="K706">
        <v>16.623251699750469</v>
      </c>
      <c r="L706">
        <v>2463.5661132812502</v>
      </c>
      <c r="M706">
        <v>2283.2053756028481</v>
      </c>
      <c r="N706">
        <v>2643.9268509596518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 t="s">
        <v>29</v>
      </c>
      <c r="AD706" t="s">
        <v>36</v>
      </c>
    </row>
    <row r="707" spans="1:30" x14ac:dyDescent="0.2">
      <c r="A707" s="1">
        <v>39</v>
      </c>
      <c r="B707">
        <v>1989</v>
      </c>
      <c r="C707">
        <v>4934.4991943359373</v>
      </c>
      <c r="D707">
        <v>4784.1231640055676</v>
      </c>
      <c r="E707">
        <v>5084.8752246663071</v>
      </c>
      <c r="F707">
        <v>10.64381710012858</v>
      </c>
      <c r="G707">
        <v>10.990621335811699</v>
      </c>
      <c r="H707">
        <v>10.29701286444547</v>
      </c>
      <c r="I707">
        <v>15.91013851707396</v>
      </c>
      <c r="J707">
        <v>15.351483486408631</v>
      </c>
      <c r="K707">
        <v>16.468793547739281</v>
      </c>
      <c r="L707">
        <v>2681.633056640625</v>
      </c>
      <c r="M707">
        <v>2453.5612894898381</v>
      </c>
      <c r="N707">
        <v>2909.7048237914119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 t="s">
        <v>29</v>
      </c>
      <c r="AD707" t="s">
        <v>36</v>
      </c>
    </row>
    <row r="708" spans="1:30" x14ac:dyDescent="0.2">
      <c r="A708" s="1">
        <v>40</v>
      </c>
      <c r="B708">
        <v>1990</v>
      </c>
      <c r="C708">
        <v>5109.836724853516</v>
      </c>
      <c r="D708">
        <v>4803.7897328485979</v>
      </c>
      <c r="E708">
        <v>5415.8837168584341</v>
      </c>
      <c r="F708">
        <v>10.730099550310239</v>
      </c>
      <c r="G708">
        <v>11.38913476733503</v>
      </c>
      <c r="H708">
        <v>10.071064333285451</v>
      </c>
      <c r="I708">
        <v>16.086788005968891</v>
      </c>
      <c r="J708">
        <v>14.965558920539269</v>
      </c>
      <c r="K708">
        <v>17.20801709139851</v>
      </c>
      <c r="L708">
        <v>2557.8653320312501</v>
      </c>
      <c r="M708">
        <v>2255.2709817950649</v>
      </c>
      <c r="N708">
        <v>2860.4596822674348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 t="s">
        <v>29</v>
      </c>
      <c r="AD708" t="s">
        <v>36</v>
      </c>
    </row>
    <row r="709" spans="1:30" x14ac:dyDescent="0.2">
      <c r="A709" s="1">
        <v>41</v>
      </c>
      <c r="B709">
        <v>1991</v>
      </c>
      <c r="C709">
        <v>5011.1172912597658</v>
      </c>
      <c r="D709">
        <v>4727.6370607272793</v>
      </c>
      <c r="E709">
        <v>5294.5975217922523</v>
      </c>
      <c r="F709">
        <v>10.249322671230409</v>
      </c>
      <c r="G709">
        <v>10.828253804510769</v>
      </c>
      <c r="H709">
        <v>9.6703915379500422</v>
      </c>
      <c r="I709">
        <v>15.422915971078361</v>
      </c>
      <c r="J709">
        <v>14.256335796220011</v>
      </c>
      <c r="K709">
        <v>16.589496145936721</v>
      </c>
      <c r="L709">
        <v>2867.284643554688</v>
      </c>
      <c r="M709">
        <v>2600.5336189800209</v>
      </c>
      <c r="N709">
        <v>3134.0356681293538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 t="s">
        <v>29</v>
      </c>
      <c r="AD709" t="s">
        <v>36</v>
      </c>
    </row>
    <row r="710" spans="1:30" x14ac:dyDescent="0.2">
      <c r="A710" s="1">
        <v>42</v>
      </c>
      <c r="B710">
        <v>1992</v>
      </c>
      <c r="C710">
        <v>5302.8554382324219</v>
      </c>
      <c r="D710">
        <v>5021.8366376118047</v>
      </c>
      <c r="E710">
        <v>5583.8742388530391</v>
      </c>
      <c r="F710">
        <v>10.57005129717345</v>
      </c>
      <c r="G710">
        <v>11.11629916987579</v>
      </c>
      <c r="H710">
        <v>10.02380342447111</v>
      </c>
      <c r="I710">
        <v>15.90510569067035</v>
      </c>
      <c r="J710">
        <v>15.217249079120201</v>
      </c>
      <c r="K710">
        <v>16.59296230222051</v>
      </c>
      <c r="L710">
        <v>2862.8643676757811</v>
      </c>
      <c r="M710">
        <v>2707.3220118523891</v>
      </c>
      <c r="N710">
        <v>3018.406723499173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 t="s">
        <v>29</v>
      </c>
      <c r="AD710" t="s">
        <v>36</v>
      </c>
    </row>
    <row r="711" spans="1:30" x14ac:dyDescent="0.2">
      <c r="A711" s="1">
        <v>43</v>
      </c>
      <c r="B711">
        <v>1993</v>
      </c>
      <c r="C711">
        <v>5513.5552185058596</v>
      </c>
      <c r="D711">
        <v>5118.0180884610563</v>
      </c>
      <c r="E711">
        <v>5909.0923485506628</v>
      </c>
      <c r="F711">
        <v>10.71604545290552</v>
      </c>
      <c r="G711">
        <v>11.492586623136781</v>
      </c>
      <c r="H711">
        <v>9.9395042826742568</v>
      </c>
      <c r="I711">
        <v>16.138813728712201</v>
      </c>
      <c r="J711">
        <v>15.14163730370313</v>
      </c>
      <c r="K711">
        <v>17.13599015372127</v>
      </c>
      <c r="L711">
        <v>2918.8545288085938</v>
      </c>
      <c r="M711">
        <v>2702.4264584034781</v>
      </c>
      <c r="N711">
        <v>3135.28259921371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 t="s">
        <v>29</v>
      </c>
      <c r="AD711" t="s">
        <v>36</v>
      </c>
    </row>
    <row r="712" spans="1:30" x14ac:dyDescent="0.2">
      <c r="A712" s="1">
        <v>44</v>
      </c>
      <c r="B712">
        <v>1994</v>
      </c>
      <c r="C712">
        <v>5417.7824951171879</v>
      </c>
      <c r="D712">
        <v>4943.2939505366639</v>
      </c>
      <c r="E712">
        <v>5892.2710396977118</v>
      </c>
      <c r="F712">
        <v>10.256430549698861</v>
      </c>
      <c r="G712">
        <v>11.1390872918764</v>
      </c>
      <c r="H712">
        <v>9.3737738075213244</v>
      </c>
      <c r="I712">
        <v>15.4481345831465</v>
      </c>
      <c r="J712">
        <v>14.245113650997549</v>
      </c>
      <c r="K712">
        <v>16.651155515295461</v>
      </c>
      <c r="L712">
        <v>3110.3998168945309</v>
      </c>
      <c r="M712">
        <v>2952.4200392261068</v>
      </c>
      <c r="N712">
        <v>3268.3795945629549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 t="s">
        <v>29</v>
      </c>
      <c r="AD712" t="s">
        <v>36</v>
      </c>
    </row>
    <row r="713" spans="1:30" x14ac:dyDescent="0.2">
      <c r="A713" s="1">
        <v>45</v>
      </c>
      <c r="B713">
        <v>1995</v>
      </c>
      <c r="C713">
        <v>5682.9990722656248</v>
      </c>
      <c r="D713">
        <v>5460.5949248126772</v>
      </c>
      <c r="E713">
        <v>5905.4032197185716</v>
      </c>
      <c r="F713">
        <v>10.48463623588607</v>
      </c>
      <c r="G713">
        <v>10.874492918894241</v>
      </c>
      <c r="H713">
        <v>10.094779552877901</v>
      </c>
      <c r="I713">
        <v>15.790937939705881</v>
      </c>
      <c r="J713">
        <v>15.119244092797709</v>
      </c>
      <c r="K713">
        <v>16.462631786614061</v>
      </c>
      <c r="L713">
        <v>3061.7767822265619</v>
      </c>
      <c r="M713">
        <v>2863.9642920710221</v>
      </c>
      <c r="N713">
        <v>3259.589272382103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 t="s">
        <v>29</v>
      </c>
      <c r="AD713" t="s">
        <v>36</v>
      </c>
    </row>
    <row r="714" spans="1:30" x14ac:dyDescent="0.2">
      <c r="A714" s="1">
        <v>46</v>
      </c>
      <c r="B714">
        <v>1996</v>
      </c>
      <c r="C714">
        <v>5830.3414611816406</v>
      </c>
      <c r="D714">
        <v>5527.5750810219906</v>
      </c>
      <c r="E714">
        <v>6133.1078413412906</v>
      </c>
      <c r="F714">
        <v>10.489698377530759</v>
      </c>
      <c r="G714">
        <v>11.00637028821312</v>
      </c>
      <c r="H714">
        <v>9.9730264668484008</v>
      </c>
      <c r="I714">
        <v>15.829023192013031</v>
      </c>
      <c r="J714">
        <v>15.04154171627653</v>
      </c>
      <c r="K714">
        <v>16.616504667749531</v>
      </c>
      <c r="L714">
        <v>3226.8003662109381</v>
      </c>
      <c r="M714">
        <v>2968.383399600184</v>
      </c>
      <c r="N714">
        <v>3485.2173328216909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 t="s">
        <v>29</v>
      </c>
      <c r="AD714" t="s">
        <v>36</v>
      </c>
    </row>
    <row r="715" spans="1:30" x14ac:dyDescent="0.2">
      <c r="A715" s="1">
        <v>47</v>
      </c>
      <c r="B715">
        <v>1997</v>
      </c>
      <c r="C715">
        <v>5691.8395812988283</v>
      </c>
      <c r="D715">
        <v>5276.6996664808521</v>
      </c>
      <c r="E715">
        <v>6106.9794961168054</v>
      </c>
      <c r="F715">
        <v>9.9846382961814157</v>
      </c>
      <c r="G715">
        <v>10.710031052270271</v>
      </c>
      <c r="H715">
        <v>9.2592455400925644</v>
      </c>
      <c r="I715">
        <v>15.173153366803749</v>
      </c>
      <c r="J715">
        <v>14.082647214742339</v>
      </c>
      <c r="K715">
        <v>16.263659518865161</v>
      </c>
      <c r="L715">
        <v>3303.418481445312</v>
      </c>
      <c r="M715">
        <v>3017.923701403613</v>
      </c>
      <c r="N715">
        <v>3588.9132614870109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 t="s">
        <v>29</v>
      </c>
      <c r="AD715" t="s">
        <v>36</v>
      </c>
    </row>
    <row r="716" spans="1:30" x14ac:dyDescent="0.2">
      <c r="A716" s="1">
        <v>48</v>
      </c>
      <c r="B716">
        <v>1998</v>
      </c>
      <c r="C716">
        <v>6029.2538574218752</v>
      </c>
      <c r="D716">
        <v>5693.313046425239</v>
      </c>
      <c r="E716">
        <v>6365.1946684185114</v>
      </c>
      <c r="F716">
        <v>10.31526381437741</v>
      </c>
      <c r="G716">
        <v>10.851944047260041</v>
      </c>
      <c r="H716">
        <v>9.7785835814947699</v>
      </c>
      <c r="I716">
        <v>15.60855195754521</v>
      </c>
      <c r="J716">
        <v>14.51740056799504</v>
      </c>
      <c r="K716">
        <v>16.69970334709538</v>
      </c>
      <c r="L716">
        <v>3128.0809204101561</v>
      </c>
      <c r="M716">
        <v>2891.6707619420658</v>
      </c>
      <c r="N716">
        <v>3364.4910788782458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 t="s">
        <v>29</v>
      </c>
      <c r="AD716" t="s">
        <v>36</v>
      </c>
    </row>
    <row r="717" spans="1:30" x14ac:dyDescent="0.2">
      <c r="A717" s="1">
        <v>49</v>
      </c>
      <c r="B717">
        <v>1999</v>
      </c>
      <c r="C717">
        <v>6153.0215087890629</v>
      </c>
      <c r="D717">
        <v>5644.3676785655989</v>
      </c>
      <c r="E717">
        <v>6661.6753390125268</v>
      </c>
      <c r="F717">
        <v>10.271477047178241</v>
      </c>
      <c r="G717">
        <v>11.08777603910697</v>
      </c>
      <c r="H717">
        <v>9.4551780552495117</v>
      </c>
      <c r="I717">
        <v>15.57192320527404</v>
      </c>
      <c r="J717">
        <v>14.2684107672611</v>
      </c>
      <c r="K717">
        <v>16.875435643286981</v>
      </c>
      <c r="L717">
        <v>3394.7707885742188</v>
      </c>
      <c r="M717">
        <v>3186.5222108946959</v>
      </c>
      <c r="N717">
        <v>3603.0193662537422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 t="s">
        <v>29</v>
      </c>
      <c r="AD717" t="s">
        <v>36</v>
      </c>
    </row>
    <row r="718" spans="1:30" x14ac:dyDescent="0.2">
      <c r="A718" s="1">
        <v>50</v>
      </c>
      <c r="B718">
        <v>2000</v>
      </c>
      <c r="C718">
        <v>6135.3405029296873</v>
      </c>
      <c r="D718">
        <v>5754.3639646952761</v>
      </c>
      <c r="E718">
        <v>6516.3170411640986</v>
      </c>
      <c r="F718">
        <v>9.9856004500222539</v>
      </c>
      <c r="G718">
        <v>10.620660732415869</v>
      </c>
      <c r="H718">
        <v>9.3505401676286333</v>
      </c>
      <c r="I718">
        <v>15.20618192458458</v>
      </c>
      <c r="J718">
        <v>14.37317847179567</v>
      </c>
      <c r="K718">
        <v>16.039185377373471</v>
      </c>
      <c r="L718">
        <v>3558.3209106445311</v>
      </c>
      <c r="M718">
        <v>3389.5510698176231</v>
      </c>
      <c r="N718">
        <v>3727.090751471439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 t="s">
        <v>29</v>
      </c>
      <c r="AD718" t="s">
        <v>36</v>
      </c>
    </row>
    <row r="719" spans="1:30" x14ac:dyDescent="0.2">
      <c r="A719" s="1">
        <v>51</v>
      </c>
      <c r="B719">
        <v>2001</v>
      </c>
      <c r="C719">
        <v>6620.0972717285158</v>
      </c>
      <c r="D719">
        <v>6167.7199937435353</v>
      </c>
      <c r="E719">
        <v>7072.4745497134963</v>
      </c>
      <c r="F719">
        <v>10.500301332939109</v>
      </c>
      <c r="G719">
        <v>11.23437473231229</v>
      </c>
      <c r="H719">
        <v>9.7662279335659221</v>
      </c>
      <c r="I719">
        <v>16.027274779520031</v>
      </c>
      <c r="J719">
        <v>14.746414989751591</v>
      </c>
      <c r="K719">
        <v>17.30813456928848</v>
      </c>
      <c r="L719">
        <v>3528.8523559570308</v>
      </c>
      <c r="M719">
        <v>3334.941941817699</v>
      </c>
      <c r="N719">
        <v>3722.762770096364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 t="s">
        <v>29</v>
      </c>
      <c r="AD719" t="s">
        <v>36</v>
      </c>
    </row>
    <row r="720" spans="1:30" x14ac:dyDescent="0.2">
      <c r="A720" s="1">
        <v>52</v>
      </c>
      <c r="B720">
        <v>2002</v>
      </c>
      <c r="C720">
        <v>6689.3482299804691</v>
      </c>
      <c r="D720">
        <v>6381.2647779593872</v>
      </c>
      <c r="E720">
        <v>6997.4316820015511</v>
      </c>
      <c r="F720">
        <v>10.33082714605766</v>
      </c>
      <c r="G720">
        <v>10.80972081931402</v>
      </c>
      <c r="H720">
        <v>9.8519334728013082</v>
      </c>
      <c r="I720">
        <v>15.735919743631589</v>
      </c>
      <c r="J720">
        <v>14.910869049678221</v>
      </c>
      <c r="K720">
        <v>16.56097043758496</v>
      </c>
      <c r="L720">
        <v>3695.349365234375</v>
      </c>
      <c r="M720">
        <v>3424.5278857812041</v>
      </c>
      <c r="N720">
        <v>3966.1708446875459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 t="s">
        <v>29</v>
      </c>
      <c r="AD720" t="s">
        <v>36</v>
      </c>
    </row>
    <row r="721" spans="1:30" x14ac:dyDescent="0.2">
      <c r="A721" s="1">
        <v>53</v>
      </c>
      <c r="B721">
        <v>2003</v>
      </c>
      <c r="C721">
        <v>6708.502685546875</v>
      </c>
      <c r="D721">
        <v>6200.0879988897914</v>
      </c>
      <c r="E721">
        <v>7216.9173722039586</v>
      </c>
      <c r="F721">
        <v>10.08437176090651</v>
      </c>
      <c r="G721">
        <v>10.833550841074279</v>
      </c>
      <c r="H721">
        <v>9.3351926807387287</v>
      </c>
      <c r="I721">
        <v>15.397280853148841</v>
      </c>
      <c r="J721">
        <v>14.18459014223064</v>
      </c>
      <c r="K721">
        <v>16.609971564067038</v>
      </c>
      <c r="L721">
        <v>3804.382543945313</v>
      </c>
      <c r="M721">
        <v>3478.013479368552</v>
      </c>
      <c r="N721">
        <v>4130.7516085220741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 t="s">
        <v>29</v>
      </c>
      <c r="AD721" t="s">
        <v>36</v>
      </c>
    </row>
    <row r="722" spans="1:30" x14ac:dyDescent="0.2">
      <c r="A722" s="1">
        <v>54</v>
      </c>
      <c r="B722">
        <v>2004</v>
      </c>
      <c r="C722">
        <v>7034.1294250488281</v>
      </c>
      <c r="D722">
        <v>6443.7734217526286</v>
      </c>
      <c r="E722">
        <v>7624.4854283450277</v>
      </c>
      <c r="F722">
        <v>10.29585617302684</v>
      </c>
      <c r="G722">
        <v>11.16417912833165</v>
      </c>
      <c r="H722">
        <v>9.4275332177220275</v>
      </c>
      <c r="I722">
        <v>15.739036646731259</v>
      </c>
      <c r="J722">
        <v>14.58955035891948</v>
      </c>
      <c r="K722">
        <v>16.88852293454303</v>
      </c>
      <c r="L722">
        <v>3847.111840820312</v>
      </c>
      <c r="M722">
        <v>3465.4524721377479</v>
      </c>
      <c r="N722">
        <v>4228.7712095028764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 t="s">
        <v>29</v>
      </c>
      <c r="AD722" t="s">
        <v>36</v>
      </c>
    </row>
    <row r="723" spans="1:30" x14ac:dyDescent="0.2">
      <c r="A723" s="1">
        <v>55</v>
      </c>
      <c r="B723">
        <v>2005</v>
      </c>
      <c r="C723">
        <v>7104.853948974609</v>
      </c>
      <c r="D723">
        <v>6870.1026725692864</v>
      </c>
      <c r="E723">
        <v>7339.6052253799317</v>
      </c>
      <c r="F723">
        <v>10.12694145535065</v>
      </c>
      <c r="G723">
        <v>10.4690953729292</v>
      </c>
      <c r="H723">
        <v>9.7847875377720968</v>
      </c>
      <c r="I723">
        <v>15.489290438118539</v>
      </c>
      <c r="J723">
        <v>14.59181863125756</v>
      </c>
      <c r="K723">
        <v>16.386762244979518</v>
      </c>
      <c r="L723">
        <v>3900.155053710937</v>
      </c>
      <c r="M723">
        <v>3728.174435215717</v>
      </c>
      <c r="N723">
        <v>4072.1356722061578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 t="s">
        <v>29</v>
      </c>
      <c r="AD723" t="s">
        <v>36</v>
      </c>
    </row>
    <row r="724" spans="1:30" x14ac:dyDescent="0.2">
      <c r="A724" s="1">
        <v>56</v>
      </c>
      <c r="B724">
        <v>2006</v>
      </c>
      <c r="C724">
        <v>7501.2050354003904</v>
      </c>
      <c r="D724">
        <v>6721.2415567789794</v>
      </c>
      <c r="E724">
        <v>8281.1685140218015</v>
      </c>
      <c r="F724">
        <v>10.411882333946179</v>
      </c>
      <c r="G724">
        <v>11.501605004960499</v>
      </c>
      <c r="H724">
        <v>9.3221596629318526</v>
      </c>
      <c r="I724">
        <v>15.893320843461391</v>
      </c>
      <c r="J724">
        <v>14.28639415039151</v>
      </c>
      <c r="K724">
        <v>17.500247536531269</v>
      </c>
      <c r="L724">
        <v>3845.638403320313</v>
      </c>
      <c r="M724">
        <v>3411.040833241515</v>
      </c>
      <c r="N724">
        <v>4280.2359733991098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 t="s">
        <v>29</v>
      </c>
      <c r="AD724" t="s">
        <v>36</v>
      </c>
    </row>
    <row r="725" spans="1:30" x14ac:dyDescent="0.2">
      <c r="A725" s="1">
        <v>57</v>
      </c>
      <c r="B725">
        <v>2007</v>
      </c>
      <c r="C725">
        <v>7596.9776000976562</v>
      </c>
      <c r="D725">
        <v>7176.1451737694861</v>
      </c>
      <c r="E725">
        <v>8017.8100264258264</v>
      </c>
      <c r="F725">
        <v>10.26776260681334</v>
      </c>
      <c r="G725">
        <v>10.831657798939361</v>
      </c>
      <c r="H725">
        <v>9.7038674146873234</v>
      </c>
      <c r="I725">
        <v>15.72660805469406</v>
      </c>
      <c r="J725">
        <v>14.825674979986569</v>
      </c>
      <c r="K725">
        <v>16.62754112940156</v>
      </c>
      <c r="L725">
        <v>4054.8646362304689</v>
      </c>
      <c r="M725">
        <v>3877.1718624697291</v>
      </c>
      <c r="N725">
        <v>4232.5574099912092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 t="s">
        <v>29</v>
      </c>
      <c r="AD725" t="s">
        <v>36</v>
      </c>
    </row>
    <row r="726" spans="1:30" x14ac:dyDescent="0.2">
      <c r="A726" s="1">
        <v>58</v>
      </c>
      <c r="B726">
        <v>2008</v>
      </c>
      <c r="C726">
        <v>7866.6140869140627</v>
      </c>
      <c r="D726">
        <v>7243.2042729118493</v>
      </c>
      <c r="E726">
        <v>8490.023900916276</v>
      </c>
      <c r="F726">
        <v>10.35332960978325</v>
      </c>
      <c r="G726">
        <v>11.18748431582941</v>
      </c>
      <c r="H726">
        <v>9.5191749037370919</v>
      </c>
      <c r="I726">
        <v>15.85620479020587</v>
      </c>
      <c r="J726">
        <v>14.638613259161801</v>
      </c>
      <c r="K726">
        <v>17.07379632124994</v>
      </c>
      <c r="L726">
        <v>4199.26025390625</v>
      </c>
      <c r="M726">
        <v>3852.9584001865642</v>
      </c>
      <c r="N726">
        <v>4545.5621076259358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 t="s">
        <v>29</v>
      </c>
      <c r="AD726" t="s">
        <v>36</v>
      </c>
    </row>
    <row r="727" spans="1:30" x14ac:dyDescent="0.2">
      <c r="A727" s="1">
        <v>59</v>
      </c>
      <c r="B727">
        <v>2009</v>
      </c>
      <c r="C727">
        <v>8046.3721313476562</v>
      </c>
      <c r="D727">
        <v>7476.3716442247496</v>
      </c>
      <c r="E727">
        <v>8616.3726184705629</v>
      </c>
      <c r="F727">
        <v>10.31086940488022</v>
      </c>
      <c r="G727">
        <v>11.041555986340059</v>
      </c>
      <c r="H727">
        <v>9.5801828234203832</v>
      </c>
      <c r="I727">
        <v>15.73432770653927</v>
      </c>
      <c r="J727">
        <v>14.499391785376851</v>
      </c>
      <c r="K727">
        <v>16.96926362770169</v>
      </c>
      <c r="L727">
        <v>4295.0328369140616</v>
      </c>
      <c r="M727">
        <v>4048.6579931072042</v>
      </c>
      <c r="N727">
        <v>4541.4076807209212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 t="s">
        <v>29</v>
      </c>
      <c r="AD727" t="s">
        <v>36</v>
      </c>
    </row>
    <row r="728" spans="1:30" x14ac:dyDescent="0.2">
      <c r="A728" s="1">
        <v>60</v>
      </c>
      <c r="B728">
        <v>2010</v>
      </c>
      <c r="C728">
        <v>8342.5303588867191</v>
      </c>
      <c r="D728">
        <v>7808.9472628312851</v>
      </c>
      <c r="E728">
        <v>8876.1134549421531</v>
      </c>
      <c r="F728">
        <v>10.40398890783549</v>
      </c>
      <c r="G728">
        <v>11.062946122321961</v>
      </c>
      <c r="H728">
        <v>9.7450316933490146</v>
      </c>
      <c r="I728">
        <v>15.959582711935941</v>
      </c>
      <c r="J728">
        <v>14.910430094291931</v>
      </c>
      <c r="K728">
        <v>17.008735329579959</v>
      </c>
      <c r="L728">
        <v>4393.7522338867184</v>
      </c>
      <c r="M728">
        <v>3853.2159564478729</v>
      </c>
      <c r="N728">
        <v>4934.2885113255643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 t="s">
        <v>29</v>
      </c>
      <c r="AD728" t="s">
        <v>36</v>
      </c>
    </row>
    <row r="729" spans="1:30" x14ac:dyDescent="0.2">
      <c r="A729" s="1">
        <v>61</v>
      </c>
      <c r="B729">
        <v>2011</v>
      </c>
      <c r="C729">
        <v>8570.9112915039059</v>
      </c>
      <c r="D729">
        <v>7980.3198180641766</v>
      </c>
      <c r="E729">
        <v>9161.5027649436361</v>
      </c>
      <c r="F729">
        <v>10.400893799397631</v>
      </c>
      <c r="G729">
        <v>11.116263981855271</v>
      </c>
      <c r="H729">
        <v>9.6855236169399852</v>
      </c>
      <c r="I729">
        <v>15.982898219956921</v>
      </c>
      <c r="J729">
        <v>15.022495864962121</v>
      </c>
      <c r="K729">
        <v>16.943300574951721</v>
      </c>
      <c r="L729">
        <v>4604.4520751953123</v>
      </c>
      <c r="M729">
        <v>4307.272735039146</v>
      </c>
      <c r="N729">
        <v>4901.6314153514786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 t="s">
        <v>29</v>
      </c>
      <c r="AD729" t="s">
        <v>36</v>
      </c>
    </row>
    <row r="730" spans="1:30" x14ac:dyDescent="0.2">
      <c r="A730" s="1">
        <v>62</v>
      </c>
      <c r="B730">
        <v>2012</v>
      </c>
      <c r="C730">
        <v>9030.6198364257816</v>
      </c>
      <c r="D730">
        <v>8363.0817401116674</v>
      </c>
      <c r="E730">
        <v>9698.1579327398958</v>
      </c>
      <c r="F730">
        <v>10.66390836182722</v>
      </c>
      <c r="G730">
        <v>11.455960421229911</v>
      </c>
      <c r="H730">
        <v>9.8718563024245256</v>
      </c>
      <c r="I730">
        <v>16.317053363143859</v>
      </c>
      <c r="J730">
        <v>15.24020113421464</v>
      </c>
      <c r="K730">
        <v>17.393905592073079</v>
      </c>
      <c r="L730">
        <v>4766.5289306640616</v>
      </c>
      <c r="M730">
        <v>4425.7883807070593</v>
      </c>
      <c r="N730">
        <v>5107.2694806210657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 t="s">
        <v>29</v>
      </c>
      <c r="AD730" t="s">
        <v>36</v>
      </c>
    </row>
    <row r="731" spans="1:30" x14ac:dyDescent="0.2">
      <c r="A731" s="1">
        <v>63</v>
      </c>
      <c r="B731">
        <v>2013</v>
      </c>
      <c r="C731">
        <v>9154.3876159667961</v>
      </c>
      <c r="D731">
        <v>8760.0598064555288</v>
      </c>
      <c r="E731">
        <v>9548.7154254780635</v>
      </c>
      <c r="F731">
        <v>10.526695502897709</v>
      </c>
      <c r="G731">
        <v>10.99030328567649</v>
      </c>
      <c r="H731">
        <v>10.06308772011892</v>
      </c>
      <c r="I731">
        <v>16.05979101043949</v>
      </c>
      <c r="J731">
        <v>15.38229745637063</v>
      </c>
      <c r="K731">
        <v>16.737284564508361</v>
      </c>
      <c r="L731">
        <v>4630.9737915039059</v>
      </c>
      <c r="M731">
        <v>4269.5066844099647</v>
      </c>
      <c r="N731">
        <v>4992.4408985978471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 t="s">
        <v>29</v>
      </c>
      <c r="AD731" t="s">
        <v>36</v>
      </c>
    </row>
    <row r="732" spans="1:30" x14ac:dyDescent="0.2">
      <c r="A732" s="1">
        <v>64</v>
      </c>
      <c r="B732">
        <v>2014</v>
      </c>
      <c r="C732">
        <v>9309.0971618652347</v>
      </c>
      <c r="D732">
        <v>8798.466608909057</v>
      </c>
      <c r="E732">
        <v>9819.7277148214125</v>
      </c>
      <c r="F732">
        <v>10.425138733480511</v>
      </c>
      <c r="G732">
        <v>10.986592454284979</v>
      </c>
      <c r="H732">
        <v>9.8636850126760311</v>
      </c>
      <c r="I732">
        <v>15.83836743011285</v>
      </c>
      <c r="J732">
        <v>14.84627986803117</v>
      </c>
      <c r="K732">
        <v>16.830454992194529</v>
      </c>
      <c r="L732">
        <v>4913.8713623046879</v>
      </c>
      <c r="M732">
        <v>4728.1963969099716</v>
      </c>
      <c r="N732">
        <v>5099.5463276994042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 t="s">
        <v>29</v>
      </c>
      <c r="AD732" t="s">
        <v>36</v>
      </c>
    </row>
    <row r="733" spans="1:30" x14ac:dyDescent="0.2">
      <c r="A733" s="1">
        <v>65</v>
      </c>
      <c r="B733">
        <v>2015</v>
      </c>
      <c r="C733">
        <v>9873.419079589843</v>
      </c>
      <c r="D733">
        <v>9310.3932025053928</v>
      </c>
      <c r="E733">
        <v>10436.44495667429</v>
      </c>
      <c r="F733">
        <v>10.783036953227221</v>
      </c>
      <c r="G733">
        <v>11.40161603006498</v>
      </c>
      <c r="H733">
        <v>10.164457876389459</v>
      </c>
      <c r="I733">
        <v>16.316136941434891</v>
      </c>
      <c r="J733">
        <v>15.435039397347859</v>
      </c>
      <c r="K733">
        <v>17.197234485521911</v>
      </c>
      <c r="L733">
        <v>4991.9630615234373</v>
      </c>
      <c r="M733">
        <v>4626.5535750850067</v>
      </c>
      <c r="N733">
        <v>5357.3725479618679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 t="s">
        <v>29</v>
      </c>
      <c r="AD733" t="s">
        <v>36</v>
      </c>
    </row>
    <row r="734" spans="1:30" x14ac:dyDescent="0.2">
      <c r="A734" s="1">
        <v>66</v>
      </c>
      <c r="B734">
        <v>2016</v>
      </c>
      <c r="C734">
        <v>9811.5351501464847</v>
      </c>
      <c r="D734">
        <v>9383.0343544213956</v>
      </c>
      <c r="E734">
        <v>10240.03594587157</v>
      </c>
      <c r="F734">
        <v>10.45374185679243</v>
      </c>
      <c r="G734">
        <v>10.884396191446561</v>
      </c>
      <c r="H734">
        <v>10.02308752213829</v>
      </c>
      <c r="I734">
        <v>15.90264955421971</v>
      </c>
      <c r="J734">
        <v>15.288087969304391</v>
      </c>
      <c r="K734">
        <v>16.517211139135021</v>
      </c>
      <c r="L734">
        <v>5201.1893798828123</v>
      </c>
      <c r="M734">
        <v>4759.4565150831268</v>
      </c>
      <c r="N734">
        <v>5642.9222446824979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 t="s">
        <v>29</v>
      </c>
      <c r="AD734" t="s">
        <v>36</v>
      </c>
    </row>
    <row r="735" spans="1:30" x14ac:dyDescent="0.2">
      <c r="A735" s="1">
        <v>67</v>
      </c>
      <c r="B735">
        <v>2017</v>
      </c>
      <c r="C735">
        <v>10534.986920166009</v>
      </c>
      <c r="D735">
        <v>9947.8309525840687</v>
      </c>
      <c r="E735">
        <v>11122.142887747959</v>
      </c>
      <c r="F735">
        <v>10.949007729295211</v>
      </c>
      <c r="G735">
        <v>11.552027884755351</v>
      </c>
      <c r="H735">
        <v>10.345987573835069</v>
      </c>
      <c r="I735">
        <v>16.570695324051648</v>
      </c>
      <c r="J735">
        <v>15.57995911825728</v>
      </c>
      <c r="K735">
        <v>17.561431529846011</v>
      </c>
      <c r="L735">
        <v>5330.8507812500002</v>
      </c>
      <c r="M735">
        <v>5100.9585352134472</v>
      </c>
      <c r="N735">
        <v>5560.7430272865531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 t="s">
        <v>29</v>
      </c>
      <c r="AD735" t="s">
        <v>36</v>
      </c>
    </row>
    <row r="736" spans="1:30" x14ac:dyDescent="0.2">
      <c r="A736" s="1">
        <v>68</v>
      </c>
      <c r="B736">
        <v>2018</v>
      </c>
      <c r="C736">
        <v>10451.00167236328</v>
      </c>
      <c r="D736">
        <v>9984.262917264814</v>
      </c>
      <c r="E736">
        <v>10917.740427461749</v>
      </c>
      <c r="F736">
        <v>10.59417318368075</v>
      </c>
      <c r="G736">
        <v>11.04669150845797</v>
      </c>
      <c r="H736">
        <v>10.14165485890353</v>
      </c>
      <c r="I736">
        <v>16.014162369969618</v>
      </c>
      <c r="J736">
        <v>15.270014921906849</v>
      </c>
      <c r="K736">
        <v>16.758309818032391</v>
      </c>
      <c r="L736">
        <v>5576.9127685546873</v>
      </c>
      <c r="M736">
        <v>5186.8583479351591</v>
      </c>
      <c r="N736">
        <v>5966.9671891742146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 t="s">
        <v>29</v>
      </c>
      <c r="AD736" t="s">
        <v>36</v>
      </c>
    </row>
    <row r="737" spans="1:30" x14ac:dyDescent="0.2">
      <c r="A737" s="1">
        <v>69</v>
      </c>
      <c r="B737">
        <v>2019</v>
      </c>
      <c r="C737">
        <v>10928.391455078119</v>
      </c>
      <c r="D737">
        <v>10481.615596603489</v>
      </c>
      <c r="E737">
        <v>11375.16731355276</v>
      </c>
      <c r="F737">
        <v>10.814259033438701</v>
      </c>
      <c r="G737">
        <v>11.27245172419334</v>
      </c>
      <c r="H737">
        <v>10.356066342684059</v>
      </c>
      <c r="I737">
        <v>16.21044967425005</v>
      </c>
      <c r="J737">
        <v>15.58880150574808</v>
      </c>
      <c r="K737">
        <v>16.83209784275202</v>
      </c>
      <c r="L737">
        <v>5699.2071289062496</v>
      </c>
      <c r="M737">
        <v>5205.6996512669757</v>
      </c>
      <c r="N737">
        <v>6192.7146065455236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 t="s">
        <v>29</v>
      </c>
      <c r="AD737" t="s">
        <v>36</v>
      </c>
    </row>
    <row r="738" spans="1:30" x14ac:dyDescent="0.2">
      <c r="A738" s="1">
        <v>70</v>
      </c>
      <c r="B738">
        <v>2020</v>
      </c>
      <c r="C738">
        <v>11226.023211669921</v>
      </c>
      <c r="D738">
        <v>10607.22695277301</v>
      </c>
      <c r="E738">
        <v>11844.81947056683</v>
      </c>
      <c r="F738">
        <v>10.843681590025559</v>
      </c>
      <c r="G738">
        <v>11.44773590431241</v>
      </c>
      <c r="H738">
        <v>10.239627275738711</v>
      </c>
      <c r="I738">
        <v>16.275806089163869</v>
      </c>
      <c r="J738">
        <v>15.52680543942904</v>
      </c>
      <c r="K738">
        <v>17.024806738898711</v>
      </c>
      <c r="L738">
        <v>5825.9216064453121</v>
      </c>
      <c r="M738">
        <v>5427.1266802064019</v>
      </c>
      <c r="N738">
        <v>6224.7165326842223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 t="s">
        <v>29</v>
      </c>
      <c r="AD738" t="s">
        <v>36</v>
      </c>
    </row>
    <row r="739" spans="1:30" x14ac:dyDescent="0.2">
      <c r="A739" s="1">
        <v>71</v>
      </c>
      <c r="B739">
        <v>2021</v>
      </c>
      <c r="C739">
        <v>11451.45745239258</v>
      </c>
      <c r="D739">
        <v>11046.05401435155</v>
      </c>
      <c r="E739">
        <v>11856.8608904336</v>
      </c>
      <c r="F739">
        <v>10.79730544441065</v>
      </c>
      <c r="G739">
        <v>11.19991629786872</v>
      </c>
      <c r="H739">
        <v>10.39469459095257</v>
      </c>
      <c r="I739">
        <v>16.22791745343719</v>
      </c>
      <c r="J739">
        <v>15.62663531459075</v>
      </c>
      <c r="K739">
        <v>16.829199592283619</v>
      </c>
      <c r="L739">
        <v>6104.3990234374996</v>
      </c>
      <c r="M739">
        <v>5724.1982459954788</v>
      </c>
      <c r="N739">
        <v>6484.5998008795204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 t="s">
        <v>29</v>
      </c>
      <c r="AD739" t="s">
        <v>36</v>
      </c>
    </row>
    <row r="740" spans="1:30" x14ac:dyDescent="0.2">
      <c r="A740" s="1">
        <v>72</v>
      </c>
      <c r="B740">
        <v>2022</v>
      </c>
      <c r="C740">
        <v>11859.59615478516</v>
      </c>
      <c r="D740">
        <v>11318.995761455069</v>
      </c>
      <c r="E740">
        <v>12400.19654811524</v>
      </c>
      <c r="F740">
        <v>10.924092111047891</v>
      </c>
      <c r="G740">
        <v>11.41123626774106</v>
      </c>
      <c r="H740">
        <v>10.43694795435472</v>
      </c>
      <c r="I740">
        <v>16.38503814236045</v>
      </c>
      <c r="J740">
        <v>15.588623862038959</v>
      </c>
      <c r="K740">
        <v>17.181452422681929</v>
      </c>
      <c r="L740">
        <v>6313.6253417968746</v>
      </c>
      <c r="M740">
        <v>5758.9439467798329</v>
      </c>
      <c r="N740">
        <v>6868.3067368139164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 t="s">
        <v>29</v>
      </c>
      <c r="AD740" t="s">
        <v>36</v>
      </c>
    </row>
    <row r="741" spans="1:30" x14ac:dyDescent="0.2">
      <c r="A741" s="1">
        <v>73</v>
      </c>
      <c r="B741">
        <v>2023</v>
      </c>
      <c r="C741">
        <v>12298.676635742189</v>
      </c>
      <c r="D741">
        <v>11630.80092429563</v>
      </c>
      <c r="E741">
        <v>12966.55234718875</v>
      </c>
      <c r="F741">
        <v>11.063822752143629</v>
      </c>
      <c r="G741">
        <v>11.645643072824971</v>
      </c>
      <c r="H741">
        <v>10.482002431462289</v>
      </c>
      <c r="I741">
        <v>16.529080490387731</v>
      </c>
      <c r="J741">
        <v>15.55122629155936</v>
      </c>
      <c r="K741">
        <v>17.506934689216109</v>
      </c>
      <c r="L741">
        <v>6435.919677734375</v>
      </c>
      <c r="M741">
        <v>5742.0254446648869</v>
      </c>
      <c r="N741">
        <v>7129.8139108038631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 t="s">
        <v>29</v>
      </c>
      <c r="AD741" t="s">
        <v>36</v>
      </c>
    </row>
    <row r="742" spans="1:30" x14ac:dyDescent="0.2">
      <c r="A742" s="1">
        <v>74</v>
      </c>
      <c r="B742">
        <v>2024</v>
      </c>
      <c r="C742">
        <v>12622.830078125</v>
      </c>
      <c r="D742">
        <v>12050.68574141003</v>
      </c>
      <c r="E742">
        <v>13194.97441483997</v>
      </c>
      <c r="F742">
        <v>11.09000693750767</v>
      </c>
      <c r="G742">
        <v>11.60111010991</v>
      </c>
      <c r="H742">
        <v>10.578903765105339</v>
      </c>
      <c r="I742">
        <v>16.496074209982861</v>
      </c>
      <c r="J742">
        <v>15.644329155674409</v>
      </c>
      <c r="K742">
        <v>17.34781926429131</v>
      </c>
      <c r="L742">
        <v>6699.6627441406254</v>
      </c>
      <c r="M742">
        <v>6280.3599184237573</v>
      </c>
      <c r="N742">
        <v>7118.9655698574934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 t="s">
        <v>29</v>
      </c>
      <c r="AD742" t="s">
        <v>36</v>
      </c>
    </row>
    <row r="743" spans="1:30" x14ac:dyDescent="0.2">
      <c r="A743" s="1">
        <v>75</v>
      </c>
      <c r="B743">
        <v>2025</v>
      </c>
      <c r="C743">
        <v>12955.82393798828</v>
      </c>
      <c r="D743">
        <v>12432.42853296576</v>
      </c>
      <c r="E743">
        <v>13479.219343010809</v>
      </c>
      <c r="F743">
        <v>11.119566144059419</v>
      </c>
      <c r="G743">
        <v>11.562740279686119</v>
      </c>
      <c r="H743">
        <v>10.676392008432719</v>
      </c>
      <c r="I743">
        <v>16.401812198217009</v>
      </c>
      <c r="J743">
        <v>15.808257316600519</v>
      </c>
      <c r="K743">
        <v>16.9953670798335</v>
      </c>
      <c r="L743">
        <v>7075.3860839843746</v>
      </c>
      <c r="M743">
        <v>6585.7658146254462</v>
      </c>
      <c r="N743">
        <v>7565.0063533433031</v>
      </c>
      <c r="O743">
        <v>184188.4</v>
      </c>
      <c r="P743">
        <v>171317.4653655343</v>
      </c>
      <c r="Q743">
        <v>197059.33463446569</v>
      </c>
      <c r="R743">
        <v>18414.863671874999</v>
      </c>
      <c r="S743">
        <v>14529.91732031404</v>
      </c>
      <c r="T743">
        <v>22299.810023435959</v>
      </c>
      <c r="U743">
        <v>0</v>
      </c>
      <c r="V743">
        <v>0</v>
      </c>
      <c r="W743">
        <v>0</v>
      </c>
      <c r="X743" t="s">
        <v>29</v>
      </c>
      <c r="AD743" t="s">
        <v>36</v>
      </c>
    </row>
    <row r="744" spans="1:30" x14ac:dyDescent="0.2">
      <c r="A744" s="1">
        <v>76</v>
      </c>
      <c r="B744">
        <v>2026</v>
      </c>
      <c r="C744">
        <v>13302.078979492189</v>
      </c>
      <c r="D744">
        <v>12928.79322105647</v>
      </c>
      <c r="E744">
        <v>13675.364737927899</v>
      </c>
      <c r="F744">
        <v>11.15642349049558</v>
      </c>
      <c r="G744">
        <v>11.497194981772081</v>
      </c>
      <c r="H744">
        <v>10.81565199921908</v>
      </c>
      <c r="I744">
        <v>16.403160035366952</v>
      </c>
      <c r="J744">
        <v>16.021504134953069</v>
      </c>
      <c r="K744">
        <v>16.784815935780831</v>
      </c>
      <c r="L744">
        <v>7131.3760742187496</v>
      </c>
      <c r="M744">
        <v>6973.231585888946</v>
      </c>
      <c r="N744">
        <v>7289.5205625485532</v>
      </c>
      <c r="O744">
        <v>859694.6875</v>
      </c>
      <c r="P744">
        <v>830395.42328067613</v>
      </c>
      <c r="Q744">
        <v>888993.95171932387</v>
      </c>
      <c r="R744">
        <v>82759.307812500003</v>
      </c>
      <c r="S744">
        <v>75765.187128794132</v>
      </c>
      <c r="T744">
        <v>89753.428496205874</v>
      </c>
      <c r="U744">
        <v>817603.3</v>
      </c>
      <c r="V744">
        <v>760390.35442349617</v>
      </c>
      <c r="W744">
        <v>874816.24557650392</v>
      </c>
      <c r="X744" t="s">
        <v>29</v>
      </c>
      <c r="AD744" t="s">
        <v>36</v>
      </c>
    </row>
    <row r="745" spans="1:30" x14ac:dyDescent="0.2">
      <c r="A745" s="1">
        <v>77</v>
      </c>
      <c r="B745">
        <v>2027</v>
      </c>
      <c r="C745">
        <v>13657.174194335939</v>
      </c>
      <c r="D745">
        <v>13289.77366453518</v>
      </c>
      <c r="E745">
        <v>14024.57472413669</v>
      </c>
      <c r="F745">
        <v>11.20063280683201</v>
      </c>
      <c r="G745">
        <v>11.496873164271801</v>
      </c>
      <c r="H745">
        <v>10.904392449392221</v>
      </c>
      <c r="I745">
        <v>16.460356106736711</v>
      </c>
      <c r="J745">
        <v>15.859630002732191</v>
      </c>
      <c r="K745">
        <v>17.06108221074124</v>
      </c>
      <c r="L745">
        <v>7367.1237304687502</v>
      </c>
      <c r="M745">
        <v>7040.4352633390918</v>
      </c>
      <c r="N745">
        <v>7693.8121975984086</v>
      </c>
      <c r="O745">
        <v>2029941.5249999999</v>
      </c>
      <c r="P745">
        <v>1969420.0795563799</v>
      </c>
      <c r="Q745">
        <v>2090462.9704436189</v>
      </c>
      <c r="R745">
        <v>193118.81562499999</v>
      </c>
      <c r="S745">
        <v>185907.122553144</v>
      </c>
      <c r="T745">
        <v>200330.50869685601</v>
      </c>
      <c r="U745">
        <v>14036142.199999999</v>
      </c>
      <c r="V745">
        <v>13865391.53855285</v>
      </c>
      <c r="W745">
        <v>14206892.86144715</v>
      </c>
      <c r="X745" t="s">
        <v>29</v>
      </c>
      <c r="AD745" t="s">
        <v>36</v>
      </c>
    </row>
    <row r="746" spans="1:30" x14ac:dyDescent="0.2">
      <c r="A746" s="1">
        <v>78</v>
      </c>
      <c r="B746">
        <v>2028</v>
      </c>
      <c r="C746">
        <v>13808.93674316406</v>
      </c>
      <c r="D746">
        <v>13443.52739927216</v>
      </c>
      <c r="E746">
        <v>14174.34608705597</v>
      </c>
      <c r="F746">
        <v>11.070354173071211</v>
      </c>
      <c r="G746">
        <v>11.39007383858541</v>
      </c>
      <c r="H746">
        <v>10.75063450755702</v>
      </c>
      <c r="I746">
        <v>16.184041662169228</v>
      </c>
      <c r="J746">
        <v>15.88182022367004</v>
      </c>
      <c r="K746">
        <v>16.48626310066842</v>
      </c>
      <c r="L746">
        <v>7566.0361816406248</v>
      </c>
      <c r="M746">
        <v>6871.4924136144664</v>
      </c>
      <c r="N746">
        <v>8260.5799496667823</v>
      </c>
      <c r="O746">
        <v>3649868.1</v>
      </c>
      <c r="P746">
        <v>3555395.6836984148</v>
      </c>
      <c r="Q746">
        <v>3744340.5163015849</v>
      </c>
      <c r="R746">
        <v>347038.61249999999</v>
      </c>
      <c r="S746">
        <v>335028.77169094892</v>
      </c>
      <c r="T746">
        <v>359048.45330905111</v>
      </c>
      <c r="U746">
        <v>16028582.199999999</v>
      </c>
      <c r="V746">
        <v>15796063.56035354</v>
      </c>
      <c r="W746">
        <v>16261100.83964646</v>
      </c>
      <c r="X746" t="s">
        <v>29</v>
      </c>
      <c r="AD746" t="s">
        <v>36</v>
      </c>
    </row>
    <row r="747" spans="1:30" x14ac:dyDescent="0.2">
      <c r="A747" s="1">
        <v>79</v>
      </c>
      <c r="B747">
        <v>2029</v>
      </c>
      <c r="C747">
        <v>14053.52554931641</v>
      </c>
      <c r="D747">
        <v>13687.167002026499</v>
      </c>
      <c r="E747">
        <v>14419.884096606311</v>
      </c>
      <c r="F747">
        <v>11.019257207836951</v>
      </c>
      <c r="G747">
        <v>11.32737137498469</v>
      </c>
      <c r="H747">
        <v>10.71114304068921</v>
      </c>
      <c r="I747">
        <v>15.992990357818909</v>
      </c>
      <c r="J747">
        <v>15.573690293212289</v>
      </c>
      <c r="K747">
        <v>16.412290422425531</v>
      </c>
      <c r="L747">
        <v>7722.2190429687498</v>
      </c>
      <c r="M747">
        <v>7388.5090815580852</v>
      </c>
      <c r="N747">
        <v>8055.9290043794144</v>
      </c>
      <c r="O747">
        <v>5648289.9000000004</v>
      </c>
      <c r="P747">
        <v>5535677.7190720029</v>
      </c>
      <c r="Q747">
        <v>5760902.0809279978</v>
      </c>
      <c r="R747">
        <v>548588.375</v>
      </c>
      <c r="S747">
        <v>536159.31333816284</v>
      </c>
      <c r="T747">
        <v>561017.43666183716</v>
      </c>
      <c r="U747">
        <v>18177105.600000001</v>
      </c>
      <c r="V747">
        <v>17924161.188368991</v>
      </c>
      <c r="W747">
        <v>18430050.011631019</v>
      </c>
      <c r="X747" t="s">
        <v>29</v>
      </c>
      <c r="AD747" t="s">
        <v>36</v>
      </c>
    </row>
    <row r="748" spans="1:30" x14ac:dyDescent="0.2">
      <c r="A748" s="1">
        <v>80</v>
      </c>
      <c r="B748">
        <v>2030</v>
      </c>
      <c r="C748">
        <v>13962.173107910159</v>
      </c>
      <c r="D748">
        <v>13469.91684065884</v>
      </c>
      <c r="E748">
        <v>14454.42937516148</v>
      </c>
      <c r="F748">
        <v>10.70593272814846</v>
      </c>
      <c r="G748">
        <v>11.07005916838164</v>
      </c>
      <c r="H748">
        <v>10.341806287915279</v>
      </c>
      <c r="I748">
        <v>15.469626049154551</v>
      </c>
      <c r="J748">
        <v>14.850106141912461</v>
      </c>
      <c r="K748">
        <v>16.089145956396639</v>
      </c>
      <c r="L748">
        <v>8342.5303955078125</v>
      </c>
      <c r="M748">
        <v>7972.1642411396406</v>
      </c>
      <c r="N748">
        <v>8712.8965498759826</v>
      </c>
      <c r="O748">
        <v>7984233.2999999998</v>
      </c>
      <c r="P748">
        <v>7895553.8277719803</v>
      </c>
      <c r="Q748">
        <v>8072912.7722280193</v>
      </c>
      <c r="R748">
        <v>765684.3</v>
      </c>
      <c r="S748">
        <v>736585.87245696085</v>
      </c>
      <c r="T748">
        <v>794782.72754303925</v>
      </c>
      <c r="U748">
        <v>20525236</v>
      </c>
      <c r="V748">
        <v>20259546.944231421</v>
      </c>
      <c r="W748">
        <v>20790925.055768579</v>
      </c>
      <c r="X748" t="s">
        <v>29</v>
      </c>
      <c r="AD748" t="s">
        <v>36</v>
      </c>
    </row>
    <row r="749" spans="1:30" x14ac:dyDescent="0.2">
      <c r="A749" s="1">
        <v>81</v>
      </c>
      <c r="B749">
        <v>2031</v>
      </c>
      <c r="C749">
        <v>14184.66031494141</v>
      </c>
      <c r="D749">
        <v>13447.26454474367</v>
      </c>
      <c r="E749">
        <v>14922.05608513914</v>
      </c>
      <c r="F749">
        <v>10.642935421104969</v>
      </c>
      <c r="G749">
        <v>11.18705602710074</v>
      </c>
      <c r="H749">
        <v>10.09881481510919</v>
      </c>
      <c r="I749">
        <v>15.358978143098049</v>
      </c>
      <c r="J749">
        <v>14.619772261616241</v>
      </c>
      <c r="K749">
        <v>16.098184024579862</v>
      </c>
      <c r="L749">
        <v>8450.0902343750004</v>
      </c>
      <c r="M749">
        <v>8018.0981024101411</v>
      </c>
      <c r="N749">
        <v>8882.0823663398587</v>
      </c>
      <c r="O749">
        <v>10532317.800000001</v>
      </c>
      <c r="P749">
        <v>10432894.111028809</v>
      </c>
      <c r="Q749">
        <v>10631741.488971191</v>
      </c>
      <c r="R749">
        <v>1014144.975</v>
      </c>
      <c r="S749">
        <v>992078.25589171948</v>
      </c>
      <c r="T749">
        <v>1036211.69410828</v>
      </c>
      <c r="U749">
        <v>22947691.600000001</v>
      </c>
      <c r="V749">
        <v>22668125.848009959</v>
      </c>
      <c r="W749">
        <v>23227257.351990052</v>
      </c>
      <c r="X749" t="s">
        <v>29</v>
      </c>
      <c r="AD749" t="s">
        <v>36</v>
      </c>
    </row>
    <row r="750" spans="1:30" x14ac:dyDescent="0.2">
      <c r="A750" s="1">
        <v>82</v>
      </c>
      <c r="B750">
        <v>2032</v>
      </c>
      <c r="C750">
        <v>14281.90621337891</v>
      </c>
      <c r="D750">
        <v>13591.462374875349</v>
      </c>
      <c r="E750">
        <v>14972.35005188246</v>
      </c>
      <c r="F750">
        <v>10.488386789225149</v>
      </c>
      <c r="G750">
        <v>10.98625705465653</v>
      </c>
      <c r="H750">
        <v>9.9905165237937759</v>
      </c>
      <c r="I750">
        <v>14.95466158482259</v>
      </c>
      <c r="J750">
        <v>14.196602675638131</v>
      </c>
      <c r="K750">
        <v>15.71272049400705</v>
      </c>
      <c r="L750">
        <v>8675.5242431640618</v>
      </c>
      <c r="M750">
        <v>8336.8800860035444</v>
      </c>
      <c r="N750">
        <v>9014.1684003245791</v>
      </c>
      <c r="O750">
        <v>13302200.4</v>
      </c>
      <c r="P750">
        <v>13207014.314121019</v>
      </c>
      <c r="Q750">
        <v>13397386.48587898</v>
      </c>
      <c r="R750">
        <v>1285347.7250000001</v>
      </c>
      <c r="S750">
        <v>1251037.228750529</v>
      </c>
      <c r="T750">
        <v>1319658.2212494719</v>
      </c>
      <c r="U750">
        <v>25449614.399999999</v>
      </c>
      <c r="V750">
        <v>25149274.260287441</v>
      </c>
      <c r="W750">
        <v>25749954.539712559</v>
      </c>
      <c r="X750" t="s">
        <v>29</v>
      </c>
      <c r="AD750" t="s">
        <v>36</v>
      </c>
    </row>
    <row r="751" spans="1:30" x14ac:dyDescent="0.2">
      <c r="A751" s="1">
        <v>83</v>
      </c>
      <c r="B751">
        <v>2033</v>
      </c>
      <c r="C751">
        <v>14321.688769531251</v>
      </c>
      <c r="D751">
        <v>13876.23624065739</v>
      </c>
      <c r="E751">
        <v>14767.141298405109</v>
      </c>
      <c r="F751">
        <v>10.299793598102269</v>
      </c>
      <c r="G751">
        <v>10.62426801992952</v>
      </c>
      <c r="H751">
        <v>9.9753191762750308</v>
      </c>
      <c r="I751">
        <v>14.776728670518519</v>
      </c>
      <c r="J751">
        <v>14.26414767035773</v>
      </c>
      <c r="K751">
        <v>15.289309670679311</v>
      </c>
      <c r="L751">
        <v>8771.2969970703125</v>
      </c>
      <c r="M751">
        <v>8433.165989527597</v>
      </c>
      <c r="N751">
        <v>9109.428004613028</v>
      </c>
      <c r="O751">
        <v>16150830.199999999</v>
      </c>
      <c r="P751">
        <v>16045973.54920931</v>
      </c>
      <c r="Q751">
        <v>16255686.850790691</v>
      </c>
      <c r="R751">
        <v>1580710.3</v>
      </c>
      <c r="S751">
        <v>1533977.8292974471</v>
      </c>
      <c r="T751">
        <v>1627442.770702553</v>
      </c>
      <c r="U751">
        <v>28003693.600000001</v>
      </c>
      <c r="V751">
        <v>27621230.168479338</v>
      </c>
      <c r="W751">
        <v>28386157.031520661</v>
      </c>
      <c r="X751" t="s">
        <v>29</v>
      </c>
      <c r="AD751" t="s">
        <v>36</v>
      </c>
    </row>
    <row r="752" spans="1:30" x14ac:dyDescent="0.2">
      <c r="A752" s="1">
        <v>84</v>
      </c>
      <c r="B752">
        <v>2034</v>
      </c>
      <c r="C752">
        <v>14709.199609375</v>
      </c>
      <c r="D752">
        <v>14177.00157719842</v>
      </c>
      <c r="E752">
        <v>15241.397641551581</v>
      </c>
      <c r="F752">
        <v>10.36036809092</v>
      </c>
      <c r="G752">
        <v>10.73366308786704</v>
      </c>
      <c r="H752">
        <v>9.9870730939729526</v>
      </c>
      <c r="I752">
        <v>14.67366258324814</v>
      </c>
      <c r="J752">
        <v>14.22285367443847</v>
      </c>
      <c r="K752">
        <v>15.124471492057809</v>
      </c>
      <c r="L752">
        <v>9119.0251953125007</v>
      </c>
      <c r="M752">
        <v>9029.9348764035112</v>
      </c>
      <c r="N752">
        <v>9208.1155142214902</v>
      </c>
      <c r="O752">
        <v>19060030.399999999</v>
      </c>
      <c r="P752">
        <v>18902845.960517719</v>
      </c>
      <c r="Q752">
        <v>19217214.839482281</v>
      </c>
      <c r="R752">
        <v>1888806.3</v>
      </c>
      <c r="S752">
        <v>1830166.4786499571</v>
      </c>
      <c r="T752">
        <v>1947446.121350043</v>
      </c>
      <c r="U752">
        <v>30632268.800000001</v>
      </c>
      <c r="V752">
        <v>30296475.95524383</v>
      </c>
      <c r="W752">
        <v>30968061.644756172</v>
      </c>
      <c r="X752" t="s">
        <v>29</v>
      </c>
      <c r="AD752" t="s">
        <v>36</v>
      </c>
    </row>
    <row r="753" spans="1:30" x14ac:dyDescent="0.2">
      <c r="A753" s="1">
        <v>85</v>
      </c>
      <c r="B753">
        <v>2035</v>
      </c>
      <c r="C753">
        <v>14610.479956054691</v>
      </c>
      <c r="D753">
        <v>14085.775060806751</v>
      </c>
      <c r="E753">
        <v>15135.18485130262</v>
      </c>
      <c r="F753">
        <v>10.080584205848441</v>
      </c>
      <c r="G753">
        <v>10.44211202496747</v>
      </c>
      <c r="H753">
        <v>9.7190563867294131</v>
      </c>
      <c r="I753">
        <v>14.19758703684958</v>
      </c>
      <c r="J753">
        <v>13.611442755735171</v>
      </c>
      <c r="K753">
        <v>14.783731317963991</v>
      </c>
      <c r="L753">
        <v>9449.072509765625</v>
      </c>
      <c r="M753">
        <v>9046.5710583040091</v>
      </c>
      <c r="N753">
        <v>9851.5739612272409</v>
      </c>
      <c r="O753">
        <v>21960642</v>
      </c>
      <c r="P753">
        <v>21827941.811894629</v>
      </c>
      <c r="Q753">
        <v>22093342.188105371</v>
      </c>
      <c r="R753">
        <v>2211829.5</v>
      </c>
      <c r="S753">
        <v>2175295.7614341211</v>
      </c>
      <c r="T753">
        <v>2248363.2385658789</v>
      </c>
      <c r="U753">
        <v>33307475.199999999</v>
      </c>
      <c r="V753">
        <v>32970747.627411351</v>
      </c>
      <c r="W753">
        <v>33644202.77258864</v>
      </c>
      <c r="X753" t="s">
        <v>29</v>
      </c>
      <c r="AD753" t="s">
        <v>36</v>
      </c>
    </row>
    <row r="754" spans="1:30" x14ac:dyDescent="0.2">
      <c r="A754" s="1">
        <v>86</v>
      </c>
      <c r="B754">
        <v>2036</v>
      </c>
      <c r="C754">
        <v>14555.96328125</v>
      </c>
      <c r="D754">
        <v>14326.29794836944</v>
      </c>
      <c r="E754">
        <v>14785.628614130561</v>
      </c>
      <c r="F754">
        <v>9.8440073989602066</v>
      </c>
      <c r="G754">
        <v>10.01897502375744</v>
      </c>
      <c r="H754">
        <v>9.669039774162977</v>
      </c>
      <c r="I754">
        <v>13.801640130949981</v>
      </c>
      <c r="J754">
        <v>13.509868598197709</v>
      </c>
      <c r="K754">
        <v>14.093411663702261</v>
      </c>
      <c r="L754">
        <v>9662.7190917968746</v>
      </c>
      <c r="M754">
        <v>9454.2205094798228</v>
      </c>
      <c r="N754">
        <v>9871.2176741139265</v>
      </c>
      <c r="O754">
        <v>24864591.600000001</v>
      </c>
      <c r="P754">
        <v>24646036.186967611</v>
      </c>
      <c r="Q754">
        <v>25083147.013032399</v>
      </c>
      <c r="R754">
        <v>2550475.65</v>
      </c>
      <c r="S754">
        <v>2520510.2443634998</v>
      </c>
      <c r="T754">
        <v>2580441.0556365</v>
      </c>
      <c r="U754">
        <v>36054081.600000001</v>
      </c>
      <c r="V754">
        <v>35735549.078730099</v>
      </c>
      <c r="W754">
        <v>36372614.121269897</v>
      </c>
      <c r="X754" t="s">
        <v>29</v>
      </c>
      <c r="AD754" t="s">
        <v>36</v>
      </c>
    </row>
    <row r="755" spans="1:30" x14ac:dyDescent="0.2">
      <c r="A755" s="1">
        <v>87</v>
      </c>
      <c r="B755">
        <v>2037</v>
      </c>
      <c r="C755">
        <v>14672.363891601561</v>
      </c>
      <c r="D755">
        <v>14274.746874390579</v>
      </c>
      <c r="E755">
        <v>15069.980908812549</v>
      </c>
      <c r="F755">
        <v>9.7296157720388248</v>
      </c>
      <c r="G755">
        <v>9.9867367461895977</v>
      </c>
      <c r="H755">
        <v>9.4724947978880518</v>
      </c>
      <c r="I755">
        <v>13.593957291305459</v>
      </c>
      <c r="J755">
        <v>13.240917126860669</v>
      </c>
      <c r="K755">
        <v>13.946997455750241</v>
      </c>
      <c r="L755">
        <v>9802.694580078125</v>
      </c>
      <c r="M755">
        <v>9332.4337315683679</v>
      </c>
      <c r="N755">
        <v>10272.95542858788</v>
      </c>
      <c r="O755">
        <v>27736769.199999999</v>
      </c>
      <c r="P755">
        <v>27531324.220004279</v>
      </c>
      <c r="Q755">
        <v>27942214.179995719</v>
      </c>
      <c r="R755">
        <v>2909724.45</v>
      </c>
      <c r="S755">
        <v>2857928.6466223132</v>
      </c>
      <c r="T755">
        <v>2961520.2533776872</v>
      </c>
      <c r="U755">
        <v>38865725.600000001</v>
      </c>
      <c r="V755">
        <v>38493659.403993763</v>
      </c>
      <c r="W755">
        <v>39237791.796006247</v>
      </c>
      <c r="X755" t="s">
        <v>29</v>
      </c>
      <c r="AD755" t="s">
        <v>36</v>
      </c>
    </row>
    <row r="756" spans="1:30" x14ac:dyDescent="0.2">
      <c r="A756" s="1">
        <v>88</v>
      </c>
      <c r="B756">
        <v>2038</v>
      </c>
      <c r="C756">
        <v>14575.1177734375</v>
      </c>
      <c r="D756">
        <v>14045.700861503899</v>
      </c>
      <c r="E756">
        <v>15104.5346853711</v>
      </c>
      <c r="F756">
        <v>9.4818510559615419</v>
      </c>
      <c r="G756">
        <v>9.8152600905572847</v>
      </c>
      <c r="H756">
        <v>9.1484420213657991</v>
      </c>
      <c r="I756">
        <v>13.13369580005493</v>
      </c>
      <c r="J756">
        <v>12.559245230571319</v>
      </c>
      <c r="K756">
        <v>13.708146369538531</v>
      </c>
      <c r="L756">
        <v>10312.499658203131</v>
      </c>
      <c r="M756">
        <v>9852.0549669584634</v>
      </c>
      <c r="N756">
        <v>10772.944349447789</v>
      </c>
      <c r="O756">
        <v>30614190.399999999</v>
      </c>
      <c r="P756">
        <v>30463110.89170533</v>
      </c>
      <c r="Q756">
        <v>30765269.90829467</v>
      </c>
      <c r="R756">
        <v>3276627.85</v>
      </c>
      <c r="S756">
        <v>3220383.863978737</v>
      </c>
      <c r="T756">
        <v>3332871.8360212632</v>
      </c>
      <c r="U756">
        <v>41744064.799999997</v>
      </c>
      <c r="V756">
        <v>41353808.287568703</v>
      </c>
      <c r="W756">
        <v>42134321.312431298</v>
      </c>
      <c r="X756" t="s">
        <v>29</v>
      </c>
      <c r="AD756" t="s">
        <v>36</v>
      </c>
    </row>
    <row r="757" spans="1:30" x14ac:dyDescent="0.2">
      <c r="A757" s="1">
        <v>89</v>
      </c>
      <c r="B757">
        <v>2039</v>
      </c>
      <c r="C757">
        <v>14407.147473144531</v>
      </c>
      <c r="D757">
        <v>13929.55747560919</v>
      </c>
      <c r="E757">
        <v>14884.737470679869</v>
      </c>
      <c r="F757">
        <v>9.1951084838511399</v>
      </c>
      <c r="G757">
        <v>9.480930293554799</v>
      </c>
      <c r="H757">
        <v>8.9092866741474808</v>
      </c>
      <c r="I757">
        <v>12.694440182216461</v>
      </c>
      <c r="J757">
        <v>12.37033480104385</v>
      </c>
      <c r="K757">
        <v>13.018545563389081</v>
      </c>
      <c r="L757">
        <v>10334.601123046879</v>
      </c>
      <c r="M757">
        <v>10005.21225796816</v>
      </c>
      <c r="N757">
        <v>10663.989988125601</v>
      </c>
      <c r="O757">
        <v>33388631.199999999</v>
      </c>
      <c r="P757">
        <v>33262942.117155701</v>
      </c>
      <c r="Q757">
        <v>33514320.28284429</v>
      </c>
      <c r="R757">
        <v>3657727.45</v>
      </c>
      <c r="S757">
        <v>3587853.5227800421</v>
      </c>
      <c r="T757">
        <v>3727601.3772199582</v>
      </c>
      <c r="U757">
        <v>44697808.799999997</v>
      </c>
      <c r="V757">
        <v>44332828.560266607</v>
      </c>
      <c r="W757">
        <v>45062789.03973338</v>
      </c>
      <c r="X757" t="s">
        <v>29</v>
      </c>
      <c r="AD757" t="s">
        <v>36</v>
      </c>
    </row>
    <row r="758" spans="1:30" x14ac:dyDescent="0.2">
      <c r="A758" s="1">
        <v>90</v>
      </c>
      <c r="B758">
        <v>2040</v>
      </c>
      <c r="C758">
        <v>14520.601269531249</v>
      </c>
      <c r="D758">
        <v>14036.294930646691</v>
      </c>
      <c r="E758">
        <v>15004.90760841581</v>
      </c>
      <c r="F758">
        <v>9.0997631727070569</v>
      </c>
      <c r="G758">
        <v>9.4036414577253478</v>
      </c>
      <c r="H758">
        <v>8.7958848876887661</v>
      </c>
      <c r="I758">
        <v>12.439263421081209</v>
      </c>
      <c r="J758">
        <v>12.06057791869139</v>
      </c>
      <c r="K758">
        <v>12.81794892347104</v>
      </c>
      <c r="L758">
        <v>10666.121777343749</v>
      </c>
      <c r="M758">
        <v>10207.75634747919</v>
      </c>
      <c r="N758">
        <v>11124.487207208311</v>
      </c>
      <c r="O758">
        <v>36118844.799999997</v>
      </c>
      <c r="P758">
        <v>35933452.338145047</v>
      </c>
      <c r="Q758">
        <v>36304237.261854947</v>
      </c>
      <c r="R758">
        <v>4041383.65</v>
      </c>
      <c r="S758">
        <v>3949847.162219116</v>
      </c>
      <c r="T758">
        <v>4132920.1377808838</v>
      </c>
      <c r="U758">
        <v>47684428</v>
      </c>
      <c r="V758">
        <v>47355860.411171153</v>
      </c>
      <c r="W758">
        <v>48012995.588828847</v>
      </c>
      <c r="X758" t="s">
        <v>29</v>
      </c>
      <c r="AD758" t="s">
        <v>36</v>
      </c>
    </row>
    <row r="759" spans="1:30" x14ac:dyDescent="0.2">
      <c r="A759" s="1">
        <v>91</v>
      </c>
      <c r="B759">
        <v>2041</v>
      </c>
      <c r="C759">
        <v>14424.828808593749</v>
      </c>
      <c r="D759">
        <v>14007.352628188481</v>
      </c>
      <c r="E759">
        <v>14842.30498899902</v>
      </c>
      <c r="F759">
        <v>8.8775525717295913</v>
      </c>
      <c r="G759">
        <v>9.1191583106466041</v>
      </c>
      <c r="H759">
        <v>8.6359468328125786</v>
      </c>
      <c r="I759">
        <v>12.11335311995145</v>
      </c>
      <c r="J759">
        <v>11.758657952810941</v>
      </c>
      <c r="K759">
        <v>12.468048287091969</v>
      </c>
      <c r="L759">
        <v>10498.15146484375</v>
      </c>
      <c r="M759">
        <v>10234.083464348179</v>
      </c>
      <c r="N759">
        <v>10762.21946533932</v>
      </c>
      <c r="O759">
        <v>38842871.200000003</v>
      </c>
      <c r="P759">
        <v>38673854.878674991</v>
      </c>
      <c r="Q759">
        <v>39011887.521325007</v>
      </c>
      <c r="R759">
        <v>4438545.3</v>
      </c>
      <c r="S759">
        <v>4352011.0990512418</v>
      </c>
      <c r="T759">
        <v>4525079.5009487579</v>
      </c>
      <c r="U759">
        <v>50751619.200000003</v>
      </c>
      <c r="V759">
        <v>50448735.821533903</v>
      </c>
      <c r="W759">
        <v>51054502.578466102</v>
      </c>
      <c r="X759" t="s">
        <v>29</v>
      </c>
      <c r="AD759" t="s">
        <v>36</v>
      </c>
    </row>
    <row r="760" spans="1:30" x14ac:dyDescent="0.2">
      <c r="A760" s="1">
        <v>92</v>
      </c>
      <c r="B760">
        <v>2042</v>
      </c>
      <c r="C760">
        <v>14598.692858886719</v>
      </c>
      <c r="D760">
        <v>14079.628569405901</v>
      </c>
      <c r="E760">
        <v>15117.75714836754</v>
      </c>
      <c r="F760">
        <v>8.8269355834873693</v>
      </c>
      <c r="G760">
        <v>9.1334045420447616</v>
      </c>
      <c r="H760">
        <v>8.520466624929977</v>
      </c>
      <c r="I760">
        <v>11.96296920158651</v>
      </c>
      <c r="J760">
        <v>11.53051820159709</v>
      </c>
      <c r="K760">
        <v>12.395420201575931</v>
      </c>
      <c r="L760">
        <v>10694.116894531249</v>
      </c>
      <c r="M760">
        <v>10109.213442134371</v>
      </c>
      <c r="N760">
        <v>11279.02034692813</v>
      </c>
      <c r="O760">
        <v>41533780.799999997</v>
      </c>
      <c r="P760">
        <v>41360628.496958308</v>
      </c>
      <c r="Q760">
        <v>41706933.103041694</v>
      </c>
      <c r="R760">
        <v>4840703.4000000004</v>
      </c>
      <c r="S760">
        <v>4741232.7050765203</v>
      </c>
      <c r="T760">
        <v>4940174.0949234804</v>
      </c>
      <c r="U760">
        <v>53858651.200000003</v>
      </c>
      <c r="V760">
        <v>53516099.912846908</v>
      </c>
      <c r="W760">
        <v>54201202.487153098</v>
      </c>
      <c r="X760" t="s">
        <v>29</v>
      </c>
      <c r="AD760" t="s">
        <v>36</v>
      </c>
    </row>
    <row r="761" spans="1:30" x14ac:dyDescent="0.2">
      <c r="A761" s="1">
        <v>93</v>
      </c>
      <c r="B761">
        <v>2043</v>
      </c>
      <c r="C761">
        <v>14348.210595703131</v>
      </c>
      <c r="D761">
        <v>13911.857694118809</v>
      </c>
      <c r="E761">
        <v>14784.56349728744</v>
      </c>
      <c r="F761">
        <v>8.525019883296455</v>
      </c>
      <c r="G761">
        <v>8.7816836546204637</v>
      </c>
      <c r="H761">
        <v>8.2683561119724462</v>
      </c>
      <c r="I761">
        <v>11.430978853756651</v>
      </c>
      <c r="J761">
        <v>10.89238135278881</v>
      </c>
      <c r="K761">
        <v>11.96957635472449</v>
      </c>
      <c r="L761">
        <v>10745.68676757812</v>
      </c>
      <c r="M761">
        <v>10077.680418849041</v>
      </c>
      <c r="N761">
        <v>11413.693116307209</v>
      </c>
      <c r="O761">
        <v>44179824</v>
      </c>
      <c r="P761">
        <v>44033738.914787307</v>
      </c>
      <c r="Q761">
        <v>44325909.085212693</v>
      </c>
      <c r="R761">
        <v>5249440</v>
      </c>
      <c r="S761">
        <v>5118707.473211905</v>
      </c>
      <c r="T761">
        <v>5380172.526788095</v>
      </c>
      <c r="U761">
        <v>57017302.399999999</v>
      </c>
      <c r="V761">
        <v>56743203.469020396</v>
      </c>
      <c r="W761">
        <v>57291401.330979601</v>
      </c>
      <c r="X761" t="s">
        <v>29</v>
      </c>
      <c r="AD761" t="s">
        <v>36</v>
      </c>
    </row>
    <row r="762" spans="1:30" x14ac:dyDescent="0.2">
      <c r="A762" s="1">
        <v>94</v>
      </c>
      <c r="B762">
        <v>2044</v>
      </c>
      <c r="C762">
        <v>13991.64163818359</v>
      </c>
      <c r="D762">
        <v>13503.99345700941</v>
      </c>
      <c r="E762">
        <v>14479.28981935778</v>
      </c>
      <c r="F762">
        <v>8.1724979607380401</v>
      </c>
      <c r="G762">
        <v>8.4443564172818046</v>
      </c>
      <c r="H762">
        <v>7.9006395041942756</v>
      </c>
      <c r="I762">
        <v>10.91184388864283</v>
      </c>
      <c r="J762">
        <v>10.487967194680341</v>
      </c>
      <c r="K762">
        <v>11.335720582605321</v>
      </c>
      <c r="L762">
        <v>10906.290087890629</v>
      </c>
      <c r="M762">
        <v>10326.756099916311</v>
      </c>
      <c r="N762">
        <v>11485.824075864941</v>
      </c>
      <c r="O762">
        <v>46838204.799999997</v>
      </c>
      <c r="P762">
        <v>46644354.816508017</v>
      </c>
      <c r="Q762">
        <v>47032054.783491977</v>
      </c>
      <c r="R762">
        <v>5629694.2000000002</v>
      </c>
      <c r="S762">
        <v>5479095.2269987212</v>
      </c>
      <c r="T762">
        <v>5780293.1730012791</v>
      </c>
      <c r="U762">
        <v>60247532</v>
      </c>
      <c r="V762">
        <v>59970325.209064417</v>
      </c>
      <c r="W762">
        <v>60524738.790935583</v>
      </c>
      <c r="X762" t="s">
        <v>29</v>
      </c>
      <c r="AD762" t="s">
        <v>36</v>
      </c>
    </row>
    <row r="763" spans="1:30" x14ac:dyDescent="0.2">
      <c r="A763" s="1">
        <v>95</v>
      </c>
      <c r="B763">
        <v>2045</v>
      </c>
      <c r="C763">
        <v>13776.52158203125</v>
      </c>
      <c r="D763">
        <v>13010.964075459249</v>
      </c>
      <c r="E763">
        <v>14542.07908860325</v>
      </c>
      <c r="F763">
        <v>7.9133939953488106</v>
      </c>
      <c r="G763">
        <v>8.3691819145130228</v>
      </c>
      <c r="H763">
        <v>7.4576060761845984</v>
      </c>
      <c r="I763">
        <v>10.564708874752879</v>
      </c>
      <c r="J763">
        <v>9.9645951861857576</v>
      </c>
      <c r="K763">
        <v>11.16482256332001</v>
      </c>
      <c r="L763">
        <v>11055.10595703125</v>
      </c>
      <c r="M763">
        <v>11012.8104187843</v>
      </c>
      <c r="N763">
        <v>11097.4014952782</v>
      </c>
      <c r="O763">
        <v>49473991.200000003</v>
      </c>
      <c r="P763">
        <v>49287778.399965636</v>
      </c>
      <c r="Q763">
        <v>49660204.00003437</v>
      </c>
      <c r="R763">
        <v>5986697.4000000004</v>
      </c>
      <c r="S763">
        <v>5833996.2698805416</v>
      </c>
      <c r="T763">
        <v>6139398.5301194591</v>
      </c>
      <c r="U763">
        <v>63500528.799999997</v>
      </c>
      <c r="V763">
        <v>63218027.226724662</v>
      </c>
      <c r="W763">
        <v>63783030.373275332</v>
      </c>
      <c r="X763" t="s">
        <v>29</v>
      </c>
      <c r="AD763" t="s">
        <v>36</v>
      </c>
    </row>
    <row r="764" spans="1:30" x14ac:dyDescent="0.2">
      <c r="A764" s="1">
        <v>96</v>
      </c>
      <c r="B764">
        <v>2046</v>
      </c>
      <c r="C764">
        <v>13663.067889404299</v>
      </c>
      <c r="D764">
        <v>13262.512969617939</v>
      </c>
      <c r="E764">
        <v>14063.62280919066</v>
      </c>
      <c r="F764">
        <v>7.7203016859392477</v>
      </c>
      <c r="G764">
        <v>7.9509309128580794</v>
      </c>
      <c r="H764">
        <v>7.4896724590204169</v>
      </c>
      <c r="I764">
        <v>10.25091415540402</v>
      </c>
      <c r="J764">
        <v>9.9052257632070599</v>
      </c>
      <c r="K764">
        <v>10.59660254760097</v>
      </c>
      <c r="L764">
        <v>11021.217236328121</v>
      </c>
      <c r="M764">
        <v>10620.510618038081</v>
      </c>
      <c r="N764">
        <v>11421.92385461817</v>
      </c>
      <c r="O764">
        <v>52060435.200000003</v>
      </c>
      <c r="P764">
        <v>51805411.214836568</v>
      </c>
      <c r="Q764">
        <v>52315459.185163438</v>
      </c>
      <c r="R764">
        <v>6329816.9000000004</v>
      </c>
      <c r="S764">
        <v>6151527.3944867477</v>
      </c>
      <c r="T764">
        <v>6508106.4055132531</v>
      </c>
      <c r="U764">
        <v>66820424.799999997</v>
      </c>
      <c r="V764">
        <v>66579883.434129097</v>
      </c>
      <c r="W764">
        <v>67060966.165870897</v>
      </c>
      <c r="X764" t="s">
        <v>29</v>
      </c>
      <c r="AD764" t="s">
        <v>36</v>
      </c>
    </row>
    <row r="765" spans="1:30" x14ac:dyDescent="0.2">
      <c r="A765" s="1">
        <v>97</v>
      </c>
      <c r="B765">
        <v>2047</v>
      </c>
      <c r="C765">
        <v>13558.454681396481</v>
      </c>
      <c r="D765">
        <v>12552.002828999421</v>
      </c>
      <c r="E765">
        <v>14564.90653379355</v>
      </c>
      <c r="F765">
        <v>7.541240144303484</v>
      </c>
      <c r="G765">
        <v>8.0861769041550549</v>
      </c>
      <c r="H765">
        <v>6.9963033844519131</v>
      </c>
      <c r="I765">
        <v>9.9704616524309735</v>
      </c>
      <c r="J765">
        <v>9.3706383201961536</v>
      </c>
      <c r="K765">
        <v>10.57028498466579</v>
      </c>
      <c r="L765">
        <v>11009.429980468751</v>
      </c>
      <c r="M765">
        <v>10710.85128628422</v>
      </c>
      <c r="N765">
        <v>11308.00867465328</v>
      </c>
      <c r="O765">
        <v>54630137.600000001</v>
      </c>
      <c r="P765">
        <v>54385547.3967437</v>
      </c>
      <c r="Q765">
        <v>54874727.803256303</v>
      </c>
      <c r="R765">
        <v>6650081.5999999996</v>
      </c>
      <c r="S765">
        <v>6450193.7494783634</v>
      </c>
      <c r="T765">
        <v>6849969.4505216358</v>
      </c>
      <c r="U765">
        <v>70192521.599999994</v>
      </c>
      <c r="V765">
        <v>69984840.76489535</v>
      </c>
      <c r="W765">
        <v>70400202.435104638</v>
      </c>
      <c r="X765" t="s">
        <v>29</v>
      </c>
      <c r="AD765" t="s">
        <v>36</v>
      </c>
    </row>
    <row r="766" spans="1:30" x14ac:dyDescent="0.2">
      <c r="A766" s="1">
        <v>98</v>
      </c>
      <c r="B766">
        <v>2048</v>
      </c>
      <c r="C766">
        <v>13157.68296508789</v>
      </c>
      <c r="D766">
        <v>12633.50789863908</v>
      </c>
      <c r="E766">
        <v>13681.8580315367</v>
      </c>
      <c r="F766">
        <v>7.2058287560935526</v>
      </c>
      <c r="G766">
        <v>7.4814080241904319</v>
      </c>
      <c r="H766">
        <v>6.9302494879966732</v>
      </c>
      <c r="I766">
        <v>9.4439526853792621</v>
      </c>
      <c r="J766">
        <v>8.9965201508768367</v>
      </c>
      <c r="K766">
        <v>9.8913852198816876</v>
      </c>
      <c r="L766">
        <v>11063.9466796875</v>
      </c>
      <c r="M766">
        <v>10603.313462683671</v>
      </c>
      <c r="N766">
        <v>11524.57989669133</v>
      </c>
      <c r="O766">
        <v>57222589.600000001</v>
      </c>
      <c r="P766">
        <v>56942817.072257623</v>
      </c>
      <c r="Q766">
        <v>57502362.12774238</v>
      </c>
      <c r="R766">
        <v>6951048</v>
      </c>
      <c r="S766">
        <v>6753802.7534291381</v>
      </c>
      <c r="T766">
        <v>7148293.2465708619</v>
      </c>
      <c r="U766">
        <v>73591526.400000006</v>
      </c>
      <c r="V766">
        <v>73380068.57884562</v>
      </c>
      <c r="W766">
        <v>73802984.221154392</v>
      </c>
      <c r="X766" t="s">
        <v>29</v>
      </c>
      <c r="AD766" t="s">
        <v>36</v>
      </c>
    </row>
    <row r="767" spans="1:30" x14ac:dyDescent="0.2">
      <c r="A767" s="1">
        <v>99</v>
      </c>
      <c r="B767">
        <v>2049</v>
      </c>
      <c r="C767">
        <v>12942.56286010742</v>
      </c>
      <c r="D767">
        <v>11978.1995274609</v>
      </c>
      <c r="E767">
        <v>13906.926192753939</v>
      </c>
      <c r="F767">
        <v>6.9800809633323571</v>
      </c>
      <c r="G767">
        <v>7.487904091368728</v>
      </c>
      <c r="H767">
        <v>6.4722578352959861</v>
      </c>
      <c r="I767">
        <v>9.1387670049474821</v>
      </c>
      <c r="J767">
        <v>8.4669801579812383</v>
      </c>
      <c r="K767">
        <v>9.8105538519137259</v>
      </c>
      <c r="L767">
        <v>10938.705371093751</v>
      </c>
      <c r="M767">
        <v>10702.331825590771</v>
      </c>
      <c r="N767">
        <v>11175.078916596731</v>
      </c>
      <c r="O767">
        <v>59798667.200000003</v>
      </c>
      <c r="P767">
        <v>59429492.497008801</v>
      </c>
      <c r="Q767">
        <v>60167841.902991213</v>
      </c>
      <c r="R767">
        <v>7271617.7999999998</v>
      </c>
      <c r="S767">
        <v>7081305.1767081115</v>
      </c>
      <c r="T767">
        <v>7461930.4232918881</v>
      </c>
      <c r="U767">
        <v>76953537.599999994</v>
      </c>
      <c r="V767">
        <v>76736243.587750778</v>
      </c>
      <c r="W767">
        <v>77170831.61224921</v>
      </c>
      <c r="X767" t="s">
        <v>29</v>
      </c>
      <c r="AD767" t="s">
        <v>36</v>
      </c>
    </row>
    <row r="768" spans="1:30" x14ac:dyDescent="0.2">
      <c r="A768" s="1">
        <v>100</v>
      </c>
      <c r="B768">
        <v>2050</v>
      </c>
      <c r="C768">
        <v>12839.42313842773</v>
      </c>
      <c r="D768">
        <v>12027.011165747521</v>
      </c>
      <c r="E768">
        <v>13651.83511110795</v>
      </c>
      <c r="F768">
        <v>6.8216500642612106</v>
      </c>
      <c r="G768">
        <v>7.2530892117400816</v>
      </c>
      <c r="H768">
        <v>6.3902109167823387</v>
      </c>
      <c r="I768">
        <v>8.8541478401965552</v>
      </c>
      <c r="J768">
        <v>8.2721461370246505</v>
      </c>
      <c r="K768">
        <v>9.4361495433684599</v>
      </c>
      <c r="L768">
        <v>10839.985888671879</v>
      </c>
      <c r="M768">
        <v>10026.38814912755</v>
      </c>
      <c r="N768">
        <v>11653.5836282162</v>
      </c>
      <c r="O768">
        <v>62399743.200000003</v>
      </c>
      <c r="P768">
        <v>61992793.546649322</v>
      </c>
      <c r="Q768">
        <v>62806692.853350677</v>
      </c>
      <c r="R768">
        <v>7558306.4000000004</v>
      </c>
      <c r="S768">
        <v>7333813.8275318677</v>
      </c>
      <c r="T768">
        <v>7782798.9724681331</v>
      </c>
      <c r="U768">
        <v>80329662.400000006</v>
      </c>
      <c r="V768">
        <v>80124581.480815023</v>
      </c>
      <c r="W768">
        <v>80534743.319184989</v>
      </c>
      <c r="X768" t="s">
        <v>29</v>
      </c>
      <c r="AD768" t="s">
        <v>36</v>
      </c>
    </row>
    <row r="769" spans="1:30" x14ac:dyDescent="0.2">
      <c r="A769" s="1">
        <v>101</v>
      </c>
      <c r="B769">
        <v>2051</v>
      </c>
      <c r="C769">
        <v>12512.32279052734</v>
      </c>
      <c r="D769">
        <v>11797.34858950231</v>
      </c>
      <c r="E769">
        <v>13227.296991552381</v>
      </c>
      <c r="F769">
        <v>6.5507796242944547</v>
      </c>
      <c r="G769">
        <v>6.9341705881306526</v>
      </c>
      <c r="H769">
        <v>6.1673886604582568</v>
      </c>
      <c r="I769">
        <v>8.4411226812713469</v>
      </c>
      <c r="J769">
        <v>7.9884775789623266</v>
      </c>
      <c r="K769">
        <v>8.8937677835803672</v>
      </c>
      <c r="L769">
        <v>10885.66220703125</v>
      </c>
      <c r="M769">
        <v>10620.02055092135</v>
      </c>
      <c r="N769">
        <v>11151.303863141149</v>
      </c>
      <c r="O769">
        <v>64972976</v>
      </c>
      <c r="P769">
        <v>64605223.929883189</v>
      </c>
      <c r="Q769">
        <v>65340728.070116811</v>
      </c>
      <c r="R769">
        <v>7835790.5</v>
      </c>
      <c r="S769">
        <v>7615407.837085695</v>
      </c>
      <c r="T769">
        <v>8056173.162914305</v>
      </c>
      <c r="U769">
        <v>83706054.400000006</v>
      </c>
      <c r="V769">
        <v>83503819.720475048</v>
      </c>
      <c r="W769">
        <v>83908289.079524964</v>
      </c>
      <c r="X769" t="s">
        <v>29</v>
      </c>
      <c r="AD769" t="s">
        <v>36</v>
      </c>
    </row>
    <row r="770" spans="1:30" x14ac:dyDescent="0.2">
      <c r="A770" s="1">
        <v>102</v>
      </c>
      <c r="B770">
        <v>2052</v>
      </c>
      <c r="C770">
        <v>12519.689935302729</v>
      </c>
      <c r="D770">
        <v>11858.543647581069</v>
      </c>
      <c r="E770">
        <v>13180.8362230244</v>
      </c>
      <c r="F770">
        <v>6.461084360255656</v>
      </c>
      <c r="G770">
        <v>6.8151836933952348</v>
      </c>
      <c r="H770">
        <v>6.1069850271160773</v>
      </c>
      <c r="I770">
        <v>8.2860823382116582</v>
      </c>
      <c r="J770">
        <v>7.89880694475921</v>
      </c>
      <c r="K770">
        <v>8.6733577316641064</v>
      </c>
      <c r="L770">
        <v>10867.981103515631</v>
      </c>
      <c r="M770">
        <v>10415.04702260157</v>
      </c>
      <c r="N770">
        <v>11320.915184429679</v>
      </c>
      <c r="O770">
        <v>67530028.799999997</v>
      </c>
      <c r="P770">
        <v>67045346.693822518</v>
      </c>
      <c r="Q770">
        <v>68014710.906177476</v>
      </c>
      <c r="R770">
        <v>8079923.7000000002</v>
      </c>
      <c r="S770">
        <v>7857573.8415762987</v>
      </c>
      <c r="T770">
        <v>8302273.5584237017</v>
      </c>
      <c r="U770">
        <v>87086017.599999994</v>
      </c>
      <c r="V770">
        <v>86855026.077905864</v>
      </c>
      <c r="W770">
        <v>87317009.122094125</v>
      </c>
      <c r="X770" t="s">
        <v>29</v>
      </c>
      <c r="AD770" t="s">
        <v>36</v>
      </c>
    </row>
    <row r="771" spans="1:30" x14ac:dyDescent="0.2">
      <c r="A771" s="1">
        <v>103</v>
      </c>
      <c r="B771">
        <v>2053</v>
      </c>
      <c r="C771">
        <v>12096.81685180664</v>
      </c>
      <c r="D771">
        <v>11744.05538325232</v>
      </c>
      <c r="E771">
        <v>12449.578320360961</v>
      </c>
      <c r="F771">
        <v>6.1554507536212366</v>
      </c>
      <c r="G771">
        <v>6.3219768343150227</v>
      </c>
      <c r="H771">
        <v>5.9889246729274506</v>
      </c>
      <c r="I771">
        <v>7.8051573867139608</v>
      </c>
      <c r="J771">
        <v>7.5444906566520338</v>
      </c>
      <c r="K771">
        <v>8.0658241167758877</v>
      </c>
      <c r="L771">
        <v>10717.69165039062</v>
      </c>
      <c r="M771">
        <v>10112.2304827279</v>
      </c>
      <c r="N771">
        <v>11323.15281805335</v>
      </c>
      <c r="O771">
        <v>70166574.400000006</v>
      </c>
      <c r="P771">
        <v>69749298.346472651</v>
      </c>
      <c r="Q771">
        <v>70583850.453527361</v>
      </c>
      <c r="R771">
        <v>8303971.5999999996</v>
      </c>
      <c r="S771">
        <v>8092617.5052003954</v>
      </c>
      <c r="T771">
        <v>8515325.6947996039</v>
      </c>
      <c r="U771">
        <v>90452136</v>
      </c>
      <c r="V771">
        <v>90159373.925428852</v>
      </c>
      <c r="W771">
        <v>90744898.074571148</v>
      </c>
      <c r="X771" t="s">
        <v>29</v>
      </c>
      <c r="AD771" t="s">
        <v>36</v>
      </c>
    </row>
    <row r="772" spans="1:30" x14ac:dyDescent="0.2">
      <c r="A772" s="1">
        <v>104</v>
      </c>
      <c r="B772">
        <v>2054</v>
      </c>
      <c r="C772">
        <v>11902.324902343749</v>
      </c>
      <c r="D772">
        <v>10945.183318376299</v>
      </c>
      <c r="E772">
        <v>12859.466486311199</v>
      </c>
      <c r="F772">
        <v>5.9751523008475784</v>
      </c>
      <c r="G772">
        <v>6.4495364281761951</v>
      </c>
      <c r="H772">
        <v>5.50076817351896</v>
      </c>
      <c r="I772">
        <v>7.5284528678147682</v>
      </c>
      <c r="J772">
        <v>6.988075374971098</v>
      </c>
      <c r="K772">
        <v>8.0688303606584384</v>
      </c>
      <c r="L772">
        <v>10478.9966796875</v>
      </c>
      <c r="M772">
        <v>9861.2393520618771</v>
      </c>
      <c r="N772">
        <v>11096.75400731312</v>
      </c>
      <c r="O772">
        <v>72778332.799999997</v>
      </c>
      <c r="P772">
        <v>72301292.974076167</v>
      </c>
      <c r="Q772">
        <v>73255372.625923827</v>
      </c>
      <c r="R772">
        <v>8523514.4000000004</v>
      </c>
      <c r="S772">
        <v>8285772.7457293198</v>
      </c>
      <c r="T772">
        <v>8761256.054270681</v>
      </c>
      <c r="U772">
        <v>93864313.599999994</v>
      </c>
      <c r="V772">
        <v>93594877.027974293</v>
      </c>
      <c r="W772">
        <v>94133750.172025695</v>
      </c>
      <c r="X772" t="s">
        <v>29</v>
      </c>
      <c r="AD772" t="s">
        <v>36</v>
      </c>
    </row>
    <row r="773" spans="1:30" x14ac:dyDescent="0.2">
      <c r="A773" s="1">
        <v>105</v>
      </c>
      <c r="B773">
        <v>2055</v>
      </c>
      <c r="C773">
        <v>11743.19478759766</v>
      </c>
      <c r="D773">
        <v>11256.027887648719</v>
      </c>
      <c r="E773">
        <v>12230.36168754659</v>
      </c>
      <c r="F773">
        <v>5.8162934418383054</v>
      </c>
      <c r="G773">
        <v>6.0425745004178166</v>
      </c>
      <c r="H773">
        <v>5.5900123832587916</v>
      </c>
      <c r="I773">
        <v>7.2131368632766453</v>
      </c>
      <c r="J773">
        <v>6.9695982199971223</v>
      </c>
      <c r="K773">
        <v>7.4566755065561683</v>
      </c>
      <c r="L773">
        <v>10421.533154296871</v>
      </c>
      <c r="M773">
        <v>9867.3528418443439</v>
      </c>
      <c r="N773">
        <v>10975.713466749399</v>
      </c>
      <c r="O773">
        <v>75405116.799999997</v>
      </c>
      <c r="P773">
        <v>74963082.320681646</v>
      </c>
      <c r="Q773">
        <v>75847151.279318348</v>
      </c>
      <c r="R773">
        <v>8734839.1999999993</v>
      </c>
      <c r="S773">
        <v>8473289.6120182164</v>
      </c>
      <c r="T773">
        <v>8996388.7879817821</v>
      </c>
      <c r="U773">
        <v>97238392</v>
      </c>
      <c r="V773">
        <v>96946109.721098244</v>
      </c>
      <c r="W773">
        <v>97530674.278901756</v>
      </c>
      <c r="X773" t="s">
        <v>29</v>
      </c>
      <c r="AD773" t="s">
        <v>36</v>
      </c>
    </row>
    <row r="774" spans="1:30" x14ac:dyDescent="0.2">
      <c r="A774" s="1">
        <v>106</v>
      </c>
      <c r="B774">
        <v>2056</v>
      </c>
      <c r="C774">
        <v>11802.13193359375</v>
      </c>
      <c r="D774">
        <v>11535.120694196879</v>
      </c>
      <c r="E774">
        <v>12069.14317299062</v>
      </c>
      <c r="F774">
        <v>5.769573226214165</v>
      </c>
      <c r="G774">
        <v>5.8869013114399618</v>
      </c>
      <c r="H774">
        <v>5.6522451409883683</v>
      </c>
      <c r="I774">
        <v>7.1085230701648783</v>
      </c>
      <c r="J774">
        <v>6.9957708182575686</v>
      </c>
      <c r="K774">
        <v>7.2212753220721879</v>
      </c>
      <c r="L774">
        <v>10415.63955078125</v>
      </c>
      <c r="M774">
        <v>10084.017264292121</v>
      </c>
      <c r="N774">
        <v>10747.261837270389</v>
      </c>
      <c r="O774">
        <v>78011592</v>
      </c>
      <c r="P774">
        <v>77512339.299397185</v>
      </c>
      <c r="Q774">
        <v>78510844.700602815</v>
      </c>
      <c r="R774">
        <v>8938583.1999999993</v>
      </c>
      <c r="S774">
        <v>8690724.4762773104</v>
      </c>
      <c r="T774">
        <v>9186441.9237226881</v>
      </c>
      <c r="U774">
        <v>100579576</v>
      </c>
      <c r="V774">
        <v>100287616.09901629</v>
      </c>
      <c r="W774">
        <v>100871535.90098371</v>
      </c>
      <c r="X774" t="s">
        <v>29</v>
      </c>
      <c r="AD774" t="s">
        <v>36</v>
      </c>
    </row>
    <row r="775" spans="1:30" x14ac:dyDescent="0.2">
      <c r="A775" s="1">
        <v>107</v>
      </c>
      <c r="B775">
        <v>2057</v>
      </c>
      <c r="C775">
        <v>11307.06127929688</v>
      </c>
      <c r="D775">
        <v>10695.180293671539</v>
      </c>
      <c r="E775">
        <v>11918.942264922211</v>
      </c>
      <c r="F775">
        <v>5.4581388161430011</v>
      </c>
      <c r="G775">
        <v>5.7630318246566592</v>
      </c>
      <c r="H775">
        <v>5.153245807629343</v>
      </c>
      <c r="I775">
        <v>6.6433560566704362</v>
      </c>
      <c r="J775">
        <v>6.2131059152767296</v>
      </c>
      <c r="K775">
        <v>7.0736061980641427</v>
      </c>
      <c r="L775">
        <v>9883.7329589843757</v>
      </c>
      <c r="M775">
        <v>9334.8273068959516</v>
      </c>
      <c r="N775">
        <v>10432.6386110728</v>
      </c>
      <c r="O775">
        <v>80601659.200000003</v>
      </c>
      <c r="P775">
        <v>80139939.074586526</v>
      </c>
      <c r="Q775">
        <v>81063379.32541348</v>
      </c>
      <c r="R775">
        <v>9113399.8000000007</v>
      </c>
      <c r="S775">
        <v>8869617.1217428278</v>
      </c>
      <c r="T775">
        <v>9357182.4782571737</v>
      </c>
      <c r="U775">
        <v>103899076.8</v>
      </c>
      <c r="V775">
        <v>103586115.99581289</v>
      </c>
      <c r="W775">
        <v>104212037.6041871</v>
      </c>
      <c r="X775" t="s">
        <v>29</v>
      </c>
      <c r="AD775" t="s">
        <v>36</v>
      </c>
    </row>
    <row r="776" spans="1:30" x14ac:dyDescent="0.2">
      <c r="A776" s="1">
        <v>108</v>
      </c>
      <c r="B776">
        <v>2058</v>
      </c>
      <c r="C776">
        <v>11352.73762207031</v>
      </c>
      <c r="D776">
        <v>10768.77033642982</v>
      </c>
      <c r="E776">
        <v>11936.704907710809</v>
      </c>
      <c r="F776">
        <v>5.4127572450547961</v>
      </c>
      <c r="G776">
        <v>5.6885320802657118</v>
      </c>
      <c r="H776">
        <v>5.1369824098438803</v>
      </c>
      <c r="I776">
        <v>6.5124841082213294</v>
      </c>
      <c r="J776">
        <v>6.1900061850219261</v>
      </c>
      <c r="K776">
        <v>6.8349620314207327</v>
      </c>
      <c r="L776">
        <v>9849.8441406250004</v>
      </c>
      <c r="M776">
        <v>9164.6145146131621</v>
      </c>
      <c r="N776">
        <v>10535.07376663684</v>
      </c>
      <c r="O776">
        <v>83203528</v>
      </c>
      <c r="P776">
        <v>82676807.713341504</v>
      </c>
      <c r="Q776">
        <v>83730248.286658496</v>
      </c>
      <c r="R776">
        <v>9259314.8000000007</v>
      </c>
      <c r="S776">
        <v>9003063.670883581</v>
      </c>
      <c r="T776">
        <v>9515565.9291164204</v>
      </c>
      <c r="U776">
        <v>107222513.59999999</v>
      </c>
      <c r="V776">
        <v>106953495.7148976</v>
      </c>
      <c r="W776">
        <v>107491531.4851024</v>
      </c>
      <c r="X776" t="s">
        <v>29</v>
      </c>
      <c r="AD776" t="s">
        <v>36</v>
      </c>
    </row>
    <row r="777" spans="1:30" x14ac:dyDescent="0.2">
      <c r="A777" s="1">
        <v>109</v>
      </c>
      <c r="B777">
        <v>2059</v>
      </c>
      <c r="C777">
        <v>11198.02822265625</v>
      </c>
      <c r="D777">
        <v>10686.85355152941</v>
      </c>
      <c r="E777">
        <v>11709.202893783089</v>
      </c>
      <c r="F777">
        <v>5.275015094916629</v>
      </c>
      <c r="G777">
        <v>5.5257541868777826</v>
      </c>
      <c r="H777">
        <v>5.0242760029554754</v>
      </c>
      <c r="I777">
        <v>6.2664370088454788</v>
      </c>
      <c r="J777">
        <v>5.9772546923227594</v>
      </c>
      <c r="K777">
        <v>6.5556193253681982</v>
      </c>
      <c r="L777">
        <v>9563.9996093749996</v>
      </c>
      <c r="M777">
        <v>9045.8734178987397</v>
      </c>
      <c r="N777">
        <v>10082.12580085126</v>
      </c>
      <c r="O777">
        <v>85705345.599999994</v>
      </c>
      <c r="P777">
        <v>85149626.522454366</v>
      </c>
      <c r="Q777">
        <v>86261064.677545622</v>
      </c>
      <c r="R777">
        <v>9409450.1999999993</v>
      </c>
      <c r="S777">
        <v>9117510.9967226051</v>
      </c>
      <c r="T777">
        <v>9701389.4032773934</v>
      </c>
      <c r="U777">
        <v>110560515.2</v>
      </c>
      <c r="V777">
        <v>110214319.40975779</v>
      </c>
      <c r="W777">
        <v>110906710.9902422</v>
      </c>
      <c r="X777" t="s">
        <v>29</v>
      </c>
      <c r="AD777" t="s">
        <v>36</v>
      </c>
    </row>
    <row r="778" spans="1:30" x14ac:dyDescent="0.2">
      <c r="A778" s="1">
        <v>110</v>
      </c>
      <c r="B778">
        <v>2060</v>
      </c>
      <c r="C778">
        <v>10652.861022949221</v>
      </c>
      <c r="D778">
        <v>10167.92738417926</v>
      </c>
      <c r="E778">
        <v>11137.79466171917</v>
      </c>
      <c r="F778">
        <v>4.9597903419491312</v>
      </c>
      <c r="G778">
        <v>5.1779082601418258</v>
      </c>
      <c r="H778">
        <v>4.7416724237564356</v>
      </c>
      <c r="I778">
        <v>5.8175276406145544</v>
      </c>
      <c r="J778">
        <v>5.5922000826904421</v>
      </c>
      <c r="K778">
        <v>6.0428551985386667</v>
      </c>
      <c r="L778">
        <v>9563.9997070312493</v>
      </c>
      <c r="M778">
        <v>9109.5348210077154</v>
      </c>
      <c r="N778">
        <v>10018.464593054779</v>
      </c>
      <c r="O778">
        <v>88213945.599999994</v>
      </c>
      <c r="P778">
        <v>87673184.144673005</v>
      </c>
      <c r="Q778">
        <v>88754707.055326983</v>
      </c>
      <c r="R778">
        <v>9527663.5999999996</v>
      </c>
      <c r="S778">
        <v>9242425.7710569222</v>
      </c>
      <c r="T778">
        <v>9812901.4289430771</v>
      </c>
      <c r="U778">
        <v>113898065.59999999</v>
      </c>
      <c r="V778">
        <v>113546939.7242834</v>
      </c>
      <c r="W778">
        <v>114249191.47571661</v>
      </c>
      <c r="X778" t="s">
        <v>29</v>
      </c>
      <c r="AD77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 (2)</vt:lpstr>
      <vt:lpstr>Sheet6</vt:lpstr>
      <vt:lpstr>Vaccines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2023-04-27T04:51:27Z</dcterms:created>
  <dcterms:modified xsi:type="dcterms:W3CDTF">2023-04-27T12:48:11Z</dcterms:modified>
</cp:coreProperties>
</file>