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cksack\Jupyter Notebooks\campob\paper-model\"/>
    </mc:Choice>
  </mc:AlternateContent>
  <xr:revisionPtr revIDLastSave="0" documentId="13_ncr:1_{B7F03839-CDB0-4B68-8C43-5EF88A0F3D41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volume_cases" sheetId="1" r:id="rId1"/>
    <sheet name="Sheet2" sheetId="3" r:id="rId2"/>
    <sheet name="Sheet1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H4" i="1" l="1"/>
  <c r="H5" i="1"/>
  <c r="H6" i="1"/>
  <c r="H7" i="1"/>
  <c r="H8" i="1"/>
  <c r="H9" i="1"/>
  <c r="H10" i="1"/>
  <c r="H11" i="1"/>
  <c r="H2" i="1"/>
  <c r="H3" i="1"/>
  <c r="G4" i="1"/>
  <c r="G5" i="1"/>
  <c r="G6" i="1"/>
  <c r="G7" i="1"/>
  <c r="G8" i="1"/>
  <c r="G9" i="1"/>
  <c r="G10" i="1"/>
  <c r="G11" i="1"/>
  <c r="G2" i="1"/>
  <c r="G3" i="1"/>
  <c r="F2" i="1"/>
  <c r="F4" i="1"/>
  <c r="F5" i="1"/>
  <c r="F6" i="1"/>
  <c r="F7" i="1"/>
  <c r="F8" i="1"/>
  <c r="F9" i="1"/>
  <c r="F10" i="1"/>
  <c r="F11" i="1"/>
  <c r="F3" i="1"/>
  <c r="G9" i="3"/>
  <c r="F9" i="3"/>
  <c r="G8" i="3"/>
  <c r="F8" i="3"/>
  <c r="G7" i="3"/>
  <c r="F7" i="3"/>
  <c r="G6" i="3"/>
  <c r="F6" i="3"/>
  <c r="G5" i="3"/>
  <c r="F5" i="3"/>
  <c r="G4" i="3"/>
  <c r="F4" i="3"/>
</calcChain>
</file>

<file path=xl/sharedStrings.xml><?xml version="1.0" encoding="utf-8"?>
<sst xmlns="http://schemas.openxmlformats.org/spreadsheetml/2006/main" count="85" uniqueCount="40">
  <si>
    <t>Vb</t>
  </si>
  <si>
    <t>Vp</t>
  </si>
  <si>
    <t>HCPV</t>
  </si>
  <si>
    <t>Caso</t>
  </si>
  <si>
    <t>Vp - % Caso 0</t>
  </si>
  <si>
    <t>HCPV - % Caso 0</t>
  </si>
  <si>
    <t>Vp - % K-Means</t>
  </si>
  <si>
    <t>HCPV - % K-Means</t>
  </si>
  <si>
    <t>K-Means Classe 0</t>
  </si>
  <si>
    <t>K-Means Classe 1</t>
  </si>
  <si>
    <t>K-Means Classe 2</t>
  </si>
  <si>
    <t>GMM Classe 0</t>
  </si>
  <si>
    <t>GMM Classe 1</t>
  </si>
  <si>
    <t>GMM Classe 2</t>
  </si>
  <si>
    <t>Caso 0</t>
  </si>
  <si>
    <t>SW</t>
  </si>
  <si>
    <t>PHIE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</si>
  <si>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</si>
  <si>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</si>
  <si>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</si>
  <si>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</si>
  <si>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</si>
  <si>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</si>
  <si>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</si>
  <si>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</si>
  <si>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</si>
  <si>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GMM:
N/G = P'(0)</t>
  </si>
  <si>
    <t>GMM:
Classe 0: N/G = 0
Classe 1: N/G = 1
Classe 2: N/G = 1</t>
  </si>
  <si>
    <t>K-Means:
Classe 0: N/G = 0
Classe 1: N/G = 1
Classe 2: N/G = 1</t>
  </si>
  <si>
    <t>0.581 [1]</t>
  </si>
  <si>
    <t>0.198 [2]</t>
  </si>
  <si>
    <t>Melani et al. (2015) [3]</t>
  </si>
  <si>
    <t>N/G</t>
  </si>
  <si>
    <t>N/G = 1 se:
SW  &lt; 0.599
PHIE &gt; 0.204
N/G = 0 caso contrário. [4]</t>
  </si>
  <si>
    <t>N/G = 1 se:
SW  &lt; 0.445
PHIE &gt; 0.227
N/G = 0 caso contrário. [5]</t>
  </si>
  <si>
    <t>N/G = 1 se:
SW  &lt; 0.289
PHIE &gt; 0.254
N/G = 0 caso contrário. [6]</t>
  </si>
  <si>
    <t>tHCPV</t>
  </si>
  <si>
    <t>tHCPV - % Caso 0</t>
  </si>
  <si>
    <t>rm³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</si>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</sst>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A010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 applyAlignment="1">
      <alignment horizontal="righ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0" fillId="34" borderId="0" xfId="0" applyFill="1" applyAlignment="1">
      <alignment horizontal="right"/>
    </xf>
    <xf numFmtId="0" fontId="0" fillId="34" borderId="0" xfId="0" applyFill="1"/>
    <xf numFmtId="10" fontId="0" fillId="34" borderId="0" xfId="0" applyNumberFormat="1" applyFill="1" applyAlignment="1">
      <alignment horizontal="center"/>
    </xf>
    <xf numFmtId="10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33" borderId="0" xfId="0" applyFill="1"/>
    <xf numFmtId="0" fontId="0" fillId="0" borderId="0" xfId="0" applyBorder="1"/>
    <xf numFmtId="0" fontId="18" fillId="0" borderId="0" xfId="0" applyFont="1"/>
    <xf numFmtId="0" fontId="0" fillId="34" borderId="10" xfId="0" applyFill="1" applyBorder="1" applyAlignment="1">
      <alignment horizontal="right"/>
    </xf>
    <xf numFmtId="164" fontId="0" fillId="34" borderId="10" xfId="0" applyNumberFormat="1" applyFill="1" applyBorder="1" applyAlignment="1">
      <alignment horizontal="center"/>
    </xf>
    <xf numFmtId="10" fontId="0" fillId="34" borderId="10" xfId="0" applyNumberFormat="1" applyFill="1" applyBorder="1" applyAlignment="1">
      <alignment horizontal="center"/>
    </xf>
    <xf numFmtId="0" fontId="0" fillId="33" borderId="0" xfId="0" applyFill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0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19" sqref="A19:H30"/>
    </sheetView>
  </sheetViews>
  <sheetFormatPr defaultRowHeight="15" x14ac:dyDescent="0.25"/>
  <cols>
    <col min="1" max="1" width="5.140625" bestFit="1" customWidth="1"/>
    <col min="2" max="2" width="15.85546875" customWidth="1"/>
    <col min="3" max="4" width="15.5703125" customWidth="1"/>
    <col min="5" max="5" width="15" customWidth="1"/>
    <col min="6" max="6" width="16" customWidth="1"/>
    <col min="7" max="7" width="15.28515625" customWidth="1"/>
    <col min="8" max="8" width="16.85546875" customWidth="1"/>
  </cols>
  <sheetData>
    <row r="1" spans="1:8" ht="15.75" thickBot="1" x14ac:dyDescent="0.3">
      <c r="A1" s="2" t="s">
        <v>3</v>
      </c>
      <c r="B1" s="3" t="s">
        <v>0</v>
      </c>
      <c r="C1" s="3" t="s">
        <v>1</v>
      </c>
      <c r="D1" s="3" t="s">
        <v>36</v>
      </c>
      <c r="E1" s="3" t="s">
        <v>2</v>
      </c>
      <c r="F1" s="3" t="s">
        <v>4</v>
      </c>
      <c r="G1" s="3" t="s">
        <v>37</v>
      </c>
      <c r="H1" s="3" t="s">
        <v>5</v>
      </c>
    </row>
    <row r="2" spans="1:8" ht="15.75" thickTop="1" x14ac:dyDescent="0.25">
      <c r="A2" s="15">
        <v>0</v>
      </c>
      <c r="B2" s="9">
        <v>1464575253.6486299</v>
      </c>
      <c r="C2" s="9">
        <v>289473679.47855097</v>
      </c>
      <c r="D2" s="9">
        <v>160858746.190146</v>
      </c>
      <c r="E2" s="9">
        <v>58466804.914459698</v>
      </c>
      <c r="F2" s="7">
        <f t="shared" ref="F2:H3" si="0">C2/C$2</f>
        <v>1</v>
      </c>
      <c r="G2" s="7">
        <f t="shared" si="0"/>
        <v>1</v>
      </c>
      <c r="H2" s="7">
        <f t="shared" si="0"/>
        <v>1</v>
      </c>
    </row>
    <row r="3" spans="1:8" s="5" customFormat="1" x14ac:dyDescent="0.25">
      <c r="A3" s="4">
        <v>1</v>
      </c>
      <c r="B3" s="8">
        <v>1464575253.6486299</v>
      </c>
      <c r="C3" s="8">
        <v>289473679.47855097</v>
      </c>
      <c r="D3" s="8">
        <v>160858746.190146</v>
      </c>
      <c r="E3" s="8">
        <v>160858746.190146</v>
      </c>
      <c r="F3" s="6">
        <f t="shared" si="0"/>
        <v>1</v>
      </c>
      <c r="G3" s="6">
        <f t="shared" si="0"/>
        <v>1</v>
      </c>
      <c r="H3" s="6">
        <f t="shared" si="0"/>
        <v>2.7512833380495412</v>
      </c>
    </row>
    <row r="4" spans="1:8" s="15" customFormat="1" x14ac:dyDescent="0.25">
      <c r="A4" s="1">
        <v>2</v>
      </c>
      <c r="B4" s="9">
        <v>1464575253.6486299</v>
      </c>
      <c r="C4" s="9">
        <v>289498051.92238802</v>
      </c>
      <c r="D4" s="9">
        <v>168253948.44353899</v>
      </c>
      <c r="E4" s="9">
        <v>168253948.44353899</v>
      </c>
      <c r="F4" s="7">
        <f t="shared" ref="F4:F11" si="1">C4/C$2</f>
        <v>1.0000841957164497</v>
      </c>
      <c r="G4" s="7">
        <f t="shared" ref="G4:G11" si="2">D4/D$2</f>
        <v>1.0459732680289038</v>
      </c>
      <c r="H4" s="7">
        <f t="shared" ref="H4:H11" si="3">E4/E$2</f>
        <v>2.8777688243731498</v>
      </c>
    </row>
    <row r="5" spans="1:8" s="5" customFormat="1" x14ac:dyDescent="0.25">
      <c r="A5" s="4">
        <v>3</v>
      </c>
      <c r="B5" s="8">
        <v>1464575253.6486299</v>
      </c>
      <c r="C5" s="8">
        <v>289473679.47855097</v>
      </c>
      <c r="D5" s="8">
        <v>168217671.45593601</v>
      </c>
      <c r="E5" s="8">
        <v>168217671.45593601</v>
      </c>
      <c r="F5" s="6">
        <f t="shared" si="1"/>
        <v>1</v>
      </c>
      <c r="G5" s="6">
        <f t="shared" si="2"/>
        <v>1.0457477472632497</v>
      </c>
      <c r="H5" s="6">
        <f t="shared" si="3"/>
        <v>2.8771483528482213</v>
      </c>
    </row>
    <row r="6" spans="1:8" s="15" customFormat="1" x14ac:dyDescent="0.25">
      <c r="A6" s="1">
        <v>4</v>
      </c>
      <c r="B6" s="9">
        <v>1464575253.6486299</v>
      </c>
      <c r="C6" s="9">
        <v>289473679.47855097</v>
      </c>
      <c r="D6" s="9">
        <v>160858746.190146</v>
      </c>
      <c r="E6" s="9">
        <v>45025777.1311839</v>
      </c>
      <c r="F6" s="7">
        <f t="shared" si="1"/>
        <v>1</v>
      </c>
      <c r="G6" s="7">
        <f t="shared" si="2"/>
        <v>1</v>
      </c>
      <c r="H6" s="7">
        <f t="shared" si="3"/>
        <v>0.77010839222460004</v>
      </c>
    </row>
    <row r="7" spans="1:8" s="5" customFormat="1" x14ac:dyDescent="0.25">
      <c r="A7" s="4">
        <v>5</v>
      </c>
      <c r="B7" s="8">
        <v>1464575253.6486299</v>
      </c>
      <c r="C7" s="8">
        <v>289473679.47855097</v>
      </c>
      <c r="D7" s="8">
        <v>160858746.190146</v>
      </c>
      <c r="E7" s="8">
        <v>13138639.8811443</v>
      </c>
      <c r="F7" s="6">
        <f t="shared" si="1"/>
        <v>1</v>
      </c>
      <c r="G7" s="6">
        <f t="shared" si="2"/>
        <v>1</v>
      </c>
      <c r="H7" s="6">
        <f t="shared" si="3"/>
        <v>0.22471964904473379</v>
      </c>
    </row>
    <row r="8" spans="1:8" s="15" customFormat="1" x14ac:dyDescent="0.25">
      <c r="A8" s="1">
        <v>6</v>
      </c>
      <c r="B8" s="9">
        <v>1464575253.6486299</v>
      </c>
      <c r="C8" s="9">
        <v>289473679.47855097</v>
      </c>
      <c r="D8" s="9">
        <v>160858746.190146</v>
      </c>
      <c r="E8" s="9">
        <v>2718101.2231662301</v>
      </c>
      <c r="F8" s="7">
        <f t="shared" si="1"/>
        <v>1</v>
      </c>
      <c r="G8" s="7">
        <f t="shared" si="2"/>
        <v>1</v>
      </c>
      <c r="H8" s="7">
        <f t="shared" si="3"/>
        <v>4.6489648735602511E-2</v>
      </c>
    </row>
    <row r="9" spans="1:8" s="5" customFormat="1" x14ac:dyDescent="0.25">
      <c r="A9" s="4">
        <v>7</v>
      </c>
      <c r="B9" s="8">
        <v>969590564.97160399</v>
      </c>
      <c r="C9" s="8">
        <v>209348184.11833319</v>
      </c>
      <c r="D9" s="8">
        <v>103853630.16073149</v>
      </c>
      <c r="E9" s="8">
        <v>103853630.16073149</v>
      </c>
      <c r="F9" s="6">
        <f t="shared" si="1"/>
        <v>0.72320282968540217</v>
      </c>
      <c r="G9" s="6">
        <f t="shared" si="2"/>
        <v>0.64562004006900209</v>
      </c>
      <c r="H9" s="6">
        <f t="shared" si="3"/>
        <v>1.7762836589527227</v>
      </c>
    </row>
    <row r="10" spans="1:8" s="15" customFormat="1" ht="14.25" customHeight="1" x14ac:dyDescent="0.25">
      <c r="A10" s="1">
        <v>8</v>
      </c>
      <c r="B10" s="9">
        <v>777965918.69236898</v>
      </c>
      <c r="C10" s="9">
        <v>176532542.18020189</v>
      </c>
      <c r="D10" s="9">
        <v>81402583.081902102</v>
      </c>
      <c r="E10" s="9">
        <v>81402583.081902102</v>
      </c>
      <c r="F10" s="7">
        <f t="shared" si="1"/>
        <v>0.60983970113691233</v>
      </c>
      <c r="G10" s="7">
        <f t="shared" si="2"/>
        <v>0.50605009059114947</v>
      </c>
      <c r="H10" s="7">
        <f t="shared" si="3"/>
        <v>1.3922871824618905</v>
      </c>
    </row>
    <row r="11" spans="1:8" s="5" customFormat="1" x14ac:dyDescent="0.25">
      <c r="A11" s="4">
        <v>9</v>
      </c>
      <c r="B11" s="8">
        <v>1464575253.6486299</v>
      </c>
      <c r="C11" s="8">
        <v>289473679.47855097</v>
      </c>
      <c r="D11" s="8">
        <v>160858746.190146</v>
      </c>
      <c r="E11" s="8">
        <v>81279961.6016002</v>
      </c>
      <c r="F11" s="6">
        <f t="shared" si="1"/>
        <v>1</v>
      </c>
      <c r="G11" s="6">
        <f t="shared" si="2"/>
        <v>1</v>
      </c>
      <c r="H11" s="6">
        <f t="shared" si="3"/>
        <v>1.3901898987043582</v>
      </c>
    </row>
    <row r="13" spans="1:8" s="5" customFormat="1" x14ac:dyDescent="0.25"/>
    <row r="15" spans="1:8" s="5" customFormat="1" x14ac:dyDescent="0.25"/>
    <row r="17" spans="1:8" s="5" customFormat="1" ht="15.75" x14ac:dyDescent="0.25">
      <c r="C17" s="17"/>
    </row>
    <row r="19" spans="1:8" ht="15.75" thickBot="1" x14ac:dyDescent="0.3">
      <c r="A19" s="2" t="s">
        <v>3</v>
      </c>
      <c r="B19" s="3" t="s">
        <v>0</v>
      </c>
      <c r="C19" s="3" t="s">
        <v>1</v>
      </c>
      <c r="D19" s="3" t="s">
        <v>36</v>
      </c>
      <c r="E19" s="3" t="s">
        <v>2</v>
      </c>
      <c r="F19" s="3" t="s">
        <v>4</v>
      </c>
      <c r="G19" s="3" t="s">
        <v>37</v>
      </c>
      <c r="H19" s="3" t="s">
        <v>5</v>
      </c>
    </row>
    <row r="20" spans="1:8" ht="15.75" thickTop="1" x14ac:dyDescent="0.25">
      <c r="A20" s="15">
        <v>0</v>
      </c>
      <c r="B20" s="9" t="str">
        <f>LEFT(TEXT(B2,"0.00E+0"),3) &amp; "x10^" &amp; RIGHT(TEXT(B2,"0.00E+0"),1)</f>
        <v>1.4x10^9</v>
      </c>
      <c r="C20" s="9" t="str">
        <f>LEFT(TEXT(C2,"0.00E+0"),3) &amp; "x10^" &amp; RIGHT(TEXT(C2,"0.00E+0"),1)</f>
        <v>2.8x10^8</v>
      </c>
      <c r="D20" s="9" t="str">
        <f>LEFT(TEXT(D2,"0.00E+0"),3) &amp; "x10^" &amp; RIGHT(TEXT(D2,"0.00E+0"),1)</f>
        <v>1.6x10^8</v>
      </c>
      <c r="E20" s="9" t="str">
        <f>LEFT(TEXT(E2,"0.00E+0"),3) &amp; "x10^" &amp; RIGHT(TEXT(E2,"0.00E+0"),1)</f>
        <v>5.8x10^7</v>
      </c>
      <c r="F20" s="7">
        <v>1</v>
      </c>
      <c r="G20" s="7">
        <v>1</v>
      </c>
      <c r="H20" s="7">
        <v>1</v>
      </c>
    </row>
    <row r="21" spans="1:8" x14ac:dyDescent="0.25">
      <c r="A21" s="4">
        <v>1</v>
      </c>
      <c r="B21" s="8" t="str">
        <f t="shared" ref="B21:E21" si="4">LEFT(TEXT(B3,"0.00E+0"),3) &amp; "x10^" &amp; RIGHT(TEXT(B3,"0.00E+0"),1)</f>
        <v>1.4x10^9</v>
      </c>
      <c r="C21" s="8" t="str">
        <f t="shared" si="4"/>
        <v>2.8x10^8</v>
      </c>
      <c r="D21" s="8" t="str">
        <f t="shared" si="4"/>
        <v>1.6x10^8</v>
      </c>
      <c r="E21" s="8" t="str">
        <f t="shared" si="4"/>
        <v>1.6x10^8</v>
      </c>
      <c r="F21" s="6">
        <v>1</v>
      </c>
      <c r="G21" s="6">
        <v>1</v>
      </c>
      <c r="H21" s="6">
        <v>2.7512833380495412</v>
      </c>
    </row>
    <row r="22" spans="1:8" x14ac:dyDescent="0.25">
      <c r="A22" s="1">
        <v>2</v>
      </c>
      <c r="B22" s="9" t="str">
        <f t="shared" ref="B22:E22" si="5">LEFT(TEXT(B4,"0.00E+0"),3) &amp; "x10^" &amp; RIGHT(TEXT(B4,"0.00E+0"),1)</f>
        <v>1.4x10^9</v>
      </c>
      <c r="C22" s="9" t="str">
        <f t="shared" si="5"/>
        <v>2.8x10^8</v>
      </c>
      <c r="D22" s="9" t="str">
        <f t="shared" si="5"/>
        <v>1.6x10^8</v>
      </c>
      <c r="E22" s="9" t="str">
        <f t="shared" si="5"/>
        <v>1.6x10^8</v>
      </c>
      <c r="F22" s="7">
        <v>1.0000841957164497</v>
      </c>
      <c r="G22" s="7">
        <v>1.0459732680289038</v>
      </c>
      <c r="H22" s="7">
        <v>2.8777688243731498</v>
      </c>
    </row>
    <row r="23" spans="1:8" x14ac:dyDescent="0.25">
      <c r="A23" s="4">
        <v>3</v>
      </c>
      <c r="B23" s="8" t="str">
        <f t="shared" ref="B23:E23" si="6">LEFT(TEXT(B5,"0.00E+0"),3) &amp; "x10^" &amp; RIGHT(TEXT(B5,"0.00E+0"),1)</f>
        <v>1.4x10^9</v>
      </c>
      <c r="C23" s="8" t="str">
        <f t="shared" si="6"/>
        <v>2.8x10^8</v>
      </c>
      <c r="D23" s="8" t="str">
        <f t="shared" si="6"/>
        <v>1.6x10^8</v>
      </c>
      <c r="E23" s="8" t="str">
        <f t="shared" si="6"/>
        <v>1.6x10^8</v>
      </c>
      <c r="F23" s="6">
        <v>1</v>
      </c>
      <c r="G23" s="6">
        <v>1.0457477472632497</v>
      </c>
      <c r="H23" s="6">
        <v>2.8771483528482213</v>
      </c>
    </row>
    <row r="24" spans="1:8" x14ac:dyDescent="0.25">
      <c r="A24" s="1">
        <v>4</v>
      </c>
      <c r="B24" s="9" t="str">
        <f t="shared" ref="B24:E24" si="7">LEFT(TEXT(B6,"0.00E+0"),3) &amp; "x10^" &amp; RIGHT(TEXT(B6,"0.00E+0"),1)</f>
        <v>1.4x10^9</v>
      </c>
      <c r="C24" s="9" t="str">
        <f t="shared" si="7"/>
        <v>2.8x10^8</v>
      </c>
      <c r="D24" s="9" t="str">
        <f t="shared" si="7"/>
        <v>1.6x10^8</v>
      </c>
      <c r="E24" s="9" t="str">
        <f t="shared" si="7"/>
        <v>4.5x10^7</v>
      </c>
      <c r="F24" s="7">
        <v>1</v>
      </c>
      <c r="G24" s="7">
        <v>1</v>
      </c>
      <c r="H24" s="7">
        <v>0.77010839222460004</v>
      </c>
    </row>
    <row r="25" spans="1:8" x14ac:dyDescent="0.25">
      <c r="A25" s="4">
        <v>5</v>
      </c>
      <c r="B25" s="8" t="str">
        <f t="shared" ref="B25:E25" si="8">LEFT(TEXT(B7,"0.00E+0"),3) &amp; "x10^" &amp; RIGHT(TEXT(B7,"0.00E+0"),1)</f>
        <v>1.4x10^9</v>
      </c>
      <c r="C25" s="8" t="str">
        <f t="shared" si="8"/>
        <v>2.8x10^8</v>
      </c>
      <c r="D25" s="8" t="str">
        <f t="shared" si="8"/>
        <v>1.6x10^8</v>
      </c>
      <c r="E25" s="8" t="str">
        <f t="shared" si="8"/>
        <v>1.3x10^7</v>
      </c>
      <c r="F25" s="6">
        <v>1</v>
      </c>
      <c r="G25" s="6">
        <v>1</v>
      </c>
      <c r="H25" s="6">
        <v>0.22471964904473379</v>
      </c>
    </row>
    <row r="26" spans="1:8" x14ac:dyDescent="0.25">
      <c r="A26" s="1">
        <v>6</v>
      </c>
      <c r="B26" s="9" t="str">
        <f t="shared" ref="B26:E26" si="9">LEFT(TEXT(B8,"0.00E+0"),3) &amp; "x10^" &amp; RIGHT(TEXT(B8,"0.00E+0"),1)</f>
        <v>1.4x10^9</v>
      </c>
      <c r="C26" s="9" t="str">
        <f t="shared" si="9"/>
        <v>2.8x10^8</v>
      </c>
      <c r="D26" s="9" t="str">
        <f t="shared" si="9"/>
        <v>1.6x10^8</v>
      </c>
      <c r="E26" s="9" t="str">
        <f t="shared" si="9"/>
        <v>2.7x10^6</v>
      </c>
      <c r="F26" s="7">
        <v>1</v>
      </c>
      <c r="G26" s="7">
        <v>1</v>
      </c>
      <c r="H26" s="7">
        <v>4.6489648735602511E-2</v>
      </c>
    </row>
    <row r="27" spans="1:8" x14ac:dyDescent="0.25">
      <c r="A27" s="4">
        <v>7</v>
      </c>
      <c r="B27" s="8" t="str">
        <f t="shared" ref="B27:E27" si="10">LEFT(TEXT(B9,"0.00E+0"),3) &amp; "x10^" &amp; RIGHT(TEXT(B9,"0.00E+0"),1)</f>
        <v>9.7x10^8</v>
      </c>
      <c r="C27" s="8" t="str">
        <f t="shared" si="10"/>
        <v>2.0x10^8</v>
      </c>
      <c r="D27" s="8" t="str">
        <f t="shared" si="10"/>
        <v>1.0x10^8</v>
      </c>
      <c r="E27" s="8" t="str">
        <f t="shared" si="10"/>
        <v>1.0x10^8</v>
      </c>
      <c r="F27" s="6">
        <v>0.72320282968540217</v>
      </c>
      <c r="G27" s="6">
        <v>0.64562004006900209</v>
      </c>
      <c r="H27" s="6">
        <v>1.7762836589527227</v>
      </c>
    </row>
    <row r="28" spans="1:8" x14ac:dyDescent="0.25">
      <c r="A28" s="1">
        <v>8</v>
      </c>
      <c r="B28" s="9" t="str">
        <f t="shared" ref="B28:E28" si="11">LEFT(TEXT(B10,"0.00E+0"),3) &amp; "x10^" &amp; RIGHT(TEXT(B10,"0.00E+0"),1)</f>
        <v>7.7x10^8</v>
      </c>
      <c r="C28" s="9" t="str">
        <f t="shared" si="11"/>
        <v>1.7x10^8</v>
      </c>
      <c r="D28" s="9" t="str">
        <f t="shared" si="11"/>
        <v>8.1x10^7</v>
      </c>
      <c r="E28" s="9" t="str">
        <f t="shared" si="11"/>
        <v>8.1x10^7</v>
      </c>
      <c r="F28" s="7">
        <v>0.60983970113691233</v>
      </c>
      <c r="G28" s="7">
        <v>0.50605009059114947</v>
      </c>
      <c r="H28" s="7">
        <v>1.3922871824618905</v>
      </c>
    </row>
    <row r="29" spans="1:8" ht="15.75" thickBot="1" x14ac:dyDescent="0.3">
      <c r="A29" s="18">
        <v>9</v>
      </c>
      <c r="B29" s="19" t="str">
        <f t="shared" ref="B29:E29" si="12">LEFT(TEXT(B11,"0.00E+0"),3) &amp; "x10^" &amp; RIGHT(TEXT(B11,"0.00E+0"),1)</f>
        <v>1.4x10^9</v>
      </c>
      <c r="C29" s="19" t="str">
        <f t="shared" si="12"/>
        <v>2.8x10^8</v>
      </c>
      <c r="D29" s="19" t="str">
        <f t="shared" si="12"/>
        <v>1.6x10^8</v>
      </c>
      <c r="E29" s="19" t="str">
        <f t="shared" si="12"/>
        <v>8.1x10^7</v>
      </c>
      <c r="F29" s="20">
        <v>1</v>
      </c>
      <c r="G29" s="20">
        <v>1</v>
      </c>
      <c r="H29" s="20">
        <v>1.3901898987043582</v>
      </c>
    </row>
    <row r="30" spans="1:8" ht="15.75" thickTop="1" x14ac:dyDescent="0.25">
      <c r="A30" s="15"/>
      <c r="B30" s="21" t="s">
        <v>38</v>
      </c>
      <c r="C30" s="21" t="s">
        <v>38</v>
      </c>
      <c r="D30" s="21" t="s">
        <v>38</v>
      </c>
      <c r="E30" s="21" t="s">
        <v>38</v>
      </c>
      <c r="F30" s="15"/>
      <c r="G30" s="15"/>
      <c r="H30" s="15"/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8222-12D0-4A85-ABB7-733CC94A330D}">
  <dimension ref="B2:G18"/>
  <sheetViews>
    <sheetView workbookViewId="0">
      <selection activeCell="B11" sqref="B11:G18"/>
    </sheetView>
  </sheetViews>
  <sheetFormatPr defaultRowHeight="15" x14ac:dyDescent="0.25"/>
  <cols>
    <col min="2" max="2" width="16.28515625" bestFit="1" customWidth="1"/>
    <col min="3" max="3" width="14.140625" customWidth="1"/>
    <col min="4" max="4" width="12.28515625" customWidth="1"/>
    <col min="5" max="5" width="13" customWidth="1"/>
    <col min="6" max="6" width="14.85546875" bestFit="1" customWidth="1"/>
    <col min="7" max="7" width="17.42578125" bestFit="1" customWidth="1"/>
  </cols>
  <sheetData>
    <row r="2" spans="2:7" x14ac:dyDescent="0.25">
      <c r="B2" s="16"/>
      <c r="C2" s="16"/>
      <c r="D2" s="16"/>
      <c r="E2" s="16"/>
      <c r="F2" s="16"/>
      <c r="G2" s="16"/>
    </row>
    <row r="3" spans="2:7" ht="15.75" thickBot="1" x14ac:dyDescent="0.3">
      <c r="B3" s="2"/>
      <c r="C3" s="3" t="s">
        <v>0</v>
      </c>
      <c r="D3" s="3" t="s">
        <v>1</v>
      </c>
      <c r="E3" s="3" t="s">
        <v>2</v>
      </c>
      <c r="F3" s="3" t="s">
        <v>6</v>
      </c>
      <c r="G3" s="3" t="s">
        <v>7</v>
      </c>
    </row>
    <row r="4" spans="2:7" ht="15.75" thickTop="1" x14ac:dyDescent="0.25">
      <c r="B4" s="4" t="s">
        <v>8</v>
      </c>
      <c r="C4" s="8">
        <v>494984688.67702901</v>
      </c>
      <c r="D4" s="8">
        <v>80125495.360218093</v>
      </c>
      <c r="E4" s="8">
        <v>57005116.029414602</v>
      </c>
      <c r="F4" s="6">
        <f>D4/D$4</f>
        <v>1</v>
      </c>
      <c r="G4" s="6">
        <f>E4/E$4</f>
        <v>1</v>
      </c>
    </row>
    <row r="5" spans="2:7" x14ac:dyDescent="0.25">
      <c r="B5" s="1" t="s">
        <v>9</v>
      </c>
      <c r="C5" s="9">
        <v>599029636.526788</v>
      </c>
      <c r="D5" s="9">
        <v>128637460.14322899</v>
      </c>
      <c r="E5" s="9">
        <v>56538027.853806399</v>
      </c>
      <c r="F5" s="7">
        <f>D5/D$5</f>
        <v>1</v>
      </c>
      <c r="G5" s="7">
        <f>E5/E$5</f>
        <v>1</v>
      </c>
    </row>
    <row r="6" spans="2:7" x14ac:dyDescent="0.25">
      <c r="B6" s="4" t="s">
        <v>10</v>
      </c>
      <c r="C6" s="8">
        <v>370560928.44481599</v>
      </c>
      <c r="D6" s="8">
        <v>80710723.975104198</v>
      </c>
      <c r="E6" s="8">
        <v>47315602.306925103</v>
      </c>
      <c r="F6" s="6">
        <f>D6/D$6</f>
        <v>1</v>
      </c>
      <c r="G6" s="6">
        <f>E6/E$6</f>
        <v>1</v>
      </c>
    </row>
    <row r="7" spans="2:7" x14ac:dyDescent="0.25">
      <c r="B7" s="1" t="s">
        <v>11</v>
      </c>
      <c r="C7" s="9">
        <v>686609334.95626497</v>
      </c>
      <c r="D7" s="9">
        <v>112941137.29834899</v>
      </c>
      <c r="E7" s="9">
        <v>79456163.108244002</v>
      </c>
      <c r="F7" s="7">
        <f>D7/D$4</f>
        <v>1.40955306161419</v>
      </c>
      <c r="G7" s="7">
        <f>E7/E$4</f>
        <v>1.3938426696166126</v>
      </c>
    </row>
    <row r="8" spans="2:7" x14ac:dyDescent="0.25">
      <c r="B8" s="4" t="s">
        <v>12</v>
      </c>
      <c r="C8" s="8">
        <v>385372060.24230802</v>
      </c>
      <c r="D8" s="8">
        <v>92060718.182373002</v>
      </c>
      <c r="E8" s="8">
        <v>32318450.780407801</v>
      </c>
      <c r="F8" s="6">
        <f>D8/D$5</f>
        <v>0.71566026008185879</v>
      </c>
      <c r="G8" s="6">
        <f>E8/E$5</f>
        <v>0.57162324204118797</v>
      </c>
    </row>
    <row r="9" spans="2:7" x14ac:dyDescent="0.25">
      <c r="B9" s="1" t="s">
        <v>13</v>
      </c>
      <c r="C9" s="9">
        <v>392593858.45006102</v>
      </c>
      <c r="D9" s="9">
        <v>84471823.997828901</v>
      </c>
      <c r="E9" s="9">
        <v>49084132.3014943</v>
      </c>
      <c r="F9" s="7">
        <f>D9/D$6</f>
        <v>1.0465997557385911</v>
      </c>
      <c r="G9" s="7">
        <f>E9/E$6</f>
        <v>1.0373773112534246</v>
      </c>
    </row>
    <row r="11" spans="2:7" ht="15.75" thickBot="1" x14ac:dyDescent="0.3">
      <c r="B11" s="2"/>
      <c r="C11" s="3" t="s">
        <v>0</v>
      </c>
      <c r="D11" s="3" t="s">
        <v>1</v>
      </c>
      <c r="E11" s="3" t="s">
        <v>2</v>
      </c>
      <c r="F11" s="3" t="s">
        <v>6</v>
      </c>
      <c r="G11" s="3" t="s">
        <v>7</v>
      </c>
    </row>
    <row r="12" spans="2:7" ht="15.75" thickTop="1" x14ac:dyDescent="0.25">
      <c r="B12" s="4" t="s">
        <v>8</v>
      </c>
      <c r="C12" s="8" t="str">
        <f>LEFT(TEXT(C4,"0.00E+0"),3) &amp; "x10^" &amp; RIGHT(TEXT(C4,"0.00E+0"),1)</f>
        <v>4.9x10^8</v>
      </c>
      <c r="D12" s="8" t="str">
        <f>LEFT(TEXT(D4,"0.00E+0"),3) &amp; "x10^" &amp; RIGHT(TEXT(D4,"0.00E+0"),1)</f>
        <v>8.0x10^7</v>
      </c>
      <c r="E12" s="8" t="str">
        <f>LEFT(TEXT(E4,"0.00E+0"),3) &amp; "x10^" &amp; RIGHT(TEXT(E4,"0.00E+0"),1)</f>
        <v>5.7x10^7</v>
      </c>
      <c r="F12" s="6">
        <v>1</v>
      </c>
      <c r="G12" s="6">
        <v>1</v>
      </c>
    </row>
    <row r="13" spans="2:7" x14ac:dyDescent="0.25">
      <c r="B13" s="1" t="s">
        <v>9</v>
      </c>
      <c r="C13" s="9" t="str">
        <f t="shared" ref="C13:E13" si="0">LEFT(TEXT(C5,"0.00E+0"),3) &amp; "x10^" &amp; RIGHT(TEXT(C5,"0.00E+0"),1)</f>
        <v>5.9x10^8</v>
      </c>
      <c r="D13" s="9" t="str">
        <f t="shared" si="0"/>
        <v>1.2x10^8</v>
      </c>
      <c r="E13" s="9" t="str">
        <f t="shared" si="0"/>
        <v>5.6x10^7</v>
      </c>
      <c r="F13" s="7">
        <v>1</v>
      </c>
      <c r="G13" s="7">
        <v>1</v>
      </c>
    </row>
    <row r="14" spans="2:7" x14ac:dyDescent="0.25">
      <c r="B14" s="4" t="s">
        <v>10</v>
      </c>
      <c r="C14" s="8" t="str">
        <f t="shared" ref="C14:E14" si="1">LEFT(TEXT(C6,"0.00E+0"),3) &amp; "x10^" &amp; RIGHT(TEXT(C6,"0.00E+0"),1)</f>
        <v>3.7x10^8</v>
      </c>
      <c r="D14" s="8" t="str">
        <f t="shared" si="1"/>
        <v>8.0x10^7</v>
      </c>
      <c r="E14" s="8" t="str">
        <f t="shared" si="1"/>
        <v>4.7x10^7</v>
      </c>
      <c r="F14" s="6">
        <v>1</v>
      </c>
      <c r="G14" s="6">
        <v>1</v>
      </c>
    </row>
    <row r="15" spans="2:7" x14ac:dyDescent="0.25">
      <c r="B15" s="1" t="s">
        <v>11</v>
      </c>
      <c r="C15" s="9" t="str">
        <f t="shared" ref="C15:E15" si="2">LEFT(TEXT(C7,"0.00E+0"),3) &amp; "x10^" &amp; RIGHT(TEXT(C7,"0.00E+0"),1)</f>
        <v>6.8x10^8</v>
      </c>
      <c r="D15" s="9" t="str">
        <f t="shared" si="2"/>
        <v>1.1x10^8</v>
      </c>
      <c r="E15" s="9" t="str">
        <f t="shared" si="2"/>
        <v>7.9x10^7</v>
      </c>
      <c r="F15" s="7">
        <v>1.40955306161419</v>
      </c>
      <c r="G15" s="7">
        <v>1.3938426696166126</v>
      </c>
    </row>
    <row r="16" spans="2:7" x14ac:dyDescent="0.25">
      <c r="B16" s="4" t="s">
        <v>12</v>
      </c>
      <c r="C16" s="8" t="str">
        <f t="shared" ref="C16:E16" si="3">LEFT(TEXT(C8,"0.00E+0"),3) &amp; "x10^" &amp; RIGHT(TEXT(C8,"0.00E+0"),1)</f>
        <v>3.8x10^8</v>
      </c>
      <c r="D16" s="8" t="str">
        <f t="shared" si="3"/>
        <v>9.2x10^7</v>
      </c>
      <c r="E16" s="8" t="str">
        <f t="shared" si="3"/>
        <v>3.2x10^7</v>
      </c>
      <c r="F16" s="6">
        <v>0.71566026008185879</v>
      </c>
      <c r="G16" s="6">
        <v>0.57162324204118797</v>
      </c>
    </row>
    <row r="17" spans="2:7" ht="15.75" thickBot="1" x14ac:dyDescent="0.3">
      <c r="B17" s="2" t="s">
        <v>13</v>
      </c>
      <c r="C17" s="22" t="str">
        <f t="shared" ref="C17:E17" si="4">LEFT(TEXT(C9,"0.00E+0"),3) &amp; "x10^" &amp; RIGHT(TEXT(C9,"0.00E+0"),1)</f>
        <v>3.9x10^8</v>
      </c>
      <c r="D17" s="22" t="str">
        <f t="shared" si="4"/>
        <v>8.4x10^7</v>
      </c>
      <c r="E17" s="22" t="str">
        <f t="shared" si="4"/>
        <v>4.9x10^7</v>
      </c>
      <c r="F17" s="23">
        <v>1.0465997557385911</v>
      </c>
      <c r="G17" s="23">
        <v>1.0373773112534246</v>
      </c>
    </row>
    <row r="18" spans="2:7" ht="15.75" thickTop="1" x14ac:dyDescent="0.25">
      <c r="B18" s="15"/>
      <c r="C18" s="21" t="s">
        <v>38</v>
      </c>
      <c r="D18" s="21" t="s">
        <v>38</v>
      </c>
      <c r="E18" s="21" t="s">
        <v>38</v>
      </c>
      <c r="F18" s="15"/>
      <c r="G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5538-2A83-46AC-9CAF-B0FA37FFE240}">
  <dimension ref="G17:J27"/>
  <sheetViews>
    <sheetView tabSelected="1" topLeftCell="A13" workbookViewId="0">
      <selection activeCell="R21" sqref="R21"/>
    </sheetView>
  </sheetViews>
  <sheetFormatPr defaultRowHeight="15" x14ac:dyDescent="0.25"/>
  <cols>
    <col min="10" max="10" width="26.85546875" customWidth="1"/>
  </cols>
  <sheetData>
    <row r="17" spans="7:10" ht="15.75" thickBot="1" x14ac:dyDescent="0.3">
      <c r="G17" s="12"/>
      <c r="H17" s="12" t="s">
        <v>15</v>
      </c>
      <c r="I17" s="12" t="s">
        <v>16</v>
      </c>
      <c r="J17" s="12" t="s">
        <v>32</v>
      </c>
    </row>
    <row r="18" spans="7:10" ht="15.75" thickTop="1" x14ac:dyDescent="0.25">
      <c r="G18" s="13" t="s">
        <v>14</v>
      </c>
      <c r="H18" s="13" t="s">
        <v>39</v>
      </c>
      <c r="I18" s="13" t="s">
        <v>39</v>
      </c>
      <c r="J18" s="13" t="s">
        <v>31</v>
      </c>
    </row>
    <row r="19" spans="7:10" x14ac:dyDescent="0.25">
      <c r="G19" s="10" t="s">
        <v>17</v>
      </c>
      <c r="H19" s="10" t="s">
        <v>39</v>
      </c>
      <c r="I19" s="10" t="s">
        <v>39</v>
      </c>
      <c r="J19" s="10">
        <v>1</v>
      </c>
    </row>
    <row r="20" spans="7:10" x14ac:dyDescent="0.25">
      <c r="G20" s="13" t="s">
        <v>18</v>
      </c>
      <c r="H20" s="13" t="s">
        <v>39</v>
      </c>
      <c r="I20" s="13" t="s">
        <v>30</v>
      </c>
      <c r="J20" s="13">
        <v>1</v>
      </c>
    </row>
    <row r="21" spans="7:10" x14ac:dyDescent="0.25">
      <c r="G21" s="10" t="s">
        <v>19</v>
      </c>
      <c r="H21" s="10" t="s">
        <v>29</v>
      </c>
      <c r="I21" s="10" t="s">
        <v>39</v>
      </c>
      <c r="J21" s="10">
        <v>1</v>
      </c>
    </row>
    <row r="22" spans="7:10" ht="60" x14ac:dyDescent="0.25">
      <c r="G22" s="13" t="s">
        <v>20</v>
      </c>
      <c r="H22" s="13" t="s">
        <v>39</v>
      </c>
      <c r="I22" s="13" t="s">
        <v>39</v>
      </c>
      <c r="J22" s="14" t="s">
        <v>33</v>
      </c>
    </row>
    <row r="23" spans="7:10" ht="60" x14ac:dyDescent="0.25">
      <c r="G23" s="10" t="s">
        <v>21</v>
      </c>
      <c r="H23" s="10" t="s">
        <v>39</v>
      </c>
      <c r="I23" s="10" t="s">
        <v>39</v>
      </c>
      <c r="J23" s="11" t="s">
        <v>34</v>
      </c>
    </row>
    <row r="24" spans="7:10" ht="60" x14ac:dyDescent="0.25">
      <c r="G24" s="13" t="s">
        <v>22</v>
      </c>
      <c r="H24" s="13" t="s">
        <v>39</v>
      </c>
      <c r="I24" s="13" t="s">
        <v>39</v>
      </c>
      <c r="J24" s="14" t="s">
        <v>35</v>
      </c>
    </row>
    <row r="25" spans="7:10" ht="60" x14ac:dyDescent="0.25">
      <c r="G25" s="10" t="s">
        <v>23</v>
      </c>
      <c r="H25" s="10" t="s">
        <v>39</v>
      </c>
      <c r="I25" s="10" t="s">
        <v>39</v>
      </c>
      <c r="J25" s="11" t="s">
        <v>28</v>
      </c>
    </row>
    <row r="26" spans="7:10" ht="60" x14ac:dyDescent="0.25">
      <c r="G26" s="13" t="s">
        <v>24</v>
      </c>
      <c r="H26" s="13" t="s">
        <v>39</v>
      </c>
      <c r="I26" s="13" t="s">
        <v>39</v>
      </c>
      <c r="J26" s="14" t="s">
        <v>27</v>
      </c>
    </row>
    <row r="27" spans="7:10" ht="30" x14ac:dyDescent="0.25">
      <c r="G27" s="10" t="s">
        <v>25</v>
      </c>
      <c r="H27" s="10" t="s">
        <v>39</v>
      </c>
      <c r="I27" s="10" t="s">
        <v>39</v>
      </c>
      <c r="J27" s="11" t="s">
        <v>26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volume_cases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Ralha</dc:creator>
  <cp:lastModifiedBy>João Ralha</cp:lastModifiedBy>
  <dcterms:created xsi:type="dcterms:W3CDTF">2019-06-12T04:29:08Z</dcterms:created>
  <dcterms:modified xsi:type="dcterms:W3CDTF">2019-06-30T18:14:58Z</dcterms:modified>
</cp:coreProperties>
</file>