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cksack\Jupyter Notebooks\campob\"/>
    </mc:Choice>
  </mc:AlternateContent>
  <xr:revisionPtr revIDLastSave="0" documentId="8_{DF707B59-0973-4D8F-AB53-C242233A0E93}" xr6:coauthVersionLast="43" xr6:coauthVersionMax="43" xr10:uidLastSave="{00000000-0000-0000-0000-000000000000}"/>
  <bookViews>
    <workbookView xWindow="-120" yWindow="-120" windowWidth="29040" windowHeight="15990"/>
  </bookViews>
  <sheets>
    <sheet name="volume_cases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I19" i="1"/>
  <c r="H19" i="1"/>
  <c r="G19" i="1"/>
  <c r="I18" i="1"/>
  <c r="H18" i="1"/>
  <c r="G18" i="1"/>
  <c r="H15" i="1"/>
  <c r="I15" i="1"/>
  <c r="H16" i="1"/>
  <c r="I16" i="1"/>
  <c r="G16" i="1"/>
  <c r="G15" i="1"/>
  <c r="I17" i="1"/>
  <c r="H17" i="1"/>
  <c r="G17" i="1"/>
  <c r="H14" i="1"/>
  <c r="I14" i="1"/>
  <c r="G14" i="1"/>
  <c r="I10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10" i="1"/>
  <c r="H10" i="1"/>
  <c r="D12" i="1"/>
  <c r="G12" i="1" s="1"/>
  <c r="E12" i="1"/>
  <c r="H12" i="1" s="1"/>
  <c r="F12" i="1"/>
  <c r="I12" i="1" s="1"/>
  <c r="C12" i="1"/>
  <c r="D11" i="1"/>
  <c r="G11" i="1" s="1"/>
  <c r="E11" i="1"/>
  <c r="H11" i="1" s="1"/>
  <c r="F11" i="1"/>
  <c r="I11" i="1" s="1"/>
  <c r="C11" i="1"/>
</calcChain>
</file>

<file path=xl/sharedStrings.xml><?xml version="1.0" encoding="utf-8"?>
<sst xmlns="http://schemas.openxmlformats.org/spreadsheetml/2006/main" count="32" uniqueCount="27">
  <si>
    <t>Vb</t>
  </si>
  <si>
    <t>Vp</t>
  </si>
  <si>
    <t>OIP</t>
  </si>
  <si>
    <t>HCPV</t>
  </si>
  <si>
    <t>Volume Total</t>
  </si>
  <si>
    <t>NG 90%</t>
  </si>
  <si>
    <t>NG = GMM P'(0)</t>
  </si>
  <si>
    <t>Volume Total - Porosidade Constante (Valor médio)</t>
  </si>
  <si>
    <t>Volume Total - Saturação de Água Constante (Valor médio)</t>
  </si>
  <si>
    <t>Obs</t>
  </si>
  <si>
    <t>Caso</t>
  </si>
  <si>
    <t>Kmeans não 0</t>
  </si>
  <si>
    <t>GMM não 0</t>
  </si>
  <si>
    <t>Vp - % Caso 0</t>
  </si>
  <si>
    <t>OIP - % Caso 0</t>
  </si>
  <si>
    <t>HCPV - % Caso 0</t>
  </si>
  <si>
    <t>Vp - % K-Means</t>
  </si>
  <si>
    <t>OIP - % K-Means</t>
  </si>
  <si>
    <t>HCPV - % K-Means</t>
  </si>
  <si>
    <t>K-Means Classe 0</t>
  </si>
  <si>
    <t>K-Means Classe 1</t>
  </si>
  <si>
    <t>K-Means Classe 2</t>
  </si>
  <si>
    <t>GMM Classe 0</t>
  </si>
  <si>
    <t>GMM Classe 1</t>
  </si>
  <si>
    <t>GMM Classe 2</t>
  </si>
  <si>
    <t>NG = 50% SW/PHIE</t>
  </si>
  <si>
    <t>NG =  75% SW/PHIE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</si>
</sst>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33" borderId="0" xfId="0" applyFill="1" applyAlignment="1">
      <alignment horizontal="righ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right"/>
    </xf>
    <xf numFmtId="0" fontId="0" fillId="33" borderId="11" xfId="0" applyFill="1" applyBorder="1" applyAlignment="1">
      <alignment horizontal="center"/>
    </xf>
    <xf numFmtId="0" fontId="0" fillId="34" borderId="0" xfId="0" applyFill="1" applyAlignment="1">
      <alignment horizontal="right"/>
    </xf>
    <xf numFmtId="0" fontId="0" fillId="34" borderId="0" xfId="0" applyFill="1"/>
    <xf numFmtId="0" fontId="0" fillId="34" borderId="10" xfId="0" applyFill="1" applyBorder="1" applyAlignment="1">
      <alignment horizontal="right"/>
    </xf>
    <xf numFmtId="10" fontId="0" fillId="34" borderId="0" xfId="0" applyNumberFormat="1" applyFill="1" applyAlignment="1">
      <alignment horizontal="center"/>
    </xf>
    <xf numFmtId="10" fontId="0" fillId="33" borderId="0" xfId="0" applyNumberFormat="1" applyFill="1" applyAlignment="1">
      <alignment horizontal="center"/>
    </xf>
    <xf numFmtId="10" fontId="0" fillId="34" borderId="10" xfId="0" applyNumberFormat="1" applyFill="1" applyBorder="1" applyAlignment="1">
      <alignment horizontal="center"/>
    </xf>
    <xf numFmtId="165" fontId="0" fillId="34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7" sqref="A7"/>
    </sheetView>
  </sheetViews>
  <sheetFormatPr defaultRowHeight="15" x14ac:dyDescent="0.25"/>
  <cols>
    <col min="1" max="1" width="53.28515625" customWidth="1"/>
    <col min="2" max="2" width="5.140625" bestFit="1" customWidth="1"/>
    <col min="3" max="3" width="15.85546875" customWidth="1"/>
    <col min="4" max="5" width="15.5703125" customWidth="1"/>
    <col min="6" max="6" width="15" customWidth="1"/>
    <col min="7" max="7" width="16" customWidth="1"/>
    <col min="8" max="8" width="15.28515625" customWidth="1"/>
    <col min="9" max="9" width="16.85546875" customWidth="1"/>
  </cols>
  <sheetData>
    <row r="1" spans="1:9" ht="15.75" thickBot="1" x14ac:dyDescent="0.3">
      <c r="A1" s="3" t="s">
        <v>9</v>
      </c>
      <c r="B1" s="3" t="s">
        <v>10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13</v>
      </c>
      <c r="H1" s="4" t="s">
        <v>14</v>
      </c>
      <c r="I1" s="4" t="s">
        <v>15</v>
      </c>
    </row>
    <row r="2" spans="1:9" s="8" customFormat="1" ht="15.75" thickTop="1" x14ac:dyDescent="0.25">
      <c r="A2" s="7" t="s">
        <v>4</v>
      </c>
      <c r="B2" s="7">
        <v>0</v>
      </c>
      <c r="C2" s="13">
        <v>1464575253.6486299</v>
      </c>
      <c r="D2" s="13">
        <v>289473679.47855097</v>
      </c>
      <c r="E2" s="13">
        <v>160858746.190146</v>
      </c>
      <c r="F2" s="13">
        <v>160858746.190146</v>
      </c>
      <c r="G2" s="10">
        <f>D2/D$2</f>
        <v>1</v>
      </c>
      <c r="H2" s="10">
        <f t="shared" ref="H2:I2" si="0">E2/E$2</f>
        <v>1</v>
      </c>
      <c r="I2" s="10">
        <f t="shared" si="0"/>
        <v>1</v>
      </c>
    </row>
    <row r="3" spans="1:9" x14ac:dyDescent="0.25">
      <c r="A3" s="2" t="s">
        <v>7</v>
      </c>
      <c r="B3" s="2">
        <v>1</v>
      </c>
      <c r="C3" s="14">
        <v>1464575253.6486299</v>
      </c>
      <c r="D3" s="14">
        <v>289498051.92238802</v>
      </c>
      <c r="E3" s="14">
        <v>168253948.44353899</v>
      </c>
      <c r="F3" s="14">
        <v>168253948.44353899</v>
      </c>
      <c r="G3" s="11">
        <f t="shared" ref="G3:G10" si="1">D3/D$2</f>
        <v>1.0000841957164497</v>
      </c>
      <c r="H3" s="11">
        <f t="shared" ref="H3:H10" si="2">E3/E$2</f>
        <v>1.0459732680289038</v>
      </c>
      <c r="I3" s="11">
        <f t="shared" ref="I3:I7" si="3">F3/F$2</f>
        <v>1.0459732680289038</v>
      </c>
    </row>
    <row r="4" spans="1:9" s="8" customFormat="1" x14ac:dyDescent="0.25">
      <c r="A4" s="7" t="s">
        <v>8</v>
      </c>
      <c r="B4" s="7">
        <v>2</v>
      </c>
      <c r="C4" s="13">
        <v>1464575253.6486299</v>
      </c>
      <c r="D4" s="13">
        <v>289473679.47855097</v>
      </c>
      <c r="E4" s="13">
        <v>168217671.45593601</v>
      </c>
      <c r="F4" s="13">
        <v>168217671.45593601</v>
      </c>
      <c r="G4" s="10">
        <f t="shared" si="1"/>
        <v>1</v>
      </c>
      <c r="H4" s="10">
        <f t="shared" si="2"/>
        <v>1.0457477472632497</v>
      </c>
      <c r="I4" s="10">
        <f t="shared" si="3"/>
        <v>1.0457477472632497</v>
      </c>
    </row>
    <row r="5" spans="1:9" x14ac:dyDescent="0.25">
      <c r="A5" s="2" t="s">
        <v>25</v>
      </c>
      <c r="B5" s="2">
        <v>3</v>
      </c>
      <c r="C5" s="14">
        <v>1464575253.6486299</v>
      </c>
      <c r="D5" s="14">
        <v>289473679.47855097</v>
      </c>
      <c r="E5" s="14">
        <v>160858746.190146</v>
      </c>
      <c r="F5" s="14">
        <v>45025777.1311839</v>
      </c>
      <c r="G5" s="11">
        <f t="shared" si="1"/>
        <v>1</v>
      </c>
      <c r="H5" s="11">
        <f t="shared" si="2"/>
        <v>1</v>
      </c>
      <c r="I5" s="11">
        <f t="shared" si="3"/>
        <v>0.27990879077200043</v>
      </c>
    </row>
    <row r="6" spans="1:9" s="8" customFormat="1" x14ac:dyDescent="0.25">
      <c r="A6" s="7" t="s">
        <v>26</v>
      </c>
      <c r="B6" s="7">
        <v>4</v>
      </c>
      <c r="C6" s="13">
        <v>1464575253.6486299</v>
      </c>
      <c r="D6" s="13">
        <v>289473679.47855097</v>
      </c>
      <c r="E6" s="13">
        <v>160858746.190146</v>
      </c>
      <c r="F6" s="13">
        <v>13138639.8811443</v>
      </c>
      <c r="G6" s="10">
        <f t="shared" si="1"/>
        <v>1</v>
      </c>
      <c r="H6" s="10">
        <f t="shared" si="2"/>
        <v>1</v>
      </c>
      <c r="I6" s="10">
        <f t="shared" si="3"/>
        <v>8.1678119420460563E-2</v>
      </c>
    </row>
    <row r="7" spans="1:9" x14ac:dyDescent="0.25">
      <c r="A7" s="2" t="s">
        <v>5</v>
      </c>
      <c r="B7" s="2">
        <v>5</v>
      </c>
      <c r="C7" s="14">
        <v>1464575253.6486299</v>
      </c>
      <c r="D7" s="14">
        <v>289473679.47855097</v>
      </c>
      <c r="E7" s="14">
        <v>160858746.190146</v>
      </c>
      <c r="F7" s="14">
        <v>2718101.2231662301</v>
      </c>
      <c r="G7" s="11">
        <f t="shared" si="1"/>
        <v>1</v>
      </c>
      <c r="H7" s="11">
        <f t="shared" si="2"/>
        <v>1</v>
      </c>
      <c r="I7" s="11">
        <f t="shared" si="3"/>
        <v>1.6897441311355548E-2</v>
      </c>
    </row>
    <row r="8" spans="1:9" s="8" customFormat="1" x14ac:dyDescent="0.25">
      <c r="A8" s="7"/>
      <c r="B8" s="7"/>
      <c r="C8" s="13"/>
      <c r="D8" s="13"/>
      <c r="E8" s="13"/>
      <c r="F8" s="13"/>
      <c r="G8" s="10"/>
      <c r="H8" s="10"/>
      <c r="I8" s="10"/>
    </row>
    <row r="9" spans="1:9" x14ac:dyDescent="0.25">
      <c r="A9" s="2"/>
      <c r="B9" s="2"/>
      <c r="C9" s="14"/>
      <c r="D9" s="14"/>
      <c r="E9" s="14"/>
      <c r="F9" s="14"/>
      <c r="G9" s="11"/>
      <c r="H9" s="11"/>
      <c r="I9" s="11"/>
    </row>
    <row r="10" spans="1:9" s="8" customFormat="1" x14ac:dyDescent="0.25">
      <c r="A10" s="7" t="s">
        <v>6</v>
      </c>
      <c r="B10" s="7">
        <v>8</v>
      </c>
      <c r="C10" s="13">
        <v>1464575253.6486299</v>
      </c>
      <c r="D10" s="13">
        <v>289473679.47855097</v>
      </c>
      <c r="E10" s="13">
        <v>160858746.190146</v>
      </c>
      <c r="F10" s="13">
        <v>81279961.6016002</v>
      </c>
      <c r="G10" s="10">
        <f t="shared" si="1"/>
        <v>1</v>
      </c>
      <c r="H10" s="10">
        <f t="shared" si="2"/>
        <v>1</v>
      </c>
      <c r="I10" s="10">
        <f>F10/F$2</f>
        <v>0.5052877976900414</v>
      </c>
    </row>
    <row r="11" spans="1:9" x14ac:dyDescent="0.25">
      <c r="A11" s="2" t="s">
        <v>11</v>
      </c>
      <c r="B11" s="2">
        <v>12</v>
      </c>
      <c r="C11" s="14">
        <f>C16+C15</f>
        <v>969590564.97160399</v>
      </c>
      <c r="D11" s="14">
        <f>D16+D15</f>
        <v>209348184.11833319</v>
      </c>
      <c r="E11" s="14">
        <f>E16+E15</f>
        <v>103853630.16073149</v>
      </c>
      <c r="F11" s="14">
        <f>F16+F15</f>
        <v>103853630.16073149</v>
      </c>
      <c r="G11" s="11">
        <f>D11/D$2</f>
        <v>0.72320282968540217</v>
      </c>
      <c r="H11" s="11">
        <f>E11/E$2</f>
        <v>0.64562004006900209</v>
      </c>
      <c r="I11" s="11">
        <f>F11/F$2</f>
        <v>0.64562004006900209</v>
      </c>
    </row>
    <row r="12" spans="1:9" s="8" customFormat="1" ht="15.75" thickBot="1" x14ac:dyDescent="0.3">
      <c r="A12" s="9" t="s">
        <v>12</v>
      </c>
      <c r="B12" s="9">
        <v>16</v>
      </c>
      <c r="C12" s="15">
        <f>C19+C18</f>
        <v>777965918.69236898</v>
      </c>
      <c r="D12" s="15">
        <f>D19+D18</f>
        <v>176532542.18020189</v>
      </c>
      <c r="E12" s="15">
        <f>E19+E18</f>
        <v>81402583.081902102</v>
      </c>
      <c r="F12" s="15">
        <f>F19+F18</f>
        <v>81402583.081902102</v>
      </c>
      <c r="G12" s="12">
        <f>D12/D$2</f>
        <v>0.60983970113691233</v>
      </c>
      <c r="H12" s="12">
        <f>E12/E$2</f>
        <v>0.50605009059114947</v>
      </c>
      <c r="I12" s="12">
        <f>F12/F$2</f>
        <v>0.50605009059114947</v>
      </c>
    </row>
    <row r="13" spans="1:9" ht="16.5" thickTop="1" thickBot="1" x14ac:dyDescent="0.3">
      <c r="A13" s="5"/>
      <c r="B13" s="5" t="s">
        <v>10</v>
      </c>
      <c r="C13" s="6" t="s">
        <v>0</v>
      </c>
      <c r="D13" s="6" t="s">
        <v>1</v>
      </c>
      <c r="E13" s="6" t="s">
        <v>2</v>
      </c>
      <c r="F13" s="6" t="s">
        <v>3</v>
      </c>
      <c r="G13" s="6" t="s">
        <v>16</v>
      </c>
      <c r="H13" s="6" t="s">
        <v>17</v>
      </c>
      <c r="I13" s="6" t="s">
        <v>18</v>
      </c>
    </row>
    <row r="14" spans="1:9" s="8" customFormat="1" ht="15.75" thickTop="1" x14ac:dyDescent="0.25">
      <c r="A14" s="7" t="s">
        <v>19</v>
      </c>
      <c r="B14" s="7">
        <v>9</v>
      </c>
      <c r="C14" s="13">
        <v>494984688.67702901</v>
      </c>
      <c r="D14" s="13">
        <v>80125495.360218093</v>
      </c>
      <c r="E14" s="13">
        <v>57005116.029414602</v>
      </c>
      <c r="F14" s="13">
        <v>57005116.029414602</v>
      </c>
      <c r="G14" s="10">
        <f>D14/D$14</f>
        <v>1</v>
      </c>
      <c r="H14" s="10">
        <f t="shared" ref="H14:I14" si="4">E14/E$14</f>
        <v>1</v>
      </c>
      <c r="I14" s="10">
        <f t="shared" si="4"/>
        <v>1</v>
      </c>
    </row>
    <row r="15" spans="1:9" x14ac:dyDescent="0.25">
      <c r="A15" s="2" t="s">
        <v>20</v>
      </c>
      <c r="B15" s="2">
        <v>10</v>
      </c>
      <c r="C15" s="14">
        <v>599029636.526788</v>
      </c>
      <c r="D15" s="14">
        <v>128637460.14322899</v>
      </c>
      <c r="E15" s="14">
        <v>56538027.853806399</v>
      </c>
      <c r="F15" s="14">
        <v>56538027.853806399</v>
      </c>
      <c r="G15" s="11">
        <f>D15/D$15</f>
        <v>1</v>
      </c>
      <c r="H15" s="11">
        <f t="shared" ref="H15:I15" si="5">E15/E$15</f>
        <v>1</v>
      </c>
      <c r="I15" s="11">
        <f t="shared" si="5"/>
        <v>1</v>
      </c>
    </row>
    <row r="16" spans="1:9" s="8" customFormat="1" x14ac:dyDescent="0.25">
      <c r="A16" s="7" t="s">
        <v>21</v>
      </c>
      <c r="B16" s="7">
        <v>11</v>
      </c>
      <c r="C16" s="13">
        <v>370560928.44481599</v>
      </c>
      <c r="D16" s="13">
        <v>80710723.975104198</v>
      </c>
      <c r="E16" s="13">
        <v>47315602.306925103</v>
      </c>
      <c r="F16" s="13">
        <v>47315602.306925103</v>
      </c>
      <c r="G16" s="10">
        <f>D16/D$16</f>
        <v>1</v>
      </c>
      <c r="H16" s="10">
        <f t="shared" ref="H16:I16" si="6">E16/E$16</f>
        <v>1</v>
      </c>
      <c r="I16" s="10">
        <f t="shared" si="6"/>
        <v>1</v>
      </c>
    </row>
    <row r="17" spans="1:9" x14ac:dyDescent="0.25">
      <c r="A17" s="2" t="s">
        <v>22</v>
      </c>
      <c r="B17" s="2">
        <v>13</v>
      </c>
      <c r="C17" s="14">
        <v>686609334.95626497</v>
      </c>
      <c r="D17" s="14">
        <v>112941137.29834899</v>
      </c>
      <c r="E17" s="14">
        <v>79456163.108244002</v>
      </c>
      <c r="F17" s="14">
        <v>79456163.108244002</v>
      </c>
      <c r="G17" s="11">
        <f>D17/D$14</f>
        <v>1.40955306161419</v>
      </c>
      <c r="H17" s="11">
        <f t="shared" ref="H17" si="7">E17/E$14</f>
        <v>1.3938426696166126</v>
      </c>
      <c r="I17" s="11">
        <f t="shared" ref="I17" si="8">F17/F$14</f>
        <v>1.3938426696166126</v>
      </c>
    </row>
    <row r="18" spans="1:9" s="8" customFormat="1" x14ac:dyDescent="0.25">
      <c r="A18" s="7" t="s">
        <v>23</v>
      </c>
      <c r="B18" s="7">
        <v>14</v>
      </c>
      <c r="C18" s="13">
        <v>385372060.24230802</v>
      </c>
      <c r="D18" s="13">
        <v>92060718.182373002</v>
      </c>
      <c r="E18" s="13">
        <v>32318450.780407801</v>
      </c>
      <c r="F18" s="13">
        <v>32318450.780407801</v>
      </c>
      <c r="G18" s="10">
        <f>D18/D$15</f>
        <v>0.71566026008185879</v>
      </c>
      <c r="H18" s="10">
        <f t="shared" ref="H18" si="9">E18/E$15</f>
        <v>0.57162324204118797</v>
      </c>
      <c r="I18" s="10">
        <f t="shared" ref="I18" si="10">F18/F$15</f>
        <v>0.57162324204118797</v>
      </c>
    </row>
    <row r="19" spans="1:9" x14ac:dyDescent="0.25">
      <c r="A19" s="2" t="s">
        <v>24</v>
      </c>
      <c r="B19" s="2">
        <v>15</v>
      </c>
      <c r="C19" s="14">
        <v>392593858.45006102</v>
      </c>
      <c r="D19" s="14">
        <v>84471823.997828901</v>
      </c>
      <c r="E19" s="14">
        <v>49084132.3014943</v>
      </c>
      <c r="F19" s="14">
        <v>49084132.3014943</v>
      </c>
      <c r="G19" s="11">
        <f>D19/D$16</f>
        <v>1.0465997557385911</v>
      </c>
      <c r="H19" s="11">
        <f t="shared" ref="H19" si="11">E19/E$16</f>
        <v>1.0373773112534246</v>
      </c>
      <c r="I19" s="11">
        <f t="shared" ref="I19" si="12">F19/F$16</f>
        <v>1.0373773112534246</v>
      </c>
    </row>
    <row r="27" spans="1:9" x14ac:dyDescent="0.25">
      <c r="C27" s="1"/>
      <c r="D27" s="1"/>
      <c r="E27" s="1"/>
      <c r="F27" s="1"/>
    </row>
    <row r="28" spans="1:9" x14ac:dyDescent="0.25">
      <c r="C28" s="1"/>
      <c r="D28" s="1"/>
      <c r="E28" s="1"/>
      <c r="F28" s="1"/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Ralha</dc:creator>
  <cp:lastModifiedBy>João Ralha</cp:lastModifiedBy>
  <dcterms:created xsi:type="dcterms:W3CDTF">2019-06-12T04:29:08Z</dcterms:created>
  <dcterms:modified xsi:type="dcterms:W3CDTF">2019-06-12T04:29:08Z</dcterms:modified>
</cp:coreProperties>
</file>