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<sst xmlns="http://schemas.openxmlformats.org/spreadsheetml/2006/main" count="119" uniqueCount="32">
  <si>
    <t>Objetivo</t>
  </si>
  <si>
    <t>Demostrar que los cpubench funcionan mejor en RR que en MLFQ</t>
  </si>
  <si>
    <t>Hipotesis</t>
  </si>
  <si>
    <t>Los cpubenchs funcionan mejor con RR ya que no sufren de starvation</t>
  </si>
  <si>
    <t>Como lo hacen con MLFQ</t>
  </si>
  <si>
    <t>Datos</t>
  </si>
  <si>
    <t>Cpubenchs con RR y con MLFQ</t>
  </si>
  <si>
    <t>cpubench-iobench</t>
  </si>
  <si>
    <t>RR</t>
  </si>
  <si>
    <t>MLFQ</t>
  </si>
  <si>
    <t>MFLOPT</t>
  </si>
  <si>
    <t>IOP250T</t>
  </si>
  <si>
    <t>cpubench(0)</t>
  </si>
  <si>
    <t>cpubench(1)</t>
  </si>
  <si>
    <t>iobench(0)</t>
  </si>
  <si>
    <t>iobench(1)</t>
  </si>
  <si>
    <t>CPUBENCH</t>
  </si>
  <si>
    <t>IOBENCH(0)</t>
  </si>
  <si>
    <t>IOBENCH(1)</t>
  </si>
  <si>
    <t>IOBENCH(2)</t>
  </si>
  <si>
    <t>CPUBENCH(0)</t>
  </si>
  <si>
    <t>CPUBENCH(1)</t>
  </si>
  <si>
    <t>IOBENCHJ(1)</t>
  </si>
  <si>
    <t xml:space="preserve">MFLOPT </t>
  </si>
  <si>
    <t>En estos graficos se puede apreciar la diferencia entre RR y MLFQ, a medida que aumentan los cpubench, RR demuestra una superioridad de numero de operaciones por tick ante MLFQ</t>
  </si>
  <si>
    <t>PARTE 2 ==================================================================================================================================================================================</t>
  </si>
  <si>
    <t>Hipotesis:            A medida que baje el quantum, MLFQ va a comenzar a ganar en eficiencia en comparacion a RR</t>
  </si>
  <si>
    <t>Quantum</t>
  </si>
  <si>
    <t>No corre</t>
  </si>
  <si>
    <t>1er caso</t>
  </si>
  <si>
    <t>2do caso</t>
  </si>
  <si>
    <t>3er caso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</si>
</sst>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Operaciones por tick segun cantidad de operaciones en RR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'Hoja 1'!$A$8:$A$13</c:f>
            </c:strRef>
          </c:cat>
          <c:val>
            <c:numRef>
              <c:f>'Hoja 1'!$C$8:$C$13</c:f>
              <c:numCache/>
            </c:numRef>
          </c:val>
        </c:ser>
        <c:axId val="423658639"/>
        <c:axId val="2005026768"/>
      </c:barChart>
      <c:catAx>
        <c:axId val="423658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cpubench-iobench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026768"/>
      </c:catAx>
      <c:valAx>
        <c:axId val="2005026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658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Operaciones por tick segun cantidad de operaciones en MLFQ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'Hoja 1'!$A$8:$A$13</c:f>
            </c:strRef>
          </c:cat>
          <c:val>
            <c:numRef>
              <c:f>'Hoja 1'!$D$8:$D$13</c:f>
              <c:numCache/>
            </c:numRef>
          </c:val>
        </c:ser>
        <c:axId val="906648428"/>
        <c:axId val="1317417111"/>
      </c:barChart>
      <c:catAx>
        <c:axId val="906648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cpubench-iobench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417111"/>
      </c:catAx>
      <c:valAx>
        <c:axId val="1317417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6484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Operaciones por tick frente a distintos quantums (RR)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'Hoja 1'!$A$74:$A$75</c:f>
            </c:strRef>
          </c:cat>
          <c:val>
            <c:numRef>
              <c:f>'Hoja 1'!$B$74:$B$75</c:f>
              <c:numCache/>
            </c:numRef>
          </c:val>
        </c:ser>
        <c:axId val="322759559"/>
        <c:axId val="511814846"/>
      </c:barChart>
      <c:catAx>
        <c:axId val="322759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814846"/>
      </c:catAx>
      <c:valAx>
        <c:axId val="511814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759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Operaciones por tick frente a distintos quantums (MLFQ)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'Hoja 1'!$A$74:$A$75</c:f>
            </c:strRef>
          </c:cat>
          <c:val>
            <c:numRef>
              <c:f>'Hoja 1'!$C$74:$C$76</c:f>
              <c:numCache/>
            </c:numRef>
          </c:val>
        </c:ser>
        <c:axId val="755211784"/>
        <c:axId val="1175339600"/>
      </c:barChart>
      <c:catAx>
        <c:axId val="75521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339600"/>
      </c:catAx>
      <c:valAx>
        <c:axId val="1175339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211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47</xdr:row>
      <xdr:rowOff>161925</xdr:rowOff>
    </xdr:from>
    <xdr:ext cx="5457825" cy="33623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552450</xdr:colOff>
      <xdr:row>47</xdr:row>
      <xdr:rowOff>152400</xdr:rowOff>
    </xdr:from>
    <xdr:ext cx="5334000" cy="32861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115</xdr:row>
      <xdr:rowOff>38100</xdr:rowOff>
    </xdr:from>
    <xdr:ext cx="5381625" cy="32861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19050</xdr:colOff>
      <xdr:row>115</xdr:row>
      <xdr:rowOff>38100</xdr:rowOff>
    </xdr:from>
    <xdr:ext cx="5334000" cy="32861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B3" s="1" t="s">
        <v>4</v>
      </c>
    </row>
    <row r="4">
      <c r="A4" s="1" t="s">
        <v>5</v>
      </c>
      <c r="B4" s="1" t="s">
        <v>6</v>
      </c>
    </row>
    <row r="7">
      <c r="A7" s="2" t="s">
        <v>7</v>
      </c>
      <c r="B7" s="3"/>
      <c r="C7" s="2" t="s">
        <v>8</v>
      </c>
      <c r="D7" s="2" t="s">
        <v>9</v>
      </c>
    </row>
    <row r="8">
      <c r="A8" s="4">
        <v>43831.0</v>
      </c>
      <c r="B8" s="3"/>
      <c r="C8" s="3">
        <f>SUM(A18:A28)/SUM(B18:B28)</f>
        <v>4.838596491</v>
      </c>
      <c r="D8" s="3">
        <f>(SUM(A35:A45)/SUM(B35:B45))</f>
        <v>4.526939655</v>
      </c>
    </row>
    <row r="9">
      <c r="A9" s="4">
        <v>43863.0</v>
      </c>
      <c r="B9" s="3"/>
      <c r="C9" s="3">
        <f>(SUM(C18:C28)+SUM(D18:D28))/(SUM(E18:E28)+SUM(F18:F28))</f>
        <v>7.587657784</v>
      </c>
      <c r="D9" s="3">
        <f>(SUM(C35:C45)+SUM(D35:D45))/(SUM(E35:E45)+SUM(F35:F45))</f>
        <v>1.448906203</v>
      </c>
    </row>
    <row r="10">
      <c r="A10" s="4">
        <v>43862.0</v>
      </c>
      <c r="B10" s="3"/>
      <c r="C10" s="3">
        <f>SUM(G18:Z28)/(SUM(H18:H28)+SUM(I18:I28))</f>
        <v>16.22523745</v>
      </c>
      <c r="D10" s="3">
        <f>SUM(G18:Z28)/(SUM(H18:H28)+SUM(I18:I28))</f>
        <v>16.22523745</v>
      </c>
    </row>
    <row r="11">
      <c r="A11" s="4">
        <v>43891.0</v>
      </c>
      <c r="B11" s="3"/>
      <c r="C11" s="3">
        <f>SUM(J18:J28)/(SUM(K18:K28)+SUM(L18:L28)+SUM(M18:M28))</f>
        <v>2.732706514</v>
      </c>
      <c r="D11" s="3">
        <f>SUM(J18:J28)/(SUM(K18:K28)+SUM(L18:L28)+SUM(M18:M28))</f>
        <v>2.732706514</v>
      </c>
    </row>
    <row r="12">
      <c r="A12" s="4">
        <v>43892.0</v>
      </c>
      <c r="B12" s="3"/>
      <c r="C12" s="3">
        <f>(SUM(N18:N28) + SUM(O18:O28)) / (SUM(P18:P28) + SUM(Q18:Q28) + SUM(R18:R28))</f>
        <v>2.18498417</v>
      </c>
      <c r="D12" s="3">
        <f>(SUM(N35:N45) + SUM(O35:O45)) / (SUM(P35:P45) + SUM(Q35:Q45) + SUM(R35:R45))</f>
        <v>2.224</v>
      </c>
    </row>
    <row r="13">
      <c r="A13" s="4">
        <v>43832.0</v>
      </c>
      <c r="B13" s="3"/>
      <c r="C13" s="3">
        <f>(SUM(S18:S28)+SUM(T18:T28))/SUM(U18:U28)</f>
        <v>11.98185941</v>
      </c>
      <c r="D13" s="3">
        <f>(SUM(S35:S45)+SUM(T35:T45))/SUM(U35:U45)</f>
        <v>5.735785953</v>
      </c>
    </row>
    <row r="14">
      <c r="A14" s="1" t="s">
        <v>8</v>
      </c>
    </row>
    <row r="15">
      <c r="A15" s="5">
        <v>43831.0</v>
      </c>
      <c r="C15" s="5">
        <v>43863.0</v>
      </c>
      <c r="G15" s="5">
        <v>43862.0</v>
      </c>
      <c r="J15" s="5">
        <v>43891.0</v>
      </c>
      <c r="N15" s="5">
        <v>43892.0</v>
      </c>
      <c r="S15" s="5">
        <v>43832.0</v>
      </c>
    </row>
    <row r="16">
      <c r="A16" s="1" t="s">
        <v>10</v>
      </c>
      <c r="B16" s="1" t="s">
        <v>11</v>
      </c>
      <c r="C16" s="1" t="s">
        <v>10</v>
      </c>
      <c r="E16" s="1" t="s">
        <v>11</v>
      </c>
      <c r="G16" s="1" t="s">
        <v>10</v>
      </c>
      <c r="H16" s="1" t="s">
        <v>11</v>
      </c>
      <c r="J16" s="1" t="s">
        <v>10</v>
      </c>
      <c r="K16" s="1" t="s">
        <v>11</v>
      </c>
      <c r="N16" s="1" t="s">
        <v>10</v>
      </c>
      <c r="P16" s="1" t="s">
        <v>11</v>
      </c>
      <c r="S16" s="1" t="s">
        <v>10</v>
      </c>
      <c r="U16" s="1" t="s">
        <v>11</v>
      </c>
    </row>
    <row r="17">
      <c r="C17" s="1" t="s">
        <v>12</v>
      </c>
      <c r="D17" s="1" t="s">
        <v>13</v>
      </c>
      <c r="E17" s="1" t="s">
        <v>14</v>
      </c>
      <c r="F17" s="1" t="s">
        <v>15</v>
      </c>
      <c r="G17" s="1" t="s">
        <v>16</v>
      </c>
      <c r="H17" s="1" t="s">
        <v>17</v>
      </c>
      <c r="I17" s="1" t="s">
        <v>18</v>
      </c>
      <c r="J17" s="1" t="s">
        <v>16</v>
      </c>
      <c r="K17" s="1" t="s">
        <v>17</v>
      </c>
      <c r="L17" s="1" t="s">
        <v>18</v>
      </c>
      <c r="M17" s="1" t="s">
        <v>19</v>
      </c>
      <c r="N17" s="1" t="s">
        <v>20</v>
      </c>
      <c r="O17" s="1" t="s">
        <v>21</v>
      </c>
      <c r="P17" s="1" t="s">
        <v>17</v>
      </c>
      <c r="Q17" s="1" t="s">
        <v>22</v>
      </c>
      <c r="R17" s="1" t="s">
        <v>19</v>
      </c>
      <c r="S17" s="1" t="s">
        <v>20</v>
      </c>
      <c r="T17" s="1" t="s">
        <v>21</v>
      </c>
      <c r="U17" s="1" t="s">
        <v>17</v>
      </c>
    </row>
    <row r="18">
      <c r="A18" s="1">
        <v>383.0</v>
      </c>
      <c r="B18" s="1">
        <v>42.0</v>
      </c>
      <c r="C18" s="1">
        <v>183.0</v>
      </c>
      <c r="D18" s="1">
        <v>185.0</v>
      </c>
      <c r="E18" s="1">
        <v>25.0</v>
      </c>
      <c r="F18" s="1">
        <v>23.0</v>
      </c>
      <c r="G18" s="1">
        <v>384.0</v>
      </c>
      <c r="H18" s="1">
        <v>51.0</v>
      </c>
      <c r="I18" s="1">
        <v>46.0</v>
      </c>
      <c r="J18" s="1">
        <v>377.0</v>
      </c>
      <c r="K18" s="1">
        <v>45.0</v>
      </c>
      <c r="L18" s="1">
        <v>30.0</v>
      </c>
      <c r="M18" s="1">
        <v>30.0</v>
      </c>
      <c r="N18" s="1">
        <v>187.0</v>
      </c>
      <c r="O18" s="1">
        <v>187.0</v>
      </c>
      <c r="P18" s="1">
        <v>75.0</v>
      </c>
      <c r="Q18" s="1">
        <v>74.0</v>
      </c>
      <c r="R18" s="1">
        <v>55.0</v>
      </c>
      <c r="S18" s="1">
        <v>193.0</v>
      </c>
      <c r="T18" s="1">
        <v>185.0</v>
      </c>
      <c r="U18" s="1">
        <v>40.0</v>
      </c>
    </row>
    <row r="19">
      <c r="A19" s="1">
        <v>381.0</v>
      </c>
      <c r="B19" s="1">
        <v>82.0</v>
      </c>
      <c r="C19" s="1">
        <v>200.0</v>
      </c>
      <c r="D19" s="1">
        <v>206.0</v>
      </c>
      <c r="E19" s="1">
        <v>33.0</v>
      </c>
      <c r="F19" s="1">
        <v>33.0</v>
      </c>
      <c r="G19" s="1">
        <v>366.0</v>
      </c>
      <c r="H19" s="1">
        <v>70.0</v>
      </c>
      <c r="I19" s="1">
        <v>70.0</v>
      </c>
      <c r="J19" s="1">
        <v>372.0</v>
      </c>
      <c r="K19" s="1">
        <v>45.0</v>
      </c>
      <c r="L19" s="1">
        <v>36.0</v>
      </c>
      <c r="M19" s="1">
        <v>48.0</v>
      </c>
      <c r="N19" s="1">
        <v>181.0</v>
      </c>
      <c r="O19" s="1">
        <v>181.0</v>
      </c>
      <c r="P19" s="1">
        <v>68.0</v>
      </c>
      <c r="Q19" s="1">
        <v>73.0</v>
      </c>
      <c r="R19" s="1">
        <v>52.0</v>
      </c>
      <c r="S19" s="1">
        <v>221.0</v>
      </c>
      <c r="T19" s="1">
        <v>217.0</v>
      </c>
      <c r="U19" s="1">
        <v>40.0</v>
      </c>
    </row>
    <row r="20">
      <c r="A20" s="1">
        <v>371.0</v>
      </c>
      <c r="B20" s="1">
        <v>81.0</v>
      </c>
      <c r="C20" s="1">
        <v>302.0</v>
      </c>
      <c r="D20" s="1">
        <v>328.0</v>
      </c>
      <c r="E20" s="1">
        <v>33.0</v>
      </c>
      <c r="F20" s="1">
        <v>33.0</v>
      </c>
      <c r="G20" s="1">
        <v>374.0</v>
      </c>
      <c r="H20" s="1">
        <v>68.0</v>
      </c>
      <c r="I20" s="1">
        <v>67.0</v>
      </c>
      <c r="J20" s="1">
        <v>373.0</v>
      </c>
      <c r="K20" s="1">
        <v>51.0</v>
      </c>
      <c r="L20" s="1">
        <v>45.0</v>
      </c>
      <c r="M20" s="1">
        <v>44.0</v>
      </c>
      <c r="N20" s="1">
        <v>307.0</v>
      </c>
      <c r="O20" s="1">
        <v>263.0</v>
      </c>
      <c r="P20" s="1">
        <v>79.0</v>
      </c>
      <c r="Q20" s="1">
        <v>78.0</v>
      </c>
      <c r="R20" s="1">
        <v>39.0</v>
      </c>
      <c r="S20" s="1">
        <v>259.0</v>
      </c>
      <c r="T20" s="1">
        <v>241.0</v>
      </c>
      <c r="U20" s="1">
        <v>41.0</v>
      </c>
    </row>
    <row r="21">
      <c r="A21" s="1">
        <v>378.0</v>
      </c>
      <c r="B21" s="1">
        <v>81.0</v>
      </c>
      <c r="C21" s="1">
        <v>302.0</v>
      </c>
      <c r="D21" s="1">
        <v>251.0</v>
      </c>
      <c r="E21" s="1">
        <v>33.0</v>
      </c>
      <c r="F21" s="1">
        <v>33.0</v>
      </c>
      <c r="G21" s="1">
        <v>375.0</v>
      </c>
      <c r="H21" s="1">
        <v>70.0</v>
      </c>
      <c r="I21" s="1">
        <v>70.0</v>
      </c>
      <c r="J21" s="1">
        <v>372.0</v>
      </c>
      <c r="K21" s="1">
        <v>45.0</v>
      </c>
      <c r="L21" s="1">
        <v>53.0</v>
      </c>
      <c r="M21" s="1">
        <v>41.0</v>
      </c>
      <c r="N21" s="1">
        <v>216.0</v>
      </c>
      <c r="O21" s="1">
        <v>225.0</v>
      </c>
      <c r="P21" s="1">
        <v>82.0</v>
      </c>
      <c r="Q21" s="1">
        <v>73.0</v>
      </c>
      <c r="R21" s="1">
        <v>57.0</v>
      </c>
      <c r="S21" s="1">
        <v>257.0</v>
      </c>
      <c r="T21" s="1">
        <v>241.0</v>
      </c>
      <c r="U21" s="1">
        <v>40.0</v>
      </c>
    </row>
    <row r="22">
      <c r="A22" s="1">
        <v>370.0</v>
      </c>
      <c r="B22" s="1">
        <v>81.0</v>
      </c>
      <c r="C22" s="1">
        <v>240.0</v>
      </c>
      <c r="D22" s="1">
        <v>256.0</v>
      </c>
      <c r="E22" s="1">
        <v>33.0</v>
      </c>
      <c r="F22" s="1">
        <v>33.0</v>
      </c>
      <c r="G22" s="1">
        <v>372.0</v>
      </c>
      <c r="H22" s="1">
        <v>67.0</v>
      </c>
      <c r="I22" s="1">
        <v>67.0</v>
      </c>
      <c r="J22" s="1">
        <v>362.0</v>
      </c>
      <c r="K22" s="1">
        <v>53.0</v>
      </c>
      <c r="L22" s="1">
        <v>41.0</v>
      </c>
      <c r="M22" s="1">
        <v>53.0</v>
      </c>
      <c r="N22" s="1">
        <v>212.0</v>
      </c>
      <c r="O22" s="1">
        <v>229.0</v>
      </c>
      <c r="P22" s="1">
        <v>65.0</v>
      </c>
      <c r="Q22" s="1">
        <v>74.0</v>
      </c>
      <c r="R22" s="1">
        <v>57.0</v>
      </c>
      <c r="S22" s="1">
        <v>257.0</v>
      </c>
      <c r="T22" s="1">
        <v>241.0</v>
      </c>
      <c r="U22" s="1">
        <v>40.0</v>
      </c>
    </row>
    <row r="23">
      <c r="A23" s="1">
        <v>370.0</v>
      </c>
      <c r="B23" s="1">
        <v>81.0</v>
      </c>
      <c r="C23" s="1">
        <v>238.0</v>
      </c>
      <c r="D23" s="1">
        <v>253.0</v>
      </c>
      <c r="E23" s="1">
        <v>34.0</v>
      </c>
      <c r="F23" s="1">
        <v>34.0</v>
      </c>
      <c r="G23" s="1">
        <v>374.0</v>
      </c>
      <c r="H23" s="1">
        <v>66.0</v>
      </c>
      <c r="I23" s="1">
        <v>66.0</v>
      </c>
      <c r="J23" s="1">
        <v>362.0</v>
      </c>
      <c r="K23" s="1">
        <v>53.0</v>
      </c>
      <c r="L23" s="1">
        <v>45.0</v>
      </c>
      <c r="M23" s="1">
        <v>48.0</v>
      </c>
      <c r="N23" s="1">
        <v>200.0</v>
      </c>
      <c r="O23" s="1">
        <v>200.0</v>
      </c>
      <c r="P23" s="1">
        <v>81.0</v>
      </c>
      <c r="Q23" s="1">
        <v>96.0</v>
      </c>
      <c r="R23" s="1">
        <v>57.0</v>
      </c>
      <c r="S23" s="1">
        <v>258.0</v>
      </c>
      <c r="T23" s="1">
        <v>241.0</v>
      </c>
      <c r="U23" s="1">
        <v>40.0</v>
      </c>
    </row>
    <row r="24">
      <c r="A24" s="1">
        <v>377.0</v>
      </c>
      <c r="B24" s="1">
        <v>82.0</v>
      </c>
      <c r="C24" s="1">
        <v>243.0</v>
      </c>
      <c r="D24" s="1">
        <v>255.0</v>
      </c>
      <c r="E24" s="1">
        <v>33.0</v>
      </c>
      <c r="F24" s="1">
        <v>33.0</v>
      </c>
      <c r="G24" s="1">
        <v>372.0</v>
      </c>
      <c r="H24" s="1">
        <v>71.0</v>
      </c>
      <c r="I24" s="1">
        <v>71.0</v>
      </c>
      <c r="J24" s="1">
        <v>362.0</v>
      </c>
      <c r="K24" s="1">
        <v>43.0</v>
      </c>
      <c r="L24" s="1">
        <v>44.0</v>
      </c>
      <c r="M24" s="1">
        <v>37.0</v>
      </c>
      <c r="N24" s="1">
        <v>222.0</v>
      </c>
      <c r="O24" s="1">
        <v>227.0</v>
      </c>
      <c r="P24" s="1">
        <v>74.0</v>
      </c>
      <c r="Q24" s="1">
        <v>81.0</v>
      </c>
      <c r="R24" s="1">
        <v>37.0</v>
      </c>
      <c r="S24" s="1">
        <v>256.0</v>
      </c>
      <c r="T24" s="1">
        <v>240.0</v>
      </c>
      <c r="U24" s="1">
        <v>40.0</v>
      </c>
    </row>
    <row r="25">
      <c r="A25" s="1">
        <v>375.0</v>
      </c>
      <c r="B25" s="1">
        <v>81.0</v>
      </c>
      <c r="C25" s="1">
        <v>236.0</v>
      </c>
      <c r="D25" s="1">
        <v>259.0</v>
      </c>
      <c r="E25" s="1">
        <v>33.0</v>
      </c>
      <c r="F25" s="1">
        <v>33.0</v>
      </c>
      <c r="G25" s="1">
        <v>374.0</v>
      </c>
      <c r="H25" s="1">
        <v>68.0</v>
      </c>
      <c r="I25" s="1">
        <v>68.0</v>
      </c>
      <c r="J25" s="1">
        <v>372.0</v>
      </c>
      <c r="K25" s="1">
        <v>48.0</v>
      </c>
      <c r="L25" s="1">
        <v>42.0</v>
      </c>
      <c r="M25" s="1">
        <v>54.0</v>
      </c>
      <c r="N25" s="1">
        <v>207.0</v>
      </c>
      <c r="O25" s="1">
        <v>232.0</v>
      </c>
      <c r="P25" s="1">
        <v>89.0</v>
      </c>
      <c r="Q25" s="1">
        <v>75.0</v>
      </c>
      <c r="R25" s="1">
        <v>47.0</v>
      </c>
      <c r="S25" s="1">
        <v>256.0</v>
      </c>
      <c r="T25" s="1">
        <v>237.0</v>
      </c>
      <c r="U25" s="1">
        <v>40.0</v>
      </c>
    </row>
    <row r="26">
      <c r="A26" s="1">
        <v>376.0</v>
      </c>
      <c r="B26" s="1">
        <v>81.0</v>
      </c>
      <c r="C26" s="1">
        <v>236.0</v>
      </c>
      <c r="D26" s="1">
        <v>255.0</v>
      </c>
      <c r="E26" s="1">
        <v>34.0</v>
      </c>
      <c r="F26" s="1">
        <v>34.0</v>
      </c>
      <c r="G26" s="1">
        <v>376.0</v>
      </c>
      <c r="H26" s="1">
        <v>68.0</v>
      </c>
      <c r="I26" s="1">
        <v>68.0</v>
      </c>
      <c r="J26" s="1">
        <v>369.0</v>
      </c>
      <c r="K26" s="1">
        <v>43.0</v>
      </c>
      <c r="L26" s="1">
        <v>43.0</v>
      </c>
      <c r="M26" s="1">
        <v>50.0</v>
      </c>
      <c r="N26" s="1">
        <v>224.0</v>
      </c>
      <c r="O26" s="1">
        <v>230.0</v>
      </c>
      <c r="P26" s="1">
        <v>72.0</v>
      </c>
      <c r="Q26" s="1">
        <v>72.0</v>
      </c>
      <c r="R26" s="1">
        <v>32.0</v>
      </c>
      <c r="S26" s="1">
        <v>254.0</v>
      </c>
      <c r="T26" s="1">
        <v>239.0</v>
      </c>
      <c r="U26" s="1">
        <v>40.0</v>
      </c>
    </row>
    <row r="27">
      <c r="A27" s="1">
        <v>377.0</v>
      </c>
      <c r="B27" s="1">
        <v>82.0</v>
      </c>
      <c r="C27" s="1">
        <v>240.0</v>
      </c>
      <c r="D27" s="1">
        <v>244.0</v>
      </c>
      <c r="E27" s="1">
        <v>34.0</v>
      </c>
      <c r="F27" s="1">
        <v>34.0</v>
      </c>
      <c r="G27" s="1">
        <v>373.0</v>
      </c>
      <c r="H27" s="1">
        <v>71.0</v>
      </c>
      <c r="I27" s="1">
        <v>71.0</v>
      </c>
      <c r="J27" s="1">
        <v>377.0</v>
      </c>
      <c r="K27" s="1">
        <v>46.0</v>
      </c>
      <c r="L27" s="1">
        <v>38.0</v>
      </c>
      <c r="M27" s="1">
        <v>54.0</v>
      </c>
      <c r="N27" s="1">
        <v>218.0</v>
      </c>
      <c r="O27" s="1">
        <v>229.0</v>
      </c>
      <c r="P27" s="1">
        <v>69.0</v>
      </c>
      <c r="Q27" s="1">
        <v>66.0</v>
      </c>
      <c r="R27" s="1">
        <v>49.0</v>
      </c>
      <c r="S27" s="1">
        <v>255.0</v>
      </c>
      <c r="T27" s="1">
        <v>239.0</v>
      </c>
      <c r="U27" s="1">
        <v>40.0</v>
      </c>
    </row>
    <row r="28">
      <c r="A28" s="1">
        <v>379.0</v>
      </c>
      <c r="B28" s="1">
        <v>81.0</v>
      </c>
      <c r="C28" s="1">
        <v>243.0</v>
      </c>
      <c r="D28" s="1">
        <v>255.0</v>
      </c>
      <c r="E28" s="1">
        <v>32.0</v>
      </c>
      <c r="F28" s="1">
        <v>33.0</v>
      </c>
      <c r="G28" s="1">
        <v>377.0</v>
      </c>
      <c r="H28" s="1">
        <v>70.0</v>
      </c>
      <c r="I28" s="1">
        <v>70.0</v>
      </c>
      <c r="J28" s="1">
        <v>371.0</v>
      </c>
      <c r="K28" s="1">
        <v>56.0</v>
      </c>
      <c r="L28" s="1">
        <v>48.0</v>
      </c>
      <c r="M28" s="1">
        <v>37.0</v>
      </c>
      <c r="N28" s="1">
        <v>224.0</v>
      </c>
      <c r="O28" s="1">
        <v>230.0</v>
      </c>
      <c r="P28" s="1">
        <v>84.0</v>
      </c>
      <c r="Q28" s="1">
        <v>81.0</v>
      </c>
      <c r="R28" s="1">
        <v>48.0</v>
      </c>
      <c r="S28" s="1">
        <v>256.0</v>
      </c>
      <c r="T28" s="1">
        <v>241.0</v>
      </c>
      <c r="U28" s="1">
        <v>40.0</v>
      </c>
    </row>
    <row r="31">
      <c r="A31" s="1" t="s">
        <v>9</v>
      </c>
    </row>
    <row r="32">
      <c r="A32" s="5">
        <v>43831.0</v>
      </c>
      <c r="C32" s="5">
        <v>43863.0</v>
      </c>
      <c r="G32" s="5">
        <v>43862.0</v>
      </c>
      <c r="J32" s="5">
        <v>43891.0</v>
      </c>
      <c r="N32" s="5">
        <v>43892.0</v>
      </c>
      <c r="S32" s="5">
        <v>43832.0</v>
      </c>
    </row>
    <row r="33">
      <c r="A33" s="1" t="s">
        <v>10</v>
      </c>
      <c r="B33" s="1" t="s">
        <v>11</v>
      </c>
      <c r="C33" s="1" t="s">
        <v>23</v>
      </c>
      <c r="E33" s="1" t="s">
        <v>11</v>
      </c>
      <c r="G33" s="1" t="s">
        <v>10</v>
      </c>
      <c r="H33" s="1" t="s">
        <v>11</v>
      </c>
      <c r="J33" s="1" t="s">
        <v>10</v>
      </c>
      <c r="K33" s="1" t="s">
        <v>11</v>
      </c>
      <c r="N33" s="1" t="s">
        <v>10</v>
      </c>
      <c r="P33" s="1" t="s">
        <v>11</v>
      </c>
      <c r="S33" s="1" t="s">
        <v>10</v>
      </c>
      <c r="U33" s="1" t="s">
        <v>11</v>
      </c>
    </row>
    <row r="34">
      <c r="C34" s="1" t="s">
        <v>20</v>
      </c>
      <c r="D34" s="1" t="s">
        <v>21</v>
      </c>
      <c r="E34" s="1" t="s">
        <v>17</v>
      </c>
      <c r="F34" s="1" t="s">
        <v>18</v>
      </c>
      <c r="G34" s="1" t="s">
        <v>16</v>
      </c>
      <c r="H34" s="1" t="s">
        <v>17</v>
      </c>
      <c r="I34" s="1" t="s">
        <v>18</v>
      </c>
      <c r="J34" s="1" t="s">
        <v>16</v>
      </c>
      <c r="K34" s="1" t="s">
        <v>17</v>
      </c>
      <c r="L34" s="1" t="s">
        <v>18</v>
      </c>
      <c r="M34" s="1" t="s">
        <v>19</v>
      </c>
      <c r="N34" s="1" t="s">
        <v>20</v>
      </c>
      <c r="O34" s="1" t="s">
        <v>21</v>
      </c>
      <c r="P34" s="1" t="s">
        <v>17</v>
      </c>
      <c r="Q34" s="1" t="s">
        <v>22</v>
      </c>
      <c r="R34" s="1" t="s">
        <v>19</v>
      </c>
      <c r="S34" s="1" t="s">
        <v>20</v>
      </c>
      <c r="T34" s="1" t="s">
        <v>21</v>
      </c>
      <c r="U34" s="1" t="s">
        <v>17</v>
      </c>
    </row>
    <row r="35">
      <c r="A35" s="1">
        <v>371.0</v>
      </c>
      <c r="B35" s="1">
        <v>43.0</v>
      </c>
      <c r="C35" s="1">
        <v>185.0</v>
      </c>
      <c r="D35" s="1">
        <v>184.0</v>
      </c>
      <c r="E35" s="1">
        <v>95.0</v>
      </c>
      <c r="F35" s="1">
        <v>944.0</v>
      </c>
      <c r="G35" s="1">
        <v>374.0</v>
      </c>
      <c r="H35" s="1">
        <v>81.0</v>
      </c>
      <c r="I35" s="1">
        <v>64.0</v>
      </c>
      <c r="J35" s="1">
        <v>370.0</v>
      </c>
      <c r="K35" s="1">
        <v>72.0</v>
      </c>
      <c r="L35" s="1">
        <v>68.0</v>
      </c>
      <c r="M35" s="1">
        <v>39.0</v>
      </c>
      <c r="N35" s="1">
        <v>185.0</v>
      </c>
      <c r="O35" s="1">
        <v>186.0</v>
      </c>
      <c r="P35" s="1">
        <v>38.0</v>
      </c>
      <c r="Q35" s="1">
        <v>38.0</v>
      </c>
      <c r="R35" s="1">
        <v>48.0</v>
      </c>
      <c r="S35" s="1">
        <v>184.0</v>
      </c>
      <c r="T35" s="1">
        <v>186.0</v>
      </c>
      <c r="U35" s="1">
        <v>81.0</v>
      </c>
    </row>
    <row r="36">
      <c r="A36" s="1">
        <v>382.0</v>
      </c>
      <c r="B36" s="1">
        <v>147.0</v>
      </c>
      <c r="C36" s="1">
        <v>180.0</v>
      </c>
      <c r="D36" s="1">
        <v>181.0</v>
      </c>
      <c r="E36" s="1">
        <v>90.0</v>
      </c>
      <c r="F36" s="1">
        <v>93.0</v>
      </c>
      <c r="G36" s="1">
        <v>361.0</v>
      </c>
      <c r="H36" s="1">
        <v>107.0</v>
      </c>
      <c r="I36" s="1">
        <v>108.0</v>
      </c>
      <c r="J36" s="1">
        <v>363.0</v>
      </c>
      <c r="K36" s="1">
        <v>83.0</v>
      </c>
      <c r="L36" s="1">
        <v>95.0</v>
      </c>
      <c r="M36" s="1">
        <v>448.0</v>
      </c>
      <c r="N36" s="1">
        <v>177.0</v>
      </c>
      <c r="O36" s="1">
        <v>163.0</v>
      </c>
      <c r="P36" s="1">
        <v>87.0</v>
      </c>
      <c r="Q36" s="1">
        <v>75.0</v>
      </c>
      <c r="R36" s="1">
        <v>38.0</v>
      </c>
      <c r="S36" s="1">
        <v>196.0</v>
      </c>
      <c r="T36" s="1">
        <v>197.0</v>
      </c>
      <c r="U36" s="1">
        <v>82.0</v>
      </c>
    </row>
    <row r="37">
      <c r="A37" s="1">
        <v>380.0</v>
      </c>
      <c r="B37" s="1">
        <v>83.0</v>
      </c>
      <c r="C37" s="1">
        <v>236.0</v>
      </c>
      <c r="D37" s="1">
        <v>237.0</v>
      </c>
      <c r="E37" s="1">
        <v>108.0</v>
      </c>
      <c r="F37" s="1">
        <v>107.0</v>
      </c>
      <c r="G37" s="1">
        <v>358.0</v>
      </c>
      <c r="H37" s="1">
        <v>105.0</v>
      </c>
      <c r="I37" s="1">
        <v>106.0</v>
      </c>
      <c r="J37" s="1">
        <v>361.0</v>
      </c>
      <c r="K37" s="1">
        <v>80.0</v>
      </c>
      <c r="L37" s="1">
        <v>81.0</v>
      </c>
      <c r="M37" s="1">
        <v>47.0</v>
      </c>
      <c r="N37" s="1">
        <v>213.0</v>
      </c>
      <c r="O37" s="1">
        <v>203.0</v>
      </c>
      <c r="P37" s="1">
        <v>88.0</v>
      </c>
      <c r="Q37" s="1">
        <v>88.0</v>
      </c>
      <c r="R37" s="1">
        <v>51.0</v>
      </c>
      <c r="S37" s="1">
        <v>276.0</v>
      </c>
      <c r="T37" s="1">
        <v>272.0</v>
      </c>
      <c r="U37" s="1">
        <v>82.0</v>
      </c>
    </row>
    <row r="38">
      <c r="A38" s="1">
        <v>380.0</v>
      </c>
      <c r="B38" s="1">
        <v>82.0</v>
      </c>
      <c r="C38" s="1">
        <v>222.0</v>
      </c>
      <c r="D38" s="1">
        <v>232.0</v>
      </c>
      <c r="E38" s="1">
        <v>117.0</v>
      </c>
      <c r="F38" s="1">
        <v>118.0</v>
      </c>
      <c r="G38" s="1">
        <v>360.0</v>
      </c>
      <c r="H38" s="1">
        <v>122.0</v>
      </c>
      <c r="I38" s="1">
        <v>121.0</v>
      </c>
      <c r="J38" s="1">
        <v>364.0</v>
      </c>
      <c r="K38" s="1">
        <v>78.0</v>
      </c>
      <c r="L38" s="1">
        <v>74.0</v>
      </c>
      <c r="M38" s="1">
        <v>75.0</v>
      </c>
      <c r="N38" s="1">
        <v>234.0</v>
      </c>
      <c r="O38" s="1">
        <v>222.0</v>
      </c>
      <c r="P38" s="1">
        <v>65.0</v>
      </c>
      <c r="Q38" s="1">
        <v>77.0</v>
      </c>
      <c r="R38" s="1">
        <v>62.0</v>
      </c>
      <c r="S38" s="1">
        <v>227.0</v>
      </c>
      <c r="T38" s="1">
        <v>229.0</v>
      </c>
      <c r="U38" s="1">
        <v>81.0</v>
      </c>
    </row>
    <row r="39">
      <c r="A39" s="1">
        <v>382.0</v>
      </c>
      <c r="B39" s="1">
        <v>82.0</v>
      </c>
      <c r="C39" s="1">
        <v>221.0</v>
      </c>
      <c r="D39" s="1">
        <v>218.0</v>
      </c>
      <c r="E39" s="1">
        <v>109.0</v>
      </c>
      <c r="F39" s="1">
        <v>108.0</v>
      </c>
      <c r="G39" s="1">
        <v>358.0</v>
      </c>
      <c r="H39" s="1">
        <v>107.0</v>
      </c>
      <c r="I39" s="1">
        <v>107.0</v>
      </c>
      <c r="J39" s="1">
        <v>363.0</v>
      </c>
      <c r="K39" s="1">
        <v>82.0</v>
      </c>
      <c r="L39" s="1">
        <v>78.0</v>
      </c>
      <c r="M39" s="1">
        <v>40.0</v>
      </c>
      <c r="N39" s="1">
        <v>229.0</v>
      </c>
      <c r="O39" s="1">
        <v>217.0</v>
      </c>
      <c r="P39" s="1">
        <v>74.0</v>
      </c>
      <c r="Q39" s="1">
        <v>62.0</v>
      </c>
      <c r="R39" s="1">
        <v>43.0</v>
      </c>
      <c r="S39" s="1">
        <v>248.0</v>
      </c>
      <c r="T39" s="1">
        <v>243.0</v>
      </c>
      <c r="U39" s="1">
        <v>81.0</v>
      </c>
    </row>
    <row r="40">
      <c r="A40" s="1">
        <v>382.0</v>
      </c>
      <c r="B40" s="1">
        <v>82.0</v>
      </c>
      <c r="C40" s="1">
        <v>222.0</v>
      </c>
      <c r="D40" s="1">
        <v>229.0</v>
      </c>
      <c r="E40" s="1">
        <v>107.0</v>
      </c>
      <c r="F40" s="1">
        <v>108.0</v>
      </c>
      <c r="G40" s="1">
        <v>356.0</v>
      </c>
      <c r="H40" s="1">
        <v>123.0</v>
      </c>
      <c r="I40" s="1">
        <v>110.0</v>
      </c>
      <c r="J40" s="1">
        <v>363.0</v>
      </c>
      <c r="K40" s="1">
        <v>58.0</v>
      </c>
      <c r="L40" s="1">
        <v>82.0</v>
      </c>
      <c r="M40" s="1">
        <v>45.0</v>
      </c>
      <c r="N40" s="1">
        <v>233.0</v>
      </c>
      <c r="O40" s="1">
        <v>222.0</v>
      </c>
      <c r="P40" s="1">
        <v>88.0</v>
      </c>
      <c r="Q40" s="1">
        <v>76.0</v>
      </c>
      <c r="R40" s="1">
        <v>37.0</v>
      </c>
      <c r="S40" s="1">
        <v>247.0</v>
      </c>
      <c r="T40" s="1">
        <v>242.0</v>
      </c>
      <c r="U40" s="1">
        <v>82.0</v>
      </c>
    </row>
    <row r="41">
      <c r="A41" s="1">
        <v>383.0</v>
      </c>
      <c r="B41" s="1">
        <v>83.0</v>
      </c>
      <c r="C41" s="1">
        <v>236.0</v>
      </c>
      <c r="D41" s="1">
        <v>229.0</v>
      </c>
      <c r="E41" s="1">
        <v>108.0</v>
      </c>
      <c r="F41" s="1">
        <v>125.0</v>
      </c>
      <c r="G41" s="1">
        <v>359.0</v>
      </c>
      <c r="H41" s="1">
        <v>119.0</v>
      </c>
      <c r="I41" s="1">
        <v>119.0</v>
      </c>
      <c r="J41" s="1">
        <v>364.0</v>
      </c>
      <c r="K41" s="1">
        <v>79.0</v>
      </c>
      <c r="L41" s="1">
        <v>58.0</v>
      </c>
      <c r="M41" s="1">
        <v>52.0</v>
      </c>
      <c r="N41" s="1">
        <v>232.0</v>
      </c>
      <c r="O41" s="1">
        <v>216.0</v>
      </c>
      <c r="P41" s="1">
        <v>82.0</v>
      </c>
      <c r="Q41" s="1">
        <v>75.0</v>
      </c>
      <c r="R41" s="1">
        <v>40.0</v>
      </c>
      <c r="S41" s="1">
        <v>241.0</v>
      </c>
      <c r="T41" s="1">
        <v>235.0</v>
      </c>
      <c r="U41" s="1">
        <v>81.0</v>
      </c>
    </row>
    <row r="42">
      <c r="A42" s="1">
        <v>385.0</v>
      </c>
      <c r="B42" s="1">
        <v>81.0</v>
      </c>
      <c r="C42" s="1">
        <v>229.0</v>
      </c>
      <c r="D42" s="1">
        <v>228.0</v>
      </c>
      <c r="E42" s="1">
        <v>124.0</v>
      </c>
      <c r="F42" s="1">
        <v>107.0</v>
      </c>
      <c r="G42" s="1">
        <v>358.0</v>
      </c>
      <c r="H42" s="1">
        <v>110.0</v>
      </c>
      <c r="I42" s="1">
        <v>108.0</v>
      </c>
      <c r="J42" s="1">
        <v>353.0</v>
      </c>
      <c r="K42" s="1">
        <v>88.0</v>
      </c>
      <c r="L42" s="1">
        <v>79.0</v>
      </c>
      <c r="M42" s="1">
        <v>50.0</v>
      </c>
      <c r="N42" s="1">
        <v>227.0</v>
      </c>
      <c r="O42" s="1">
        <v>214.0</v>
      </c>
      <c r="P42" s="1">
        <v>87.0</v>
      </c>
      <c r="Q42" s="1">
        <v>73.0</v>
      </c>
      <c r="R42" s="1">
        <v>33.0</v>
      </c>
      <c r="S42" s="1">
        <v>241.0</v>
      </c>
      <c r="T42" s="1">
        <v>236.0</v>
      </c>
      <c r="U42" s="1">
        <v>83.0</v>
      </c>
    </row>
    <row r="43">
      <c r="A43" s="1">
        <v>386.0</v>
      </c>
      <c r="B43" s="1">
        <v>82.0</v>
      </c>
      <c r="C43" s="1">
        <v>226.0</v>
      </c>
      <c r="D43" s="1">
        <v>229.0</v>
      </c>
      <c r="E43" s="1">
        <v>207.0</v>
      </c>
      <c r="F43" s="1">
        <v>118.0</v>
      </c>
      <c r="G43" s="1">
        <v>360.0</v>
      </c>
      <c r="H43" s="1">
        <v>106.0</v>
      </c>
      <c r="I43" s="1">
        <v>107.0</v>
      </c>
      <c r="J43" s="1">
        <v>360.0</v>
      </c>
      <c r="K43" s="1">
        <v>63.0</v>
      </c>
      <c r="L43" s="1">
        <v>88.0</v>
      </c>
      <c r="M43" s="1">
        <v>57.0</v>
      </c>
      <c r="N43" s="1">
        <v>229.0</v>
      </c>
      <c r="O43" s="1">
        <v>222.0</v>
      </c>
      <c r="P43" s="1">
        <v>74.0</v>
      </c>
      <c r="Q43" s="1">
        <v>78.0</v>
      </c>
      <c r="R43" s="1">
        <v>34.0</v>
      </c>
      <c r="S43" s="1">
        <v>239.0</v>
      </c>
      <c r="T43" s="1">
        <v>235.0</v>
      </c>
      <c r="U43" s="1">
        <v>81.0</v>
      </c>
    </row>
    <row r="44">
      <c r="A44" s="1">
        <v>386.0</v>
      </c>
      <c r="B44" s="1">
        <v>82.0</v>
      </c>
      <c r="C44" s="1">
        <v>229.0</v>
      </c>
      <c r="D44" s="1">
        <v>227.0</v>
      </c>
      <c r="E44" s="1">
        <v>119.0</v>
      </c>
      <c r="F44" s="1">
        <v>112.0</v>
      </c>
      <c r="G44" s="1">
        <v>359.0</v>
      </c>
      <c r="H44" s="1">
        <v>120.0</v>
      </c>
      <c r="I44" s="1">
        <v>119.0</v>
      </c>
      <c r="J44" s="1">
        <v>358.0</v>
      </c>
      <c r="K44" s="1">
        <v>69.0</v>
      </c>
      <c r="L44" s="1">
        <v>63.0</v>
      </c>
      <c r="M44" s="1">
        <v>57.0</v>
      </c>
      <c r="N44" s="1">
        <v>230.0</v>
      </c>
      <c r="O44" s="1">
        <v>222.0</v>
      </c>
      <c r="P44" s="1">
        <v>69.0</v>
      </c>
      <c r="Q44" s="1">
        <v>88.0</v>
      </c>
      <c r="R44" s="1">
        <v>53.0</v>
      </c>
      <c r="S44" s="1">
        <v>245.0</v>
      </c>
      <c r="T44" s="1">
        <v>239.0</v>
      </c>
      <c r="U44" s="1">
        <v>82.0</v>
      </c>
    </row>
    <row r="45">
      <c r="A45" s="1">
        <v>384.0</v>
      </c>
      <c r="B45" s="1">
        <v>81.0</v>
      </c>
      <c r="C45" s="1">
        <v>228.0</v>
      </c>
      <c r="D45" s="1">
        <v>227.0</v>
      </c>
      <c r="E45" s="1">
        <v>111.0</v>
      </c>
      <c r="F45" s="1">
        <v>102.0</v>
      </c>
      <c r="G45" s="1">
        <v>359.0</v>
      </c>
      <c r="H45" s="1">
        <v>111.0</v>
      </c>
      <c r="I45" s="1">
        <v>105.0</v>
      </c>
      <c r="J45" s="1">
        <v>359.0</v>
      </c>
      <c r="K45" s="1">
        <v>82.0</v>
      </c>
      <c r="L45" s="1">
        <v>69.0</v>
      </c>
      <c r="M45" s="1">
        <v>47.0</v>
      </c>
      <c r="N45" s="1">
        <v>234.0</v>
      </c>
      <c r="O45" s="1">
        <v>216.0</v>
      </c>
      <c r="P45" s="1">
        <v>72.0</v>
      </c>
      <c r="Q45" s="1">
        <v>80.0</v>
      </c>
      <c r="R45" s="1">
        <v>52.0</v>
      </c>
      <c r="S45" s="1">
        <v>246.0</v>
      </c>
      <c r="T45" s="1">
        <v>241.0</v>
      </c>
      <c r="U45" s="1">
        <v>81.0</v>
      </c>
    </row>
    <row r="67">
      <c r="A67" s="1" t="s">
        <v>24</v>
      </c>
    </row>
    <row r="70">
      <c r="A70" s="1" t="s">
        <v>25</v>
      </c>
    </row>
    <row r="71">
      <c r="A71" s="1" t="s">
        <v>26</v>
      </c>
    </row>
    <row r="73">
      <c r="A73" s="6" t="s">
        <v>27</v>
      </c>
      <c r="B73" s="6" t="s">
        <v>8</v>
      </c>
      <c r="C73" s="6" t="s">
        <v>9</v>
      </c>
    </row>
    <row r="74">
      <c r="A74" s="6">
        <v>1000000.0</v>
      </c>
      <c r="B74" s="7">
        <f>(SUM(A82:A92)+SUM(B82:B92))/SUM(C82:C92)</f>
        <v>1.290149654</v>
      </c>
      <c r="C74" s="7">
        <f>(SUM(A100:A110)+SUM(B100:B110))/SUM(C100:C110)</f>
        <v>1.399083675</v>
      </c>
    </row>
    <row r="75">
      <c r="A75" s="6">
        <v>100000.0</v>
      </c>
      <c r="B75" s="6">
        <f>(SUM(D82:D92)+SUM(E82:E92))/SUM(F82:F92)</f>
        <v>0.1598215099</v>
      </c>
      <c r="C75" s="6">
        <f>(SUM(D100:D110)+SUM(E100:E110))/SUM(F100:F110)</f>
        <v>0.197960471</v>
      </c>
    </row>
    <row r="76">
      <c r="A76" s="6">
        <v>10000.0</v>
      </c>
      <c r="B76" s="6" t="s">
        <v>28</v>
      </c>
      <c r="C76" s="6" t="s">
        <v>28</v>
      </c>
    </row>
    <row r="79">
      <c r="A79" s="1" t="s">
        <v>29</v>
      </c>
      <c r="D79" s="8" t="s">
        <v>30</v>
      </c>
      <c r="E79" s="9"/>
      <c r="F79" s="9"/>
      <c r="G79" s="8" t="s">
        <v>31</v>
      </c>
      <c r="H79" s="9"/>
      <c r="I79" s="9"/>
    </row>
    <row r="80">
      <c r="A80" s="1" t="s">
        <v>10</v>
      </c>
      <c r="C80" s="1" t="s">
        <v>11</v>
      </c>
      <c r="D80" s="9" t="s">
        <v>10</v>
      </c>
      <c r="E80" s="9"/>
      <c r="F80" s="9" t="s">
        <v>11</v>
      </c>
      <c r="G80" s="9" t="s">
        <v>10</v>
      </c>
      <c r="H80" s="9"/>
      <c r="I80" s="9" t="s">
        <v>11</v>
      </c>
    </row>
    <row r="81">
      <c r="A81" s="1" t="s">
        <v>20</v>
      </c>
      <c r="B81" s="1" t="s">
        <v>21</v>
      </c>
      <c r="C81" s="1" t="s">
        <v>17</v>
      </c>
      <c r="D81" s="9" t="s">
        <v>20</v>
      </c>
      <c r="E81" s="9" t="s">
        <v>21</v>
      </c>
      <c r="F81" s="9" t="s">
        <v>17</v>
      </c>
      <c r="G81" s="9" t="s">
        <v>20</v>
      </c>
      <c r="H81" s="9" t="s">
        <v>21</v>
      </c>
      <c r="I81" s="9" t="s">
        <v>17</v>
      </c>
    </row>
    <row r="82">
      <c r="A82" s="1">
        <v>283.0</v>
      </c>
      <c r="B82" s="1">
        <v>220.0</v>
      </c>
      <c r="C82" s="1">
        <v>407.0</v>
      </c>
      <c r="D82" s="1">
        <v>91.0</v>
      </c>
      <c r="E82" s="1">
        <v>63.0</v>
      </c>
      <c r="F82" s="1">
        <v>1050.0</v>
      </c>
    </row>
    <row r="83">
      <c r="A83" s="1">
        <v>299.0</v>
      </c>
      <c r="B83" s="1">
        <v>231.0</v>
      </c>
      <c r="C83" s="1">
        <v>407.0</v>
      </c>
      <c r="D83" s="1">
        <v>95.0</v>
      </c>
      <c r="E83" s="1">
        <v>65.0</v>
      </c>
      <c r="F83" s="1">
        <v>956.0</v>
      </c>
    </row>
    <row r="84">
      <c r="A84" s="1">
        <v>303.0</v>
      </c>
      <c r="B84" s="1">
        <v>230.0</v>
      </c>
      <c r="C84" s="1">
        <v>407.0</v>
      </c>
      <c r="D84" s="1">
        <v>95.0</v>
      </c>
      <c r="E84" s="1">
        <v>63.0</v>
      </c>
      <c r="F84" s="1">
        <v>1003.0</v>
      </c>
    </row>
    <row r="85">
      <c r="A85" s="1">
        <v>306.0</v>
      </c>
      <c r="B85" s="1">
        <v>228.0</v>
      </c>
      <c r="C85" s="1">
        <v>407.0</v>
      </c>
      <c r="D85" s="1">
        <v>92.0</v>
      </c>
      <c r="E85" s="1">
        <v>65.0</v>
      </c>
      <c r="F85" s="1">
        <v>1001.0</v>
      </c>
    </row>
    <row r="86">
      <c r="A86" s="1">
        <v>305.0</v>
      </c>
      <c r="B86" s="1">
        <v>227.0</v>
      </c>
      <c r="C86" s="1">
        <v>407.0</v>
      </c>
      <c r="D86" s="1">
        <v>96.0</v>
      </c>
      <c r="E86" s="1">
        <v>64.0</v>
      </c>
      <c r="F86" s="1">
        <v>1000.0</v>
      </c>
    </row>
    <row r="87">
      <c r="A87" s="1">
        <v>306.0</v>
      </c>
      <c r="B87" s="1">
        <v>227.0</v>
      </c>
      <c r="C87" s="1">
        <v>407.0</v>
      </c>
      <c r="D87" s="1">
        <v>96.0</v>
      </c>
      <c r="E87" s="1">
        <v>65.0</v>
      </c>
      <c r="F87" s="1">
        <v>970.0</v>
      </c>
    </row>
    <row r="88">
      <c r="A88" s="1">
        <v>300.0</v>
      </c>
      <c r="B88" s="1">
        <v>222.0</v>
      </c>
      <c r="C88" s="1">
        <v>407.0</v>
      </c>
      <c r="D88" s="1">
        <v>93.0</v>
      </c>
      <c r="E88" s="1">
        <v>66.0</v>
      </c>
      <c r="F88" s="1">
        <v>1017.0</v>
      </c>
    </row>
    <row r="89">
      <c r="A89" s="1">
        <v>302.0</v>
      </c>
      <c r="B89" s="1">
        <v>222.0</v>
      </c>
      <c r="C89" s="1">
        <v>407.0</v>
      </c>
      <c r="D89" s="1">
        <v>95.0</v>
      </c>
      <c r="E89" s="1">
        <v>65.0</v>
      </c>
      <c r="F89" s="1">
        <v>992.0</v>
      </c>
    </row>
    <row r="90">
      <c r="A90" s="1">
        <v>298.0</v>
      </c>
      <c r="B90" s="1">
        <v>222.0</v>
      </c>
      <c r="C90" s="1">
        <v>407.0</v>
      </c>
      <c r="D90" s="1">
        <v>97.0</v>
      </c>
      <c r="E90" s="1">
        <v>66.0</v>
      </c>
      <c r="F90" s="1">
        <v>999.0</v>
      </c>
    </row>
    <row r="91">
      <c r="A91" s="1">
        <v>296.0</v>
      </c>
      <c r="B91" s="1">
        <v>225.0</v>
      </c>
      <c r="C91" s="1">
        <v>406.0</v>
      </c>
      <c r="D91" s="1">
        <v>97.0</v>
      </c>
      <c r="E91" s="1">
        <v>65.0</v>
      </c>
      <c r="F91" s="1">
        <v>1001.0</v>
      </c>
    </row>
    <row r="92">
      <c r="A92" s="1">
        <v>297.0</v>
      </c>
      <c r="B92" s="1">
        <v>227.0</v>
      </c>
      <c r="C92" s="1">
        <v>408.0</v>
      </c>
      <c r="D92" s="1">
        <v>96.0</v>
      </c>
      <c r="E92" s="1">
        <v>65.0</v>
      </c>
      <c r="F92" s="1">
        <v>992.0</v>
      </c>
    </row>
    <row r="95">
      <c r="A95" s="1" t="s">
        <v>9</v>
      </c>
    </row>
    <row r="97">
      <c r="A97" s="1" t="s">
        <v>29</v>
      </c>
      <c r="D97" s="8" t="s">
        <v>30</v>
      </c>
      <c r="E97" s="9"/>
      <c r="F97" s="9"/>
      <c r="G97" s="8" t="s">
        <v>31</v>
      </c>
      <c r="H97" s="9"/>
      <c r="I97" s="9"/>
    </row>
    <row r="98">
      <c r="A98" s="1" t="s">
        <v>10</v>
      </c>
      <c r="C98" s="1" t="s">
        <v>11</v>
      </c>
      <c r="D98" s="9" t="s">
        <v>10</v>
      </c>
      <c r="E98" s="9"/>
      <c r="F98" s="9" t="s">
        <v>11</v>
      </c>
      <c r="G98" s="9" t="s">
        <v>10</v>
      </c>
      <c r="H98" s="9"/>
      <c r="I98" s="9" t="s">
        <v>11</v>
      </c>
    </row>
    <row r="99">
      <c r="A99" s="1" t="s">
        <v>20</v>
      </c>
      <c r="B99" s="1" t="s">
        <v>21</v>
      </c>
      <c r="C99" s="1" t="s">
        <v>17</v>
      </c>
      <c r="D99" s="9" t="s">
        <v>20</v>
      </c>
      <c r="E99" s="9" t="s">
        <v>21</v>
      </c>
      <c r="F99" s="9" t="s">
        <v>17</v>
      </c>
      <c r="G99" s="9" t="s">
        <v>20</v>
      </c>
      <c r="H99" s="9" t="s">
        <v>21</v>
      </c>
      <c r="I99" s="9" t="s">
        <v>17</v>
      </c>
    </row>
    <row r="100">
      <c r="A100" s="1">
        <v>240.0</v>
      </c>
      <c r="B100" s="1">
        <v>253.0</v>
      </c>
      <c r="C100" s="1">
        <v>62.0</v>
      </c>
      <c r="D100" s="1">
        <v>87.0</v>
      </c>
      <c r="E100" s="1">
        <v>80.0</v>
      </c>
      <c r="F100" s="1">
        <v>902.0</v>
      </c>
    </row>
    <row r="101">
      <c r="A101" s="1">
        <v>278.0</v>
      </c>
      <c r="B101" s="1">
        <v>275.0</v>
      </c>
      <c r="C101" s="1">
        <v>755.0</v>
      </c>
      <c r="D101" s="1">
        <v>90.0</v>
      </c>
      <c r="E101" s="1">
        <v>81.0</v>
      </c>
      <c r="F101" s="1">
        <v>874.0</v>
      </c>
    </row>
    <row r="102">
      <c r="A102" s="1">
        <v>256.0</v>
      </c>
      <c r="B102" s="1">
        <v>261.0</v>
      </c>
      <c r="C102" s="1">
        <v>62.0</v>
      </c>
      <c r="D102" s="1">
        <v>91.0</v>
      </c>
      <c r="E102" s="1">
        <v>83.0</v>
      </c>
      <c r="F102" s="1">
        <v>875.0</v>
      </c>
    </row>
    <row r="103">
      <c r="A103" s="1">
        <v>268.0</v>
      </c>
      <c r="B103" s="1">
        <v>269.0</v>
      </c>
      <c r="C103" s="1">
        <v>774.0</v>
      </c>
      <c r="D103" s="1">
        <v>91.0</v>
      </c>
      <c r="E103" s="1">
        <v>81.0</v>
      </c>
      <c r="F103" s="1">
        <v>856.0</v>
      </c>
    </row>
    <row r="104">
      <c r="A104" s="1">
        <v>273.0</v>
      </c>
      <c r="B104" s="1">
        <v>265.0</v>
      </c>
      <c r="C104" s="1">
        <v>56.0</v>
      </c>
      <c r="D104" s="1">
        <v>90.0</v>
      </c>
      <c r="E104" s="1">
        <v>82.0</v>
      </c>
      <c r="F104" s="1">
        <v>824.0</v>
      </c>
    </row>
    <row r="105">
      <c r="A105" s="1">
        <v>271.0</v>
      </c>
      <c r="B105" s="1">
        <v>274.0</v>
      </c>
      <c r="C105" s="1">
        <v>62.0</v>
      </c>
      <c r="D105" s="1">
        <v>88.0</v>
      </c>
      <c r="E105" s="1">
        <v>80.0</v>
      </c>
      <c r="F105" s="1">
        <v>887.0</v>
      </c>
    </row>
    <row r="106">
      <c r="A106" s="1">
        <v>257.0</v>
      </c>
      <c r="B106" s="1">
        <v>255.0</v>
      </c>
      <c r="C106" s="1">
        <v>751.0</v>
      </c>
      <c r="D106" s="1">
        <v>90.0</v>
      </c>
      <c r="E106" s="1">
        <v>83.0</v>
      </c>
      <c r="F106" s="1">
        <v>810.0</v>
      </c>
    </row>
    <row r="107">
      <c r="A107" s="1">
        <v>268.0</v>
      </c>
      <c r="B107" s="1">
        <v>265.0</v>
      </c>
      <c r="C107" s="1">
        <v>62.0</v>
      </c>
      <c r="D107" s="1">
        <v>91.0</v>
      </c>
      <c r="E107" s="1">
        <v>81.0</v>
      </c>
      <c r="F107" s="1">
        <v>862.0</v>
      </c>
    </row>
    <row r="108">
      <c r="A108" s="1">
        <v>260.0</v>
      </c>
      <c r="B108" s="1">
        <v>269.0</v>
      </c>
      <c r="C108" s="1">
        <v>754.0</v>
      </c>
      <c r="D108" s="1">
        <v>90.0</v>
      </c>
      <c r="E108" s="1">
        <v>81.0</v>
      </c>
      <c r="F108" s="1">
        <v>868.0</v>
      </c>
    </row>
    <row r="109">
      <c r="A109" s="1">
        <v>257.0</v>
      </c>
      <c r="B109" s="1">
        <v>242.0</v>
      </c>
      <c r="C109" s="1">
        <v>62.0</v>
      </c>
      <c r="D109" s="1">
        <v>90.0</v>
      </c>
      <c r="E109" s="1">
        <v>81.0</v>
      </c>
      <c r="F109" s="1">
        <v>879.0</v>
      </c>
    </row>
    <row r="110">
      <c r="A110" s="1">
        <v>268.0</v>
      </c>
      <c r="B110" s="1">
        <v>278.0</v>
      </c>
      <c r="C110" s="1">
        <v>747.0</v>
      </c>
      <c r="D110" s="1">
        <v>91.0</v>
      </c>
      <c r="E110" s="1">
        <v>81.0</v>
      </c>
      <c r="F110" s="1">
        <v>875.0</v>
      </c>
    </row>
  </sheetData>
  <drawing r:id="rId1"/>
</worksheet>
</file>