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3" i="1"/>
  <c r="H6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63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F63" i="1"/>
  <c r="E63" i="1"/>
  <c r="B63" i="1"/>
</calcChain>
</file>

<file path=xl/sharedStrings.xml><?xml version="1.0" encoding="utf-8"?>
<sst xmlns="http://schemas.openxmlformats.org/spreadsheetml/2006/main" count="14" uniqueCount="9">
  <si>
    <t>Salary</t>
  </si>
  <si>
    <t>Discount</t>
  </si>
  <si>
    <t>Year</t>
  </si>
  <si>
    <t>Retirement</t>
  </si>
  <si>
    <t>Real</t>
  </si>
  <si>
    <t>Nominal</t>
  </si>
  <si>
    <t>Factor</t>
  </si>
  <si>
    <t>Total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</si>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</sst>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44" fontId="0" fillId="0" borderId="0" xfId="1" applyFont="1"/>
    <xf numFmtId="44" fontId="0" fillId="0" borderId="1" xfId="1" applyFont="1" applyBorder="1"/>
    <xf numFmtId="44" fontId="0" fillId="0" borderId="1" xfId="0" applyNumberFormat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4" fontId="2" fillId="0" borderId="0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44" fontId="0" fillId="0" borderId="6" xfId="1" applyFont="1" applyBorder="1"/>
    <xf numFmtId="44" fontId="0" fillId="0" borderId="6" xfId="0" applyNumberFormat="1" applyBorder="1"/>
    <xf numFmtId="0" fontId="2" fillId="0" borderId="4" xfId="0" applyFont="1" applyBorder="1" applyAlignment="1">
      <alignment horizontal="center"/>
    </xf>
    <xf numFmtId="2" fontId="0" fillId="0" borderId="4" xfId="0" applyNumberFormat="1" applyBorder="1"/>
    <xf numFmtId="2" fontId="0" fillId="0" borderId="5" xfId="0" applyNumberFormat="1" applyBorder="1"/>
    <xf numFmtId="0" fontId="0" fillId="0" borderId="7" xfId="0" applyBorder="1"/>
    <xf numFmtId="44" fontId="0" fillId="0" borderId="9" xfId="1" applyFont="1" applyBorder="1"/>
    <xf numFmtId="44" fontId="0" fillId="0" borderId="9" xfId="0" applyNumberFormat="1" applyBorder="1"/>
    <xf numFmtId="44" fontId="0" fillId="0" borderId="8" xfId="1" applyFont="1" applyBorder="1"/>
    <xf numFmtId="44" fontId="0" fillId="0" borderId="8" xfId="0" applyNumberFormat="1" applyBorder="1"/>
    <xf numFmtId="44" fontId="2" fillId="2" borderId="0" xfId="1" applyFont="1" applyFill="1" applyBorder="1" applyAlignment="1">
      <alignment horizontal="center"/>
    </xf>
    <xf numFmtId="44" fontId="2" fillId="2" borderId="2" xfId="1" applyFont="1" applyFill="1" applyBorder="1" applyAlignment="1">
      <alignment horizontal="center"/>
    </xf>
    <xf numFmtId="44" fontId="0" fillId="2" borderId="6" xfId="1" applyFont="1" applyFill="1" applyBorder="1"/>
    <xf numFmtId="44" fontId="0" fillId="2" borderId="8" xfId="1" applyFont="1" applyFill="1" applyBorder="1"/>
    <xf numFmtId="44" fontId="0" fillId="2" borderId="9" xfId="1" applyFont="1" applyFill="1" applyBorder="1"/>
    <xf numFmtId="44" fontId="0" fillId="2" borderId="1" xfId="1" applyFont="1" applyFill="1" applyBorder="1"/>
    <xf numFmtId="44" fontId="0" fillId="2" borderId="0" xfId="1" applyFont="1" applyFill="1"/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4" fontId="0" fillId="2" borderId="6" xfId="0" applyNumberFormat="1" applyFill="1" applyBorder="1"/>
    <xf numFmtId="44" fontId="0" fillId="2" borderId="8" xfId="0" applyNumberFormat="1" applyFill="1" applyBorder="1"/>
    <xf numFmtId="44" fontId="0" fillId="2" borderId="9" xfId="0" applyNumberFormat="1" applyFill="1" applyBorder="1"/>
    <xf numFmtId="44" fontId="0" fillId="2" borderId="1" xfId="0" applyNumberFormat="1" applyFill="1" applyBorder="1"/>
    <xf numFmtId="0" fontId="0" fillId="2" borderId="0" xfId="0" applyFill="1"/>
    <xf numFmtId="0" fontId="0" fillId="0" borderId="0" xfId="0" applyFill="1" applyAlignment="1">
      <alignment horizontal="left"/>
    </xf>
    <xf numFmtId="44" fontId="0" fillId="0" borderId="0" xfId="1" applyFont="1" applyFill="1"/>
    <xf numFmtId="0" fontId="0" fillId="0" borderId="0" xfId="0" applyFill="1"/>
  </cellXfs>
  <cellStyles count="1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28" workbookViewId="0">
      <selection activeCell="A64" sqref="A64:J105"/>
    </sheetView>
  </sheetViews>
  <sheetFormatPr baseColWidth="10" defaultRowHeight="15" x14ac:dyDescent="0"/>
  <cols>
    <col min="1" max="1" width="10.83203125" style="6"/>
    <col min="2" max="2" width="14.1640625" style="1" bestFit="1" customWidth="1"/>
    <col min="3" max="3" width="14" style="1" customWidth="1"/>
    <col min="4" max="4" width="2.6640625" style="33" customWidth="1"/>
    <col min="5" max="5" width="14.1640625" bestFit="1" customWidth="1"/>
    <col min="6" max="6" width="11.5" bestFit="1" customWidth="1"/>
    <col min="7" max="7" width="2.83203125" style="40" customWidth="1"/>
    <col min="8" max="8" width="13.83203125" customWidth="1"/>
    <col min="9" max="9" width="13.1640625" customWidth="1"/>
    <col min="10" max="10" width="13.5" customWidth="1"/>
  </cols>
  <sheetData>
    <row r="1" spans="1:11">
      <c r="A1" s="8"/>
      <c r="B1" s="9" t="s">
        <v>5</v>
      </c>
      <c r="C1" s="9" t="s">
        <v>4</v>
      </c>
      <c r="D1" s="27"/>
      <c r="E1" s="10" t="s">
        <v>5</v>
      </c>
      <c r="F1" s="10" t="s">
        <v>4</v>
      </c>
      <c r="G1" s="34"/>
      <c r="H1" s="10" t="s">
        <v>5</v>
      </c>
      <c r="I1" s="10" t="s">
        <v>4</v>
      </c>
      <c r="J1" s="19" t="s">
        <v>1</v>
      </c>
    </row>
    <row r="2" spans="1:11">
      <c r="A2" s="13" t="s">
        <v>2</v>
      </c>
      <c r="B2" s="11" t="s">
        <v>0</v>
      </c>
      <c r="C2" s="11"/>
      <c r="D2" s="28"/>
      <c r="E2" s="12" t="s">
        <v>3</v>
      </c>
      <c r="F2" s="12"/>
      <c r="G2" s="35"/>
      <c r="H2" s="12" t="s">
        <v>8</v>
      </c>
      <c r="I2" s="12"/>
      <c r="J2" s="13" t="s">
        <v>6</v>
      </c>
      <c r="K2" s="5">
        <f>40000/34</f>
        <v>1176.4705882352941</v>
      </c>
    </row>
    <row r="3" spans="1:11">
      <c r="A3" s="14">
        <v>1</v>
      </c>
      <c r="B3" s="17">
        <v>40000</v>
      </c>
      <c r="C3" s="17">
        <f>B3/1.08^A3</f>
        <v>37037.037037037036</v>
      </c>
      <c r="D3" s="29"/>
      <c r="E3" s="18">
        <f>B3*0.1</f>
        <v>4000</v>
      </c>
      <c r="F3" s="18">
        <f>E3/1.08^A3</f>
        <v>3703.7037037037035</v>
      </c>
      <c r="G3" s="36"/>
      <c r="H3" s="17">
        <f>1600000/60</f>
        <v>26666.666666666668</v>
      </c>
      <c r="I3" s="18">
        <f>H3/1.08^A3</f>
        <v>24691.358024691359</v>
      </c>
      <c r="J3" s="20">
        <f>1.08^A3</f>
        <v>1.08</v>
      </c>
    </row>
    <row r="4" spans="1:11">
      <c r="A4" s="14">
        <v>2</v>
      </c>
      <c r="B4" s="17">
        <f>B3+$K$2</f>
        <v>41176.470588235294</v>
      </c>
      <c r="C4" s="17">
        <f t="shared" ref="C4:C62" si="0">B4/1.08^A4</f>
        <v>35302.186718308716</v>
      </c>
      <c r="D4" s="29"/>
      <c r="E4" s="18">
        <f t="shared" ref="E4:E37" si="1">B4*0.1</f>
        <v>4117.6470588235297</v>
      </c>
      <c r="F4" s="18">
        <f>E4/1.08^A4</f>
        <v>3530.2186718308722</v>
      </c>
      <c r="G4" s="36"/>
      <c r="H4" s="17">
        <f t="shared" ref="H4:H62" si="2">1600000/60</f>
        <v>26666.666666666668</v>
      </c>
      <c r="I4" s="18">
        <f t="shared" ref="I4:I62" si="3">H4/1.08^A4</f>
        <v>22862.368541380885</v>
      </c>
      <c r="J4" s="20">
        <f t="shared" ref="J4:J62" si="4">1.08^A4</f>
        <v>1.1664000000000001</v>
      </c>
    </row>
    <row r="5" spans="1:11">
      <c r="A5" s="14">
        <v>3</v>
      </c>
      <c r="B5" s="17">
        <f>B4+$K$2</f>
        <v>42352.941176470587</v>
      </c>
      <c r="C5" s="17">
        <f t="shared" si="0"/>
        <v>33621.130207913062</v>
      </c>
      <c r="D5" s="29"/>
      <c r="E5" s="18">
        <f t="shared" si="1"/>
        <v>4235.2941176470586</v>
      </c>
      <c r="F5" s="18">
        <f t="shared" ref="F5:F62" si="5">E5/1.08^A5</f>
        <v>3362.1130207913061</v>
      </c>
      <c r="G5" s="36"/>
      <c r="H5" s="17">
        <f t="shared" si="2"/>
        <v>26666.666666666668</v>
      </c>
      <c r="I5" s="18">
        <f t="shared" si="3"/>
        <v>21168.859760537856</v>
      </c>
      <c r="J5" s="20">
        <f t="shared" si="4"/>
        <v>1.2597120000000002</v>
      </c>
    </row>
    <row r="6" spans="1:11">
      <c r="A6" s="14">
        <v>4</v>
      </c>
      <c r="B6" s="17">
        <f>B5+$K$2</f>
        <v>43529.411764705881</v>
      </c>
      <c r="C6" s="17">
        <f t="shared" si="0"/>
        <v>31995.417121727965</v>
      </c>
      <c r="D6" s="29"/>
      <c r="E6" s="18">
        <f t="shared" si="1"/>
        <v>4352.9411764705883</v>
      </c>
      <c r="F6" s="18">
        <f t="shared" si="5"/>
        <v>3199.5417121727965</v>
      </c>
      <c r="G6" s="36"/>
      <c r="H6" s="17">
        <f t="shared" si="2"/>
        <v>26666.666666666668</v>
      </c>
      <c r="I6" s="18">
        <f t="shared" si="3"/>
        <v>19600.796074572088</v>
      </c>
      <c r="J6" s="20">
        <f t="shared" si="4"/>
        <v>1.3604889600000003</v>
      </c>
    </row>
    <row r="7" spans="1:11">
      <c r="A7" s="14">
        <v>5</v>
      </c>
      <c r="B7" s="17">
        <f>B6+$K$2</f>
        <v>44705.882352941175</v>
      </c>
      <c r="C7" s="17">
        <f t="shared" si="0"/>
        <v>30426.072337979545</v>
      </c>
      <c r="D7" s="29"/>
      <c r="E7" s="18">
        <f t="shared" si="1"/>
        <v>4470.588235294118</v>
      </c>
      <c r="F7" s="18">
        <f t="shared" si="5"/>
        <v>3042.6072337979549</v>
      </c>
      <c r="G7" s="36"/>
      <c r="H7" s="17">
        <f t="shared" si="2"/>
        <v>26666.666666666668</v>
      </c>
      <c r="I7" s="18">
        <f t="shared" si="3"/>
        <v>18148.885254233413</v>
      </c>
      <c r="J7" s="20">
        <f t="shared" si="4"/>
        <v>1.4693280768000003</v>
      </c>
    </row>
    <row r="8" spans="1:11">
      <c r="A8" s="14">
        <v>6</v>
      </c>
      <c r="B8" s="17">
        <f>B7+$K$2</f>
        <v>45882.352941176468</v>
      </c>
      <c r="C8" s="17">
        <f t="shared" si="0"/>
        <v>28913.665233460091</v>
      </c>
      <c r="D8" s="29"/>
      <c r="E8" s="18">
        <f t="shared" si="1"/>
        <v>4588.2352941176468</v>
      </c>
      <c r="F8" s="18">
        <f t="shared" si="5"/>
        <v>2891.3665233460092</v>
      </c>
      <c r="G8" s="36"/>
      <c r="H8" s="17">
        <f t="shared" si="2"/>
        <v>26666.666666666668</v>
      </c>
      <c r="I8" s="18">
        <f t="shared" si="3"/>
        <v>16804.523383549455</v>
      </c>
      <c r="J8" s="20">
        <f t="shared" si="4"/>
        <v>1.5868743229440005</v>
      </c>
    </row>
    <row r="9" spans="1:11">
      <c r="A9" s="14">
        <v>7</v>
      </c>
      <c r="B9" s="17">
        <f>B8+$K$2</f>
        <v>47058.823529411762</v>
      </c>
      <c r="C9" s="17">
        <f t="shared" si="0"/>
        <v>27458.371541747474</v>
      </c>
      <c r="D9" s="29"/>
      <c r="E9" s="18">
        <f t="shared" si="1"/>
        <v>4705.8823529411766</v>
      </c>
      <c r="F9" s="18">
        <f t="shared" si="5"/>
        <v>2745.8371541747474</v>
      </c>
      <c r="G9" s="36"/>
      <c r="H9" s="17">
        <f t="shared" si="2"/>
        <v>26666.666666666668</v>
      </c>
      <c r="I9" s="18">
        <f t="shared" si="3"/>
        <v>15559.743873656904</v>
      </c>
      <c r="J9" s="20">
        <f t="shared" si="4"/>
        <v>1.7138242687795207</v>
      </c>
    </row>
    <row r="10" spans="1:11">
      <c r="A10" s="14">
        <v>8</v>
      </c>
      <c r="B10" s="17">
        <f>B9+$K$2</f>
        <v>48235.294117647056</v>
      </c>
      <c r="C10" s="17">
        <f t="shared" si="0"/>
        <v>26060.028546565889</v>
      </c>
      <c r="D10" s="29"/>
      <c r="E10" s="18">
        <f t="shared" si="1"/>
        <v>4823.5294117647054</v>
      </c>
      <c r="F10" s="18">
        <f t="shared" si="5"/>
        <v>2606.0028546565886</v>
      </c>
      <c r="G10" s="36"/>
      <c r="H10" s="17">
        <f t="shared" si="2"/>
        <v>26666.666666666668</v>
      </c>
      <c r="I10" s="18">
        <f t="shared" si="3"/>
        <v>14407.170253386021</v>
      </c>
      <c r="J10" s="20">
        <f t="shared" si="4"/>
        <v>1.8509302102818823</v>
      </c>
    </row>
    <row r="11" spans="1:11">
      <c r="A11" s="14">
        <v>9</v>
      </c>
      <c r="B11" s="17">
        <f>B10+$K$2</f>
        <v>49411.76470588235</v>
      </c>
      <c r="C11" s="17">
        <f t="shared" si="0"/>
        <v>24718.184258260324</v>
      </c>
      <c r="D11" s="29"/>
      <c r="E11" s="18">
        <f t="shared" si="1"/>
        <v>4941.1764705882351</v>
      </c>
      <c r="F11" s="18">
        <f t="shared" si="5"/>
        <v>2471.8184258260326</v>
      </c>
      <c r="G11" s="36"/>
      <c r="H11" s="17">
        <f t="shared" si="2"/>
        <v>26666.666666666668</v>
      </c>
      <c r="I11" s="18">
        <f t="shared" si="3"/>
        <v>13339.972456838908</v>
      </c>
      <c r="J11" s="20">
        <f t="shared" si="4"/>
        <v>1.9990046271044331</v>
      </c>
    </row>
    <row r="12" spans="1:11">
      <c r="A12" s="14">
        <v>10</v>
      </c>
      <c r="B12" s="17">
        <f>B11+$K$2</f>
        <v>50588.235294117643</v>
      </c>
      <c r="C12" s="17">
        <f t="shared" si="0"/>
        <v>23432.141161931086</v>
      </c>
      <c r="D12" s="29"/>
      <c r="E12" s="18">
        <f t="shared" si="1"/>
        <v>5058.8235294117649</v>
      </c>
      <c r="F12" s="18">
        <f t="shared" si="5"/>
        <v>2343.2141161931086</v>
      </c>
      <c r="G12" s="36"/>
      <c r="H12" s="17">
        <f t="shared" si="2"/>
        <v>26666.666666666668</v>
      </c>
      <c r="I12" s="18">
        <f t="shared" si="3"/>
        <v>12351.826348924915</v>
      </c>
      <c r="J12" s="20">
        <f t="shared" si="4"/>
        <v>2.1589249972727877</v>
      </c>
    </row>
    <row r="13" spans="1:11">
      <c r="A13" s="14">
        <v>11</v>
      </c>
      <c r="B13" s="17">
        <f>B12+$K$2</f>
        <v>51764.705882352937</v>
      </c>
      <c r="C13" s="17">
        <f t="shared" si="0"/>
        <v>22200.995071597066</v>
      </c>
      <c r="D13" s="29"/>
      <c r="E13" s="18">
        <f t="shared" si="1"/>
        <v>5176.4705882352937</v>
      </c>
      <c r="F13" s="18">
        <f t="shared" si="5"/>
        <v>2220.0995071597067</v>
      </c>
      <c r="G13" s="36"/>
      <c r="H13" s="17">
        <f t="shared" si="2"/>
        <v>26666.666666666668</v>
      </c>
      <c r="I13" s="18">
        <f t="shared" si="3"/>
        <v>11436.87624900455</v>
      </c>
      <c r="J13" s="20">
        <f t="shared" si="4"/>
        <v>2.3316389970546108</v>
      </c>
    </row>
    <row r="14" spans="1:11">
      <c r="A14" s="14">
        <v>12</v>
      </c>
      <c r="B14" s="17">
        <f>B13+$K$2</f>
        <v>52941.176470588231</v>
      </c>
      <c r="C14" s="17">
        <f t="shared" si="0"/>
        <v>21023.669575376007</v>
      </c>
      <c r="D14" s="29"/>
      <c r="E14" s="18">
        <f t="shared" si="1"/>
        <v>5294.1176470588234</v>
      </c>
      <c r="F14" s="18">
        <f t="shared" si="5"/>
        <v>2102.3669575376007</v>
      </c>
      <c r="G14" s="36"/>
      <c r="H14" s="17">
        <f t="shared" si="2"/>
        <v>26666.666666666668</v>
      </c>
      <c r="I14" s="18">
        <f t="shared" si="3"/>
        <v>10589.700230559767</v>
      </c>
      <c r="J14" s="20">
        <f t="shared" si="4"/>
        <v>2.5181701168189798</v>
      </c>
    </row>
    <row r="15" spans="1:11">
      <c r="A15" s="14">
        <v>13</v>
      </c>
      <c r="B15" s="17">
        <f>B14+$K$2</f>
        <v>54117.647058823524</v>
      </c>
      <c r="C15" s="17">
        <f t="shared" si="0"/>
        <v>19898.946511672762</v>
      </c>
      <c r="D15" s="29"/>
      <c r="E15" s="18">
        <f t="shared" si="1"/>
        <v>5411.7647058823532</v>
      </c>
      <c r="F15" s="18">
        <f t="shared" si="5"/>
        <v>1989.8946511672766</v>
      </c>
      <c r="G15" s="36"/>
      <c r="H15" s="17">
        <f t="shared" si="2"/>
        <v>26666.666666666668</v>
      </c>
      <c r="I15" s="18">
        <f t="shared" si="3"/>
        <v>9805.2779912590449</v>
      </c>
      <c r="J15" s="20">
        <f t="shared" si="4"/>
        <v>2.7196237261644982</v>
      </c>
    </row>
    <row r="16" spans="1:11">
      <c r="A16" s="14">
        <v>14</v>
      </c>
      <c r="B16" s="17">
        <f>B15+$K$2</f>
        <v>55294.117647058818</v>
      </c>
      <c r="C16" s="17">
        <f t="shared" si="0"/>
        <v>18825.492875374792</v>
      </c>
      <c r="D16" s="29"/>
      <c r="E16" s="18">
        <f t="shared" si="1"/>
        <v>5529.411764705882</v>
      </c>
      <c r="F16" s="18">
        <f t="shared" si="5"/>
        <v>1882.5492875374794</v>
      </c>
      <c r="G16" s="36"/>
      <c r="H16" s="17">
        <f t="shared" si="2"/>
        <v>26666.666666666668</v>
      </c>
      <c r="I16" s="18">
        <f t="shared" si="3"/>
        <v>9078.9611030176311</v>
      </c>
      <c r="J16" s="20">
        <f t="shared" si="4"/>
        <v>2.9371936242576586</v>
      </c>
    </row>
    <row r="17" spans="1:10">
      <c r="A17" s="14">
        <v>15</v>
      </c>
      <c r="B17" s="17">
        <f>B16+$K$2</f>
        <v>56470.588235294112</v>
      </c>
      <c r="C17" s="17">
        <f t="shared" si="0"/>
        <v>17801.884515720842</v>
      </c>
      <c r="D17" s="29"/>
      <c r="E17" s="18">
        <f t="shared" si="1"/>
        <v>5647.0588235294117</v>
      </c>
      <c r="F17" s="18">
        <f t="shared" si="5"/>
        <v>1780.1884515720844</v>
      </c>
      <c r="G17" s="36"/>
      <c r="H17" s="17">
        <f t="shared" si="2"/>
        <v>26666.666666666668</v>
      </c>
      <c r="I17" s="18">
        <f t="shared" si="3"/>
        <v>8406.4454657570659</v>
      </c>
      <c r="J17" s="20">
        <f t="shared" si="4"/>
        <v>3.1721691141982715</v>
      </c>
    </row>
    <row r="18" spans="1:10">
      <c r="A18" s="14">
        <v>16</v>
      </c>
      <c r="B18" s="17">
        <f>B17+$K$2</f>
        <v>57647.058823529405</v>
      </c>
      <c r="C18" s="17">
        <f t="shared" si="0"/>
        <v>16826.626953516999</v>
      </c>
      <c r="D18" s="29"/>
      <c r="E18" s="18">
        <f t="shared" si="1"/>
        <v>5764.7058823529405</v>
      </c>
      <c r="F18" s="18">
        <f t="shared" si="5"/>
        <v>1682.6626953517</v>
      </c>
      <c r="G18" s="36"/>
      <c r="H18" s="17">
        <f t="shared" si="2"/>
        <v>26666.666666666668</v>
      </c>
      <c r="I18" s="18">
        <f t="shared" si="3"/>
        <v>7783.7458016269129</v>
      </c>
      <c r="J18" s="20">
        <f t="shared" si="4"/>
        <v>3.4259426433341331</v>
      </c>
    </row>
    <row r="19" spans="1:10">
      <c r="A19" s="14">
        <v>17</v>
      </c>
      <c r="B19" s="17">
        <f>B18+$K$2</f>
        <v>58823.529411764699</v>
      </c>
      <c r="C19" s="17">
        <f t="shared" si="0"/>
        <v>15898.173614434052</v>
      </c>
      <c r="D19" s="29"/>
      <c r="E19" s="18">
        <f t="shared" si="1"/>
        <v>5882.3529411764703</v>
      </c>
      <c r="F19" s="18">
        <f t="shared" si="5"/>
        <v>1589.8173614434052</v>
      </c>
      <c r="G19" s="36"/>
      <c r="H19" s="17">
        <f t="shared" si="2"/>
        <v>26666.666666666668</v>
      </c>
      <c r="I19" s="18">
        <f t="shared" si="3"/>
        <v>7207.1720385434382</v>
      </c>
      <c r="J19" s="20">
        <f t="shared" si="4"/>
        <v>3.7000180548008639</v>
      </c>
    </row>
    <row r="20" spans="1:10">
      <c r="A20" s="14">
        <v>18</v>
      </c>
      <c r="B20" s="17">
        <f>B19+$K$2</f>
        <v>59999.999999999993</v>
      </c>
      <c r="C20" s="17">
        <f t="shared" si="0"/>
        <v>15014.941746965491</v>
      </c>
      <c r="D20" s="29"/>
      <c r="E20" s="18">
        <f t="shared" si="1"/>
        <v>6000</v>
      </c>
      <c r="F20" s="18">
        <f t="shared" si="5"/>
        <v>1501.4941746965494</v>
      </c>
      <c r="G20" s="36"/>
      <c r="H20" s="17">
        <f t="shared" si="2"/>
        <v>26666.666666666668</v>
      </c>
      <c r="I20" s="18">
        <f t="shared" si="3"/>
        <v>6673.3074430957749</v>
      </c>
      <c r="J20" s="20">
        <f t="shared" si="4"/>
        <v>3.9960194991849334</v>
      </c>
    </row>
    <row r="21" spans="1:10">
      <c r="A21" s="14">
        <v>19</v>
      </c>
      <c r="B21" s="17">
        <f>B20+$K$2</f>
        <v>61176.470588235286</v>
      </c>
      <c r="C21" s="17">
        <f t="shared" si="0"/>
        <v>14175.326268013898</v>
      </c>
      <c r="D21" s="29"/>
      <c r="E21" s="18">
        <f t="shared" si="1"/>
        <v>6117.6470588235288</v>
      </c>
      <c r="F21" s="18">
        <f t="shared" si="5"/>
        <v>1417.5326268013898</v>
      </c>
      <c r="G21" s="36"/>
      <c r="H21" s="17">
        <f t="shared" si="2"/>
        <v>26666.666666666668</v>
      </c>
      <c r="I21" s="18">
        <f t="shared" si="3"/>
        <v>6178.988373236828</v>
      </c>
      <c r="J21" s="20">
        <f t="shared" si="4"/>
        <v>4.3157010591197285</v>
      </c>
    </row>
    <row r="22" spans="1:10">
      <c r="A22" s="14">
        <v>20</v>
      </c>
      <c r="B22" s="17">
        <f>B21+$K$2</f>
        <v>62352.94117647058</v>
      </c>
      <c r="C22" s="17">
        <f t="shared" si="0"/>
        <v>13377.711755782348</v>
      </c>
      <c r="D22" s="29"/>
      <c r="E22" s="18">
        <f t="shared" si="1"/>
        <v>6235.2941176470586</v>
      </c>
      <c r="F22" s="18">
        <f t="shared" si="5"/>
        <v>1337.7711755782348</v>
      </c>
      <c r="G22" s="36"/>
      <c r="H22" s="17">
        <f t="shared" si="2"/>
        <v>26666.666666666668</v>
      </c>
      <c r="I22" s="18">
        <f t="shared" si="3"/>
        <v>5721.2855307748414</v>
      </c>
      <c r="J22" s="20">
        <f t="shared" si="4"/>
        <v>4.6609571438493065</v>
      </c>
    </row>
    <row r="23" spans="1:10">
      <c r="A23" s="14">
        <v>21</v>
      </c>
      <c r="B23" s="17">
        <f>B22+$K$2</f>
        <v>63529.411764705874</v>
      </c>
      <c r="C23" s="17">
        <f t="shared" si="0"/>
        <v>12620.482788473912</v>
      </c>
      <c r="D23" s="29"/>
      <c r="E23" s="18">
        <f t="shared" si="1"/>
        <v>6352.9411764705874</v>
      </c>
      <c r="F23" s="18">
        <f t="shared" si="5"/>
        <v>1262.0482788473912</v>
      </c>
      <c r="G23" s="36"/>
      <c r="H23" s="17">
        <f t="shared" si="2"/>
        <v>26666.666666666668</v>
      </c>
      <c r="I23" s="18">
        <f t="shared" si="3"/>
        <v>5297.4866025692972</v>
      </c>
      <c r="J23" s="20">
        <f t="shared" si="4"/>
        <v>5.0338337153572512</v>
      </c>
    </row>
    <row r="24" spans="1:10">
      <c r="A24" s="14">
        <v>22</v>
      </c>
      <c r="B24" s="17">
        <f>B23+$K$2</f>
        <v>64705.882352941167</v>
      </c>
      <c r="C24" s="17">
        <f t="shared" si="0"/>
        <v>11902.032808060101</v>
      </c>
      <c r="D24" s="29"/>
      <c r="E24" s="18">
        <f t="shared" si="1"/>
        <v>6470.5882352941171</v>
      </c>
      <c r="F24" s="18">
        <f t="shared" si="5"/>
        <v>1190.2032808060101</v>
      </c>
      <c r="G24" s="36"/>
      <c r="H24" s="17">
        <f t="shared" si="2"/>
        <v>26666.666666666668</v>
      </c>
      <c r="I24" s="18">
        <f t="shared" si="3"/>
        <v>4905.0801875641637</v>
      </c>
      <c r="J24" s="20">
        <f t="shared" si="4"/>
        <v>5.4365404125858321</v>
      </c>
    </row>
    <row r="25" spans="1:10">
      <c r="A25" s="14">
        <v>23</v>
      </c>
      <c r="B25" s="17">
        <f>B24+$K$2</f>
        <v>65882.352941176461</v>
      </c>
      <c r="C25" s="17">
        <f t="shared" si="0"/>
        <v>11220.771670898412</v>
      </c>
      <c r="D25" s="29"/>
      <c r="E25" s="18">
        <f t="shared" si="1"/>
        <v>6588.2352941176468</v>
      </c>
      <c r="F25" s="18">
        <f t="shared" si="5"/>
        <v>1122.0771670898412</v>
      </c>
      <c r="G25" s="36"/>
      <c r="H25" s="17">
        <f t="shared" si="2"/>
        <v>26666.666666666668</v>
      </c>
      <c r="I25" s="18">
        <f t="shared" si="3"/>
        <v>4541.7409144112626</v>
      </c>
      <c r="J25" s="20">
        <f t="shared" si="4"/>
        <v>5.8714636455926987</v>
      </c>
    </row>
    <row r="26" spans="1:10">
      <c r="A26" s="14">
        <v>24</v>
      </c>
      <c r="B26" s="17">
        <f>B25+$K$2</f>
        <v>67058.823529411762</v>
      </c>
      <c r="C26" s="17">
        <f t="shared" si="0"/>
        <v>10575.132031104655</v>
      </c>
      <c r="D26" s="29"/>
      <c r="E26" s="18">
        <f t="shared" si="1"/>
        <v>6705.8823529411766</v>
      </c>
      <c r="F26" s="18">
        <f t="shared" si="5"/>
        <v>1057.5132031104654</v>
      </c>
      <c r="G26" s="36"/>
      <c r="H26" s="17">
        <f t="shared" si="2"/>
        <v>26666.666666666668</v>
      </c>
      <c r="I26" s="18">
        <f t="shared" si="3"/>
        <v>4205.3156614919099</v>
      </c>
      <c r="J26" s="20">
        <f t="shared" si="4"/>
        <v>6.3411807372401148</v>
      </c>
    </row>
    <row r="27" spans="1:10">
      <c r="A27" s="14">
        <v>25</v>
      </c>
      <c r="B27" s="17">
        <f>B26+$K$2</f>
        <v>68235.294117647063</v>
      </c>
      <c r="C27" s="17">
        <f t="shared" si="0"/>
        <v>9963.5746881752748</v>
      </c>
      <c r="D27" s="29"/>
      <c r="E27" s="18">
        <f t="shared" si="1"/>
        <v>6823.5294117647063</v>
      </c>
      <c r="F27" s="18">
        <f t="shared" si="5"/>
        <v>996.35746881752743</v>
      </c>
      <c r="G27" s="36"/>
      <c r="H27" s="17">
        <f t="shared" si="2"/>
        <v>26666.666666666668</v>
      </c>
      <c r="I27" s="18">
        <f t="shared" si="3"/>
        <v>3893.8107976776937</v>
      </c>
      <c r="J27" s="20">
        <f t="shared" si="4"/>
        <v>6.8484751962193249</v>
      </c>
    </row>
    <row r="28" spans="1:10">
      <c r="A28" s="14">
        <v>26</v>
      </c>
      <c r="B28" s="17">
        <f>B27+$K$2</f>
        <v>69411.764705882364</v>
      </c>
      <c r="C28" s="17">
        <f t="shared" si="0"/>
        <v>9384.5930172787575</v>
      </c>
      <c r="D28" s="29"/>
      <c r="E28" s="18">
        <f t="shared" si="1"/>
        <v>6941.176470588237</v>
      </c>
      <c r="F28" s="18">
        <f t="shared" si="5"/>
        <v>938.45930172787575</v>
      </c>
      <c r="G28" s="36"/>
      <c r="H28" s="17">
        <f t="shared" si="2"/>
        <v>26666.666666666668</v>
      </c>
      <c r="I28" s="18">
        <f t="shared" si="3"/>
        <v>3605.3803682200869</v>
      </c>
      <c r="J28" s="20">
        <f t="shared" si="4"/>
        <v>7.3963532119168702</v>
      </c>
    </row>
    <row r="29" spans="1:10">
      <c r="A29" s="14">
        <v>27</v>
      </c>
      <c r="B29" s="17">
        <f>B28+$K$2</f>
        <v>70588.235294117665</v>
      </c>
      <c r="C29" s="17">
        <f t="shared" si="0"/>
        <v>8836.7165887747251</v>
      </c>
      <c r="D29" s="29"/>
      <c r="E29" s="18">
        <f t="shared" si="1"/>
        <v>7058.8235294117667</v>
      </c>
      <c r="F29" s="18">
        <f t="shared" si="5"/>
        <v>883.67165887747251</v>
      </c>
      <c r="G29" s="36"/>
      <c r="H29" s="17">
        <f t="shared" si="2"/>
        <v>26666.666666666668</v>
      </c>
      <c r="I29" s="18">
        <f t="shared" si="3"/>
        <v>3338.3151557593396</v>
      </c>
      <c r="J29" s="20">
        <f t="shared" si="4"/>
        <v>7.9880614688702201</v>
      </c>
    </row>
    <row r="30" spans="1:10">
      <c r="A30" s="14">
        <v>28</v>
      </c>
      <c r="B30" s="17">
        <f>B29+$K$2</f>
        <v>71764.705882352966</v>
      </c>
      <c r="C30" s="17">
        <f t="shared" si="0"/>
        <v>8318.5140727663311</v>
      </c>
      <c r="D30" s="29"/>
      <c r="E30" s="18">
        <f t="shared" si="1"/>
        <v>7176.4705882352973</v>
      </c>
      <c r="F30" s="18">
        <f t="shared" si="5"/>
        <v>831.85140727663315</v>
      </c>
      <c r="G30" s="36"/>
      <c r="H30" s="17">
        <f t="shared" si="2"/>
        <v>26666.666666666668</v>
      </c>
      <c r="I30" s="18">
        <f t="shared" si="3"/>
        <v>3091.0325516290181</v>
      </c>
      <c r="J30" s="20">
        <f t="shared" si="4"/>
        <v>8.6271063863798378</v>
      </c>
    </row>
    <row r="31" spans="1:10">
      <c r="A31" s="14">
        <v>29</v>
      </c>
      <c r="B31" s="17">
        <f>B30+$K$2</f>
        <v>72941.176470588267</v>
      </c>
      <c r="C31" s="17">
        <f t="shared" si="0"/>
        <v>7828.5955147466984</v>
      </c>
      <c r="D31" s="29"/>
      <c r="E31" s="18">
        <f t="shared" si="1"/>
        <v>7294.1176470588271</v>
      </c>
      <c r="F31" s="18">
        <f t="shared" si="5"/>
        <v>782.85955147466996</v>
      </c>
      <c r="G31" s="36"/>
      <c r="H31" s="17">
        <f t="shared" si="2"/>
        <v>26666.666666666668</v>
      </c>
      <c r="I31" s="18">
        <f t="shared" si="3"/>
        <v>2862.0671774342759</v>
      </c>
      <c r="J31" s="20">
        <f t="shared" si="4"/>
        <v>9.3172748972902255</v>
      </c>
    </row>
    <row r="32" spans="1:10">
      <c r="A32" s="14">
        <v>30</v>
      </c>
      <c r="B32" s="17">
        <f>B31+$K$2</f>
        <v>74117.647058823568</v>
      </c>
      <c r="C32" s="17">
        <f t="shared" si="0"/>
        <v>7365.6140595735069</v>
      </c>
      <c r="D32" s="29"/>
      <c r="E32" s="18">
        <f t="shared" si="1"/>
        <v>7411.7647058823568</v>
      </c>
      <c r="F32" s="18">
        <f t="shared" si="5"/>
        <v>736.56140595735064</v>
      </c>
      <c r="G32" s="36"/>
      <c r="H32" s="17">
        <f t="shared" si="2"/>
        <v>26666.666666666668</v>
      </c>
      <c r="I32" s="18">
        <f t="shared" si="3"/>
        <v>2650.0622013280326</v>
      </c>
      <c r="J32" s="20">
        <f t="shared" si="4"/>
        <v>10.062656889073445</v>
      </c>
    </row>
    <row r="33" spans="1:11">
      <c r="A33" s="14">
        <v>31</v>
      </c>
      <c r="B33" s="17">
        <f>B32+$K$2</f>
        <v>75294.117647058869</v>
      </c>
      <c r="C33" s="17">
        <f t="shared" si="0"/>
        <v>6928.2671930144679</v>
      </c>
      <c r="D33" s="29"/>
      <c r="E33" s="18">
        <f t="shared" si="1"/>
        <v>7529.4117647058874</v>
      </c>
      <c r="F33" s="18">
        <f t="shared" si="5"/>
        <v>692.82671930144681</v>
      </c>
      <c r="G33" s="36"/>
      <c r="H33" s="17">
        <f t="shared" si="2"/>
        <v>26666.666666666668</v>
      </c>
      <c r="I33" s="18">
        <f t="shared" si="3"/>
        <v>2453.7612975259563</v>
      </c>
      <c r="J33" s="20">
        <f t="shared" si="4"/>
        <v>10.867669440199322</v>
      </c>
    </row>
    <row r="34" spans="1:11">
      <c r="A34" s="14">
        <v>32</v>
      </c>
      <c r="B34" s="17">
        <f>B33+$K$2</f>
        <v>76470.58823529417</v>
      </c>
      <c r="C34" s="17">
        <f t="shared" si="0"/>
        <v>6515.2975628752956</v>
      </c>
      <c r="D34" s="29"/>
      <c r="E34" s="18">
        <f t="shared" si="1"/>
        <v>7647.0588235294172</v>
      </c>
      <c r="F34" s="18">
        <f t="shared" si="5"/>
        <v>651.52975628752961</v>
      </c>
      <c r="G34" s="36"/>
      <c r="H34" s="17">
        <f t="shared" si="2"/>
        <v>26666.666666666668</v>
      </c>
      <c r="I34" s="18">
        <f t="shared" si="3"/>
        <v>2272.0012014129225</v>
      </c>
      <c r="J34" s="20">
        <f t="shared" si="4"/>
        <v>11.737082995415268</v>
      </c>
    </row>
    <row r="35" spans="1:11">
      <c r="A35" s="14">
        <v>33</v>
      </c>
      <c r="B35" s="17">
        <f>B34+$K$2</f>
        <v>77647.058823529471</v>
      </c>
      <c r="C35" s="17">
        <f t="shared" si="0"/>
        <v>6125.493435181902</v>
      </c>
      <c r="D35" s="29"/>
      <c r="E35" s="18">
        <f t="shared" si="1"/>
        <v>7764.7058823529478</v>
      </c>
      <c r="F35" s="18">
        <f t="shared" si="5"/>
        <v>612.54934351819031</v>
      </c>
      <c r="G35" s="36"/>
      <c r="H35" s="17">
        <f t="shared" si="2"/>
        <v>26666.666666666668</v>
      </c>
      <c r="I35" s="18">
        <f t="shared" si="3"/>
        <v>2103.7048161230759</v>
      </c>
      <c r="J35" s="20">
        <f t="shared" si="4"/>
        <v>12.676049635048489</v>
      </c>
    </row>
    <row r="36" spans="1:11">
      <c r="A36" s="14">
        <v>34</v>
      </c>
      <c r="B36" s="17">
        <f>B35+$K$2</f>
        <v>78823.529411764772</v>
      </c>
      <c r="C36" s="17">
        <f t="shared" si="0"/>
        <v>5757.6888349773781</v>
      </c>
      <c r="D36" s="29"/>
      <c r="E36" s="18">
        <f t="shared" si="1"/>
        <v>7882.3529411764775</v>
      </c>
      <c r="F36" s="18">
        <f t="shared" si="5"/>
        <v>575.76888349773776</v>
      </c>
      <c r="G36" s="36"/>
      <c r="H36" s="17">
        <f t="shared" si="2"/>
        <v>26666.666666666668</v>
      </c>
      <c r="I36" s="18">
        <f t="shared" si="3"/>
        <v>1947.8748297435889</v>
      </c>
      <c r="J36" s="20">
        <f t="shared" si="4"/>
        <v>13.690133605852369</v>
      </c>
    </row>
    <row r="37" spans="1:11" ht="16" thickBot="1">
      <c r="A37" s="15">
        <v>35</v>
      </c>
      <c r="B37" s="25">
        <f>B36+$K$2</f>
        <v>80000.000000000073</v>
      </c>
      <c r="C37" s="25">
        <f t="shared" si="0"/>
        <v>5410.7634159544177</v>
      </c>
      <c r="D37" s="30"/>
      <c r="E37" s="26">
        <f t="shared" si="1"/>
        <v>8000.0000000000073</v>
      </c>
      <c r="F37" s="26">
        <f t="shared" si="5"/>
        <v>541.07634159544182</v>
      </c>
      <c r="G37" s="37"/>
      <c r="H37" s="25">
        <f t="shared" si="2"/>
        <v>26666.666666666668</v>
      </c>
      <c r="I37" s="26">
        <f t="shared" si="3"/>
        <v>1803.5878053181377</v>
      </c>
      <c r="J37" s="21">
        <f t="shared" si="4"/>
        <v>14.785344294320559</v>
      </c>
      <c r="K37" s="4" t="s">
        <v>3</v>
      </c>
    </row>
    <row r="38" spans="1:11">
      <c r="A38" s="14">
        <v>36</v>
      </c>
      <c r="B38" s="23">
        <v>0</v>
      </c>
      <c r="C38" s="23">
        <v>0</v>
      </c>
      <c r="D38" s="31"/>
      <c r="E38" s="24">
        <v>0</v>
      </c>
      <c r="F38" s="24">
        <f t="shared" si="5"/>
        <v>0</v>
      </c>
      <c r="G38" s="38"/>
      <c r="H38" s="23">
        <f t="shared" si="2"/>
        <v>26666.666666666668</v>
      </c>
      <c r="I38" s="24">
        <f t="shared" si="3"/>
        <v>1669.988708627905</v>
      </c>
      <c r="J38" s="20">
        <f t="shared" si="4"/>
        <v>15.968171837866207</v>
      </c>
    </row>
    <row r="39" spans="1:11">
      <c r="A39" s="14">
        <v>37</v>
      </c>
      <c r="B39" s="17">
        <v>0</v>
      </c>
      <c r="C39" s="17">
        <v>0</v>
      </c>
      <c r="D39" s="29"/>
      <c r="E39" s="18">
        <v>0</v>
      </c>
      <c r="F39" s="18">
        <f t="shared" si="5"/>
        <v>0</v>
      </c>
      <c r="G39" s="36"/>
      <c r="H39" s="17">
        <f t="shared" si="2"/>
        <v>26666.666666666668</v>
      </c>
      <c r="I39" s="18">
        <f t="shared" si="3"/>
        <v>1546.2858413221343</v>
      </c>
      <c r="J39" s="20">
        <f t="shared" si="4"/>
        <v>17.245625584895503</v>
      </c>
    </row>
    <row r="40" spans="1:11">
      <c r="A40" s="14">
        <v>38</v>
      </c>
      <c r="B40" s="17">
        <v>0</v>
      </c>
      <c r="C40" s="17">
        <v>0</v>
      </c>
      <c r="D40" s="29"/>
      <c r="E40" s="18">
        <v>0</v>
      </c>
      <c r="F40" s="18">
        <f t="shared" si="5"/>
        <v>0</v>
      </c>
      <c r="G40" s="36"/>
      <c r="H40" s="17">
        <f t="shared" si="2"/>
        <v>26666.666666666668</v>
      </c>
      <c r="I40" s="18">
        <f t="shared" si="3"/>
        <v>1431.7461493723465</v>
      </c>
      <c r="J40" s="20">
        <f t="shared" si="4"/>
        <v>18.625275631687146</v>
      </c>
    </row>
    <row r="41" spans="1:11">
      <c r="A41" s="14">
        <v>39</v>
      </c>
      <c r="B41" s="17">
        <v>0</v>
      </c>
      <c r="C41" s="17">
        <v>0</v>
      </c>
      <c r="D41" s="29"/>
      <c r="E41" s="18">
        <v>0</v>
      </c>
      <c r="F41" s="18">
        <f t="shared" si="5"/>
        <v>0</v>
      </c>
      <c r="G41" s="36"/>
      <c r="H41" s="17">
        <f t="shared" si="2"/>
        <v>26666.666666666668</v>
      </c>
      <c r="I41" s="18">
        <f t="shared" si="3"/>
        <v>1325.690879048469</v>
      </c>
      <c r="J41" s="20">
        <f t="shared" si="4"/>
        <v>20.115297682222117</v>
      </c>
    </row>
    <row r="42" spans="1:11">
      <c r="A42" s="14">
        <v>40</v>
      </c>
      <c r="B42" s="17">
        <v>0</v>
      </c>
      <c r="C42" s="17">
        <v>0</v>
      </c>
      <c r="D42" s="29"/>
      <c r="E42" s="18">
        <v>0</v>
      </c>
      <c r="F42" s="18">
        <f t="shared" si="5"/>
        <v>0</v>
      </c>
      <c r="G42" s="36"/>
      <c r="H42" s="17">
        <f t="shared" si="2"/>
        <v>26666.666666666668</v>
      </c>
      <c r="I42" s="18">
        <f t="shared" si="3"/>
        <v>1227.4915546745083</v>
      </c>
      <c r="J42" s="20">
        <f t="shared" si="4"/>
        <v>21.724521496799888</v>
      </c>
    </row>
    <row r="43" spans="1:11">
      <c r="A43" s="14">
        <v>41</v>
      </c>
      <c r="B43" s="17">
        <v>0</v>
      </c>
      <c r="C43" s="17">
        <v>0</v>
      </c>
      <c r="D43" s="29"/>
      <c r="E43" s="18">
        <v>0</v>
      </c>
      <c r="F43" s="18">
        <f t="shared" si="5"/>
        <v>0</v>
      </c>
      <c r="G43" s="36"/>
      <c r="H43" s="17">
        <f t="shared" si="2"/>
        <v>26666.666666666668</v>
      </c>
      <c r="I43" s="18">
        <f t="shared" si="3"/>
        <v>1136.5662543282483</v>
      </c>
      <c r="J43" s="20">
        <f t="shared" si="4"/>
        <v>23.46248321654388</v>
      </c>
    </row>
    <row r="44" spans="1:11">
      <c r="A44" s="14">
        <v>42</v>
      </c>
      <c r="B44" s="17">
        <v>0</v>
      </c>
      <c r="C44" s="17">
        <v>0</v>
      </c>
      <c r="D44" s="29"/>
      <c r="E44" s="18">
        <v>0</v>
      </c>
      <c r="F44" s="18">
        <f t="shared" si="5"/>
        <v>0</v>
      </c>
      <c r="G44" s="36"/>
      <c r="H44" s="17">
        <f t="shared" si="2"/>
        <v>26666.666666666668</v>
      </c>
      <c r="I44" s="18">
        <f t="shared" si="3"/>
        <v>1052.3761614150449</v>
      </c>
      <c r="J44" s="20">
        <f t="shared" si="4"/>
        <v>25.339481873867388</v>
      </c>
    </row>
    <row r="45" spans="1:11">
      <c r="A45" s="14">
        <v>43</v>
      </c>
      <c r="B45" s="17">
        <v>0</v>
      </c>
      <c r="C45" s="17">
        <v>0</v>
      </c>
      <c r="D45" s="29"/>
      <c r="E45" s="18">
        <v>0</v>
      </c>
      <c r="F45" s="18">
        <f t="shared" si="5"/>
        <v>0</v>
      </c>
      <c r="G45" s="36"/>
      <c r="H45" s="17">
        <f t="shared" si="2"/>
        <v>26666.666666666668</v>
      </c>
      <c r="I45" s="18">
        <f t="shared" si="3"/>
        <v>974.42237168059705</v>
      </c>
      <c r="J45" s="20">
        <f t="shared" si="4"/>
        <v>27.366640423776779</v>
      </c>
    </row>
    <row r="46" spans="1:11">
      <c r="A46" s="14">
        <v>44</v>
      </c>
      <c r="B46" s="17">
        <v>0</v>
      </c>
      <c r="C46" s="17">
        <v>0</v>
      </c>
      <c r="D46" s="29"/>
      <c r="E46" s="18">
        <v>0</v>
      </c>
      <c r="F46" s="18">
        <f t="shared" si="5"/>
        <v>0</v>
      </c>
      <c r="G46" s="36"/>
      <c r="H46" s="17">
        <f t="shared" si="2"/>
        <v>26666.666666666668</v>
      </c>
      <c r="I46" s="18">
        <f t="shared" si="3"/>
        <v>902.24293674129331</v>
      </c>
      <c r="J46" s="20">
        <f t="shared" si="4"/>
        <v>29.555971657678928</v>
      </c>
    </row>
    <row r="47" spans="1:11">
      <c r="A47" s="14">
        <v>45</v>
      </c>
      <c r="B47" s="17">
        <v>0</v>
      </c>
      <c r="C47" s="17">
        <v>0</v>
      </c>
      <c r="D47" s="29"/>
      <c r="E47" s="18">
        <v>0</v>
      </c>
      <c r="F47" s="18">
        <f t="shared" si="5"/>
        <v>0</v>
      </c>
      <c r="G47" s="36"/>
      <c r="H47" s="17">
        <f t="shared" si="2"/>
        <v>26666.666666666668</v>
      </c>
      <c r="I47" s="18">
        <f t="shared" si="3"/>
        <v>835.41012661230877</v>
      </c>
      <c r="J47" s="20">
        <f t="shared" si="4"/>
        <v>31.920449390293239</v>
      </c>
    </row>
    <row r="48" spans="1:11">
      <c r="A48" s="14">
        <v>46</v>
      </c>
      <c r="B48" s="17">
        <v>0</v>
      </c>
      <c r="C48" s="17">
        <v>0</v>
      </c>
      <c r="D48" s="29"/>
      <c r="E48" s="18">
        <v>0</v>
      </c>
      <c r="F48" s="18">
        <f t="shared" si="5"/>
        <v>0</v>
      </c>
      <c r="G48" s="36"/>
      <c r="H48" s="17">
        <f t="shared" si="2"/>
        <v>26666.666666666668</v>
      </c>
      <c r="I48" s="18">
        <f t="shared" si="3"/>
        <v>773.52789501139682</v>
      </c>
      <c r="J48" s="20">
        <f t="shared" si="4"/>
        <v>34.474085341516705</v>
      </c>
    </row>
    <row r="49" spans="1:10">
      <c r="A49" s="14">
        <v>47</v>
      </c>
      <c r="B49" s="17">
        <v>0</v>
      </c>
      <c r="C49" s="17">
        <v>0</v>
      </c>
      <c r="D49" s="29"/>
      <c r="E49" s="18">
        <v>0</v>
      </c>
      <c r="F49" s="18">
        <f t="shared" si="5"/>
        <v>0</v>
      </c>
      <c r="G49" s="36"/>
      <c r="H49" s="17">
        <f t="shared" si="2"/>
        <v>26666.666666666668</v>
      </c>
      <c r="I49" s="18">
        <f t="shared" si="3"/>
        <v>716.22953241795994</v>
      </c>
      <c r="J49" s="20">
        <f t="shared" si="4"/>
        <v>37.232012168838047</v>
      </c>
    </row>
    <row r="50" spans="1:10">
      <c r="A50" s="14">
        <v>48</v>
      </c>
      <c r="B50" s="17">
        <v>0</v>
      </c>
      <c r="C50" s="17">
        <v>0</v>
      </c>
      <c r="D50" s="29"/>
      <c r="E50" s="18">
        <v>0</v>
      </c>
      <c r="F50" s="18">
        <f t="shared" si="5"/>
        <v>0</v>
      </c>
      <c r="G50" s="36"/>
      <c r="H50" s="17">
        <f t="shared" si="2"/>
        <v>26666.666666666668</v>
      </c>
      <c r="I50" s="18">
        <f t="shared" si="3"/>
        <v>663.1754929795926</v>
      </c>
      <c r="J50" s="20">
        <f t="shared" si="4"/>
        <v>40.210573142345083</v>
      </c>
    </row>
    <row r="51" spans="1:10">
      <c r="A51" s="14">
        <v>49</v>
      </c>
      <c r="B51" s="17">
        <v>0</v>
      </c>
      <c r="C51" s="17">
        <v>0</v>
      </c>
      <c r="D51" s="29"/>
      <c r="E51" s="18">
        <v>0</v>
      </c>
      <c r="F51" s="18">
        <f t="shared" si="5"/>
        <v>0</v>
      </c>
      <c r="G51" s="36"/>
      <c r="H51" s="17">
        <f t="shared" si="2"/>
        <v>26666.666666666668</v>
      </c>
      <c r="I51" s="18">
        <f t="shared" si="3"/>
        <v>614.05138238851168</v>
      </c>
      <c r="J51" s="20">
        <f t="shared" si="4"/>
        <v>43.427418993732694</v>
      </c>
    </row>
    <row r="52" spans="1:10">
      <c r="A52" s="14">
        <v>50</v>
      </c>
      <c r="B52" s="17">
        <v>0</v>
      </c>
      <c r="C52" s="17">
        <v>0</v>
      </c>
      <c r="D52" s="29"/>
      <c r="E52" s="18">
        <v>0</v>
      </c>
      <c r="F52" s="18">
        <f t="shared" si="5"/>
        <v>0</v>
      </c>
      <c r="G52" s="36"/>
      <c r="H52" s="17">
        <f t="shared" si="2"/>
        <v>26666.666666666668</v>
      </c>
      <c r="I52" s="18">
        <f t="shared" si="3"/>
        <v>568.5660948041774</v>
      </c>
      <c r="J52" s="20">
        <f t="shared" si="4"/>
        <v>46.901612513231314</v>
      </c>
    </row>
    <row r="53" spans="1:10">
      <c r="A53" s="14">
        <v>51</v>
      </c>
      <c r="B53" s="17">
        <v>0</v>
      </c>
      <c r="C53" s="17">
        <v>0</v>
      </c>
      <c r="D53" s="29"/>
      <c r="E53" s="18">
        <v>0</v>
      </c>
      <c r="F53" s="18">
        <f t="shared" si="5"/>
        <v>0</v>
      </c>
      <c r="G53" s="36"/>
      <c r="H53" s="17">
        <f t="shared" si="2"/>
        <v>26666.666666666668</v>
      </c>
      <c r="I53" s="18">
        <f t="shared" si="3"/>
        <v>526.45008778164561</v>
      </c>
      <c r="J53" s="20">
        <f t="shared" si="4"/>
        <v>50.653741514289827</v>
      </c>
    </row>
    <row r="54" spans="1:10">
      <c r="A54" s="14">
        <v>52</v>
      </c>
      <c r="B54" s="17">
        <v>0</v>
      </c>
      <c r="C54" s="17">
        <v>0</v>
      </c>
      <c r="D54" s="29"/>
      <c r="E54" s="18">
        <v>0</v>
      </c>
      <c r="F54" s="18">
        <f t="shared" si="5"/>
        <v>0</v>
      </c>
      <c r="G54" s="36"/>
      <c r="H54" s="17">
        <f t="shared" si="2"/>
        <v>26666.666666666668</v>
      </c>
      <c r="I54" s="18">
        <f t="shared" si="3"/>
        <v>487.45378498300528</v>
      </c>
      <c r="J54" s="20">
        <f t="shared" si="4"/>
        <v>54.706040835433008</v>
      </c>
    </row>
    <row r="55" spans="1:10">
      <c r="A55" s="14">
        <v>53</v>
      </c>
      <c r="B55" s="17">
        <v>0</v>
      </c>
      <c r="C55" s="17">
        <v>0</v>
      </c>
      <c r="D55" s="29"/>
      <c r="E55" s="18">
        <v>0</v>
      </c>
      <c r="F55" s="18">
        <f t="shared" si="5"/>
        <v>0</v>
      </c>
      <c r="G55" s="36"/>
      <c r="H55" s="17">
        <f t="shared" si="2"/>
        <v>26666.666666666668</v>
      </c>
      <c r="I55" s="18">
        <f t="shared" si="3"/>
        <v>451.34609720648638</v>
      </c>
      <c r="J55" s="20">
        <f t="shared" si="4"/>
        <v>59.082524102267648</v>
      </c>
    </row>
    <row r="56" spans="1:10">
      <c r="A56" s="14">
        <v>54</v>
      </c>
      <c r="B56" s="17">
        <v>0</v>
      </c>
      <c r="C56" s="17">
        <v>0</v>
      </c>
      <c r="D56" s="29"/>
      <c r="E56" s="18">
        <v>0</v>
      </c>
      <c r="F56" s="18">
        <f t="shared" si="5"/>
        <v>0</v>
      </c>
      <c r="G56" s="36"/>
      <c r="H56" s="17">
        <f t="shared" si="2"/>
        <v>26666.666666666668</v>
      </c>
      <c r="I56" s="18">
        <f t="shared" si="3"/>
        <v>417.91305296896877</v>
      </c>
      <c r="J56" s="20">
        <f t="shared" si="4"/>
        <v>63.809126030449072</v>
      </c>
    </row>
    <row r="57" spans="1:10">
      <c r="A57" s="14">
        <v>55</v>
      </c>
      <c r="B57" s="17">
        <v>0</v>
      </c>
      <c r="C57" s="17">
        <v>0</v>
      </c>
      <c r="D57" s="29"/>
      <c r="E57" s="18">
        <v>0</v>
      </c>
      <c r="F57" s="18">
        <f t="shared" si="5"/>
        <v>0</v>
      </c>
      <c r="G57" s="36"/>
      <c r="H57" s="17">
        <f t="shared" si="2"/>
        <v>26666.666666666668</v>
      </c>
      <c r="I57" s="18">
        <f t="shared" si="3"/>
        <v>386.95653052682292</v>
      </c>
      <c r="J57" s="20">
        <f t="shared" si="4"/>
        <v>68.913856112885</v>
      </c>
    </row>
    <row r="58" spans="1:10">
      <c r="A58" s="14">
        <v>56</v>
      </c>
      <c r="B58" s="17">
        <v>0</v>
      </c>
      <c r="C58" s="17">
        <v>0</v>
      </c>
      <c r="D58" s="29"/>
      <c r="E58" s="18">
        <v>0</v>
      </c>
      <c r="F58" s="18">
        <f t="shared" si="5"/>
        <v>0</v>
      </c>
      <c r="G58" s="36"/>
      <c r="H58" s="17">
        <f t="shared" si="2"/>
        <v>26666.666666666668</v>
      </c>
      <c r="I58" s="18">
        <f t="shared" si="3"/>
        <v>358.29308382113237</v>
      </c>
      <c r="J58" s="20">
        <f t="shared" si="4"/>
        <v>74.426964601915799</v>
      </c>
    </row>
    <row r="59" spans="1:10">
      <c r="A59" s="14">
        <v>57</v>
      </c>
      <c r="B59" s="17">
        <v>0</v>
      </c>
      <c r="C59" s="17">
        <v>0</v>
      </c>
      <c r="D59" s="29"/>
      <c r="E59" s="18">
        <v>0</v>
      </c>
      <c r="F59" s="18">
        <f t="shared" si="5"/>
        <v>0</v>
      </c>
      <c r="G59" s="36"/>
      <c r="H59" s="17">
        <f t="shared" si="2"/>
        <v>26666.666666666668</v>
      </c>
      <c r="I59" s="18">
        <f t="shared" si="3"/>
        <v>331.75285538993734</v>
      </c>
      <c r="J59" s="20">
        <f t="shared" si="4"/>
        <v>80.381121770069072</v>
      </c>
    </row>
    <row r="60" spans="1:10">
      <c r="A60" s="14">
        <v>58</v>
      </c>
      <c r="B60" s="17">
        <v>0</v>
      </c>
      <c r="C60" s="17">
        <v>0</v>
      </c>
      <c r="D60" s="29"/>
      <c r="E60" s="18">
        <v>0</v>
      </c>
      <c r="F60" s="18">
        <f t="shared" si="5"/>
        <v>0</v>
      </c>
      <c r="G60" s="36"/>
      <c r="H60" s="17">
        <f t="shared" si="2"/>
        <v>26666.666666666668</v>
      </c>
      <c r="I60" s="18">
        <f t="shared" si="3"/>
        <v>307.17856980549755</v>
      </c>
      <c r="J60" s="20">
        <f t="shared" si="4"/>
        <v>86.811611511674599</v>
      </c>
    </row>
    <row r="61" spans="1:10">
      <c r="A61" s="14">
        <v>59</v>
      </c>
      <c r="B61" s="17">
        <v>0</v>
      </c>
      <c r="C61" s="17">
        <v>0</v>
      </c>
      <c r="D61" s="29"/>
      <c r="E61" s="18">
        <v>0</v>
      </c>
      <c r="F61" s="18">
        <f t="shared" si="5"/>
        <v>0</v>
      </c>
      <c r="G61" s="36"/>
      <c r="H61" s="17">
        <f t="shared" si="2"/>
        <v>26666.666666666668</v>
      </c>
      <c r="I61" s="18">
        <f t="shared" si="3"/>
        <v>284.42460167175699</v>
      </c>
      <c r="J61" s="20">
        <f t="shared" si="4"/>
        <v>93.75654043260856</v>
      </c>
    </row>
    <row r="62" spans="1:10">
      <c r="A62" s="16">
        <v>60</v>
      </c>
      <c r="B62" s="17">
        <v>0</v>
      </c>
      <c r="C62" s="17">
        <v>0</v>
      </c>
      <c r="D62" s="29"/>
      <c r="E62" s="18">
        <v>0</v>
      </c>
      <c r="F62" s="18">
        <f t="shared" si="5"/>
        <v>0</v>
      </c>
      <c r="G62" s="36"/>
      <c r="H62" s="17">
        <f t="shared" si="2"/>
        <v>26666.666666666668</v>
      </c>
      <c r="I62" s="18">
        <f t="shared" si="3"/>
        <v>263.35611265903424</v>
      </c>
      <c r="J62" s="20">
        <f t="shared" si="4"/>
        <v>101.25706366721725</v>
      </c>
    </row>
    <row r="63" spans="1:10" ht="16" thickBot="1">
      <c r="A63" s="7" t="s">
        <v>7</v>
      </c>
      <c r="B63" s="2">
        <f>SUM(B3:B62)</f>
        <v>2100000</v>
      </c>
      <c r="C63" s="2">
        <f>SUM(C3:C62)</f>
        <v>602761.54073524126</v>
      </c>
      <c r="D63" s="32"/>
      <c r="E63" s="3">
        <f>SUM(E3:E62)</f>
        <v>210000.00000000003</v>
      </c>
      <c r="F63" s="3">
        <f>SUM(F3:F62)</f>
        <v>60276.154073524114</v>
      </c>
      <c r="G63" s="39"/>
      <c r="H63" s="3">
        <f>SUM(H3:H62)</f>
        <v>1600000.0000000009</v>
      </c>
      <c r="I63" s="3">
        <f>SUM(I3:I62)</f>
        <v>330041.38192509534</v>
      </c>
      <c r="J63" s="22"/>
    </row>
    <row r="64" spans="1:10" ht="16" thickTop="1">
      <c r="A64" s="41"/>
      <c r="B64" s="42"/>
      <c r="C64" s="42"/>
      <c r="D64" s="42"/>
      <c r="E64" s="43"/>
      <c r="F64" s="43"/>
      <c r="G64" s="43"/>
      <c r="H64" s="43"/>
      <c r="I64" s="43"/>
      <c r="J64" s="43"/>
    </row>
    <row r="65" spans="1:10">
      <c r="A65" s="41"/>
      <c r="B65" s="42"/>
      <c r="C65" s="42"/>
      <c r="D65" s="42"/>
      <c r="E65" s="43"/>
      <c r="F65" s="43"/>
      <c r="G65" s="43"/>
      <c r="H65" s="43"/>
      <c r="I65" s="43"/>
      <c r="J65" s="43"/>
    </row>
    <row r="66" spans="1:10">
      <c r="A66" s="41"/>
      <c r="B66" s="42"/>
      <c r="C66" s="42"/>
      <c r="D66" s="42"/>
      <c r="E66" s="43"/>
      <c r="F66" s="43"/>
      <c r="G66" s="43"/>
      <c r="H66" s="43"/>
      <c r="I66" s="43"/>
      <c r="J66" s="43"/>
    </row>
    <row r="67" spans="1:10">
      <c r="A67" s="41"/>
      <c r="B67" s="42"/>
      <c r="C67" s="42"/>
      <c r="D67" s="42"/>
      <c r="E67" s="43"/>
      <c r="F67" s="43"/>
      <c r="G67" s="43"/>
      <c r="H67" s="43"/>
      <c r="I67" s="43"/>
      <c r="J67" s="43"/>
    </row>
    <row r="68" spans="1:10">
      <c r="A68" s="41"/>
      <c r="B68" s="42"/>
      <c r="C68" s="42"/>
      <c r="D68" s="42"/>
      <c r="E68" s="43"/>
      <c r="F68" s="43"/>
      <c r="G68" s="43"/>
      <c r="H68" s="43"/>
      <c r="I68" s="43"/>
      <c r="J68" s="43"/>
    </row>
    <row r="69" spans="1:10">
      <c r="A69" s="41"/>
      <c r="B69" s="42"/>
      <c r="C69" s="42"/>
      <c r="D69" s="42"/>
      <c r="E69" s="43"/>
      <c r="F69" s="43"/>
      <c r="G69" s="43"/>
      <c r="H69" s="43"/>
      <c r="I69" s="43"/>
      <c r="J69" s="43"/>
    </row>
    <row r="70" spans="1:10">
      <c r="A70" s="41"/>
      <c r="B70" s="42"/>
      <c r="C70" s="42"/>
      <c r="D70" s="42"/>
      <c r="E70" s="43"/>
      <c r="F70" s="43"/>
      <c r="G70" s="43"/>
      <c r="H70" s="43"/>
      <c r="I70" s="43"/>
      <c r="J70" s="43"/>
    </row>
    <row r="71" spans="1:10">
      <c r="A71" s="41"/>
      <c r="B71" s="42"/>
      <c r="C71" s="42"/>
      <c r="D71" s="42"/>
      <c r="E71" s="43"/>
      <c r="F71" s="43"/>
      <c r="G71" s="43"/>
      <c r="H71" s="43"/>
      <c r="I71" s="43"/>
      <c r="J71" s="43"/>
    </row>
    <row r="72" spans="1:10">
      <c r="A72" s="41"/>
      <c r="B72" s="42"/>
      <c r="C72" s="42"/>
      <c r="D72" s="42"/>
      <c r="E72" s="43"/>
      <c r="F72" s="43"/>
      <c r="G72" s="43"/>
      <c r="H72" s="43"/>
      <c r="I72" s="43"/>
      <c r="J72" s="43"/>
    </row>
    <row r="73" spans="1:10">
      <c r="A73" s="41"/>
      <c r="B73" s="42"/>
      <c r="C73" s="42"/>
      <c r="D73" s="42"/>
      <c r="E73" s="43"/>
      <c r="F73" s="43"/>
      <c r="G73" s="43"/>
      <c r="H73" s="43"/>
      <c r="I73" s="43"/>
      <c r="J73" s="43"/>
    </row>
    <row r="74" spans="1:10">
      <c r="A74" s="41"/>
      <c r="B74" s="42"/>
      <c r="C74" s="42"/>
      <c r="D74" s="42"/>
      <c r="E74" s="43"/>
      <c r="F74" s="43"/>
      <c r="G74" s="43"/>
      <c r="H74" s="43"/>
      <c r="I74" s="43"/>
      <c r="J74" s="43"/>
    </row>
    <row r="75" spans="1:10">
      <c r="A75" s="41"/>
      <c r="B75" s="42"/>
      <c r="C75" s="42"/>
      <c r="D75" s="42"/>
      <c r="E75" s="43"/>
      <c r="F75" s="43"/>
      <c r="G75" s="43"/>
      <c r="H75" s="43"/>
      <c r="I75" s="43"/>
      <c r="J75" s="43"/>
    </row>
    <row r="76" spans="1:10">
      <c r="A76" s="41"/>
      <c r="B76" s="42"/>
      <c r="C76" s="42"/>
      <c r="D76" s="42"/>
      <c r="E76" s="43"/>
      <c r="F76" s="43"/>
      <c r="G76" s="43"/>
      <c r="H76" s="43"/>
      <c r="I76" s="43"/>
      <c r="J76" s="43"/>
    </row>
    <row r="77" spans="1:10">
      <c r="A77" s="41"/>
      <c r="B77" s="42"/>
      <c r="C77" s="42"/>
      <c r="D77" s="42"/>
      <c r="E77" s="43"/>
      <c r="F77" s="43"/>
      <c r="G77" s="43"/>
      <c r="H77" s="43"/>
      <c r="I77" s="43"/>
      <c r="J77" s="43"/>
    </row>
    <row r="78" spans="1:10">
      <c r="A78" s="41"/>
      <c r="B78" s="42"/>
      <c r="C78" s="42"/>
      <c r="D78" s="42"/>
      <c r="E78" s="43"/>
      <c r="F78" s="43"/>
      <c r="G78" s="43"/>
      <c r="H78" s="43"/>
      <c r="I78" s="43"/>
      <c r="J78" s="43"/>
    </row>
    <row r="79" spans="1:10">
      <c r="A79" s="41"/>
      <c r="B79" s="42"/>
      <c r="C79" s="42"/>
      <c r="D79" s="42"/>
      <c r="E79" s="43"/>
      <c r="F79" s="43"/>
      <c r="G79" s="43"/>
      <c r="H79" s="43"/>
      <c r="I79" s="43"/>
      <c r="J79" s="43"/>
    </row>
    <row r="80" spans="1:10">
      <c r="A80" s="41"/>
      <c r="B80" s="42"/>
      <c r="C80" s="42"/>
      <c r="D80" s="42"/>
      <c r="E80" s="43"/>
      <c r="F80" s="43"/>
      <c r="G80" s="43"/>
      <c r="H80" s="43"/>
      <c r="I80" s="43"/>
      <c r="J80" s="43"/>
    </row>
    <row r="81" spans="1:10">
      <c r="A81" s="41"/>
      <c r="B81" s="42"/>
      <c r="C81" s="42"/>
      <c r="D81" s="42"/>
      <c r="E81" s="43"/>
      <c r="F81" s="43"/>
      <c r="G81" s="43"/>
      <c r="H81" s="43"/>
      <c r="I81" s="43"/>
      <c r="J81" s="43"/>
    </row>
    <row r="82" spans="1:10">
      <c r="A82" s="41"/>
      <c r="B82" s="42"/>
      <c r="C82" s="42"/>
      <c r="D82" s="42"/>
      <c r="E82" s="43"/>
      <c r="F82" s="43"/>
      <c r="G82" s="43"/>
      <c r="H82" s="43"/>
      <c r="I82" s="43"/>
      <c r="J82" s="43"/>
    </row>
    <row r="83" spans="1:10">
      <c r="A83" s="41"/>
      <c r="B83" s="42"/>
      <c r="C83" s="42"/>
      <c r="D83" s="42"/>
      <c r="E83" s="43"/>
      <c r="F83" s="43"/>
      <c r="G83" s="43"/>
      <c r="H83" s="43"/>
      <c r="I83" s="43"/>
      <c r="J83" s="43"/>
    </row>
    <row r="84" spans="1:10">
      <c r="A84" s="41"/>
      <c r="B84" s="42"/>
      <c r="C84" s="42"/>
      <c r="D84" s="42"/>
      <c r="E84" s="43"/>
      <c r="F84" s="43"/>
      <c r="G84" s="43"/>
      <c r="H84" s="43"/>
      <c r="I84" s="43"/>
      <c r="J84" s="43"/>
    </row>
    <row r="85" spans="1:10">
      <c r="A85" s="41"/>
      <c r="B85" s="42"/>
      <c r="C85" s="42"/>
      <c r="D85" s="42"/>
      <c r="E85" s="43"/>
      <c r="F85" s="43"/>
      <c r="G85" s="43"/>
      <c r="H85" s="43"/>
      <c r="I85" s="43"/>
      <c r="J85" s="43"/>
    </row>
    <row r="86" spans="1:10">
      <c r="A86" s="41"/>
      <c r="B86" s="42"/>
      <c r="C86" s="42"/>
      <c r="D86" s="42"/>
      <c r="E86" s="43"/>
      <c r="F86" s="43"/>
      <c r="G86" s="43"/>
      <c r="H86" s="43"/>
      <c r="I86" s="43"/>
      <c r="J86" s="43"/>
    </row>
    <row r="87" spans="1:10">
      <c r="A87" s="41"/>
      <c r="B87" s="42"/>
      <c r="C87" s="42"/>
      <c r="D87" s="42"/>
      <c r="E87" s="43"/>
      <c r="F87" s="43"/>
      <c r="G87" s="43"/>
      <c r="H87" s="43"/>
      <c r="I87" s="43"/>
      <c r="J87" s="43"/>
    </row>
    <row r="88" spans="1:10">
      <c r="A88" s="41"/>
      <c r="B88" s="42"/>
      <c r="C88" s="42"/>
      <c r="D88" s="42"/>
      <c r="E88" s="43"/>
      <c r="F88" s="43"/>
      <c r="G88" s="43"/>
      <c r="H88" s="43"/>
      <c r="I88" s="43"/>
      <c r="J88" s="43"/>
    </row>
    <row r="89" spans="1:10">
      <c r="A89" s="41"/>
      <c r="B89" s="42"/>
      <c r="C89" s="42"/>
      <c r="D89" s="42"/>
      <c r="E89" s="43"/>
      <c r="F89" s="43"/>
      <c r="G89" s="43"/>
      <c r="H89" s="43"/>
      <c r="I89" s="43"/>
      <c r="J89" s="43"/>
    </row>
    <row r="90" spans="1:10">
      <c r="A90" s="41"/>
      <c r="B90" s="42"/>
      <c r="C90" s="42"/>
      <c r="D90" s="42"/>
      <c r="E90" s="43"/>
      <c r="F90" s="43"/>
      <c r="G90" s="43"/>
      <c r="H90" s="43"/>
      <c r="I90" s="43"/>
      <c r="J90" s="43"/>
    </row>
    <row r="91" spans="1:10">
      <c r="A91" s="41"/>
      <c r="B91" s="42"/>
      <c r="C91" s="42"/>
      <c r="D91" s="42"/>
      <c r="E91" s="43"/>
      <c r="F91" s="43"/>
      <c r="G91" s="43"/>
      <c r="H91" s="43"/>
      <c r="I91" s="43"/>
      <c r="J91" s="43"/>
    </row>
    <row r="92" spans="1:10">
      <c r="A92" s="41"/>
      <c r="B92" s="42"/>
      <c r="C92" s="42"/>
      <c r="D92" s="42"/>
      <c r="E92" s="43"/>
      <c r="F92" s="43"/>
      <c r="G92" s="43"/>
      <c r="H92" s="43"/>
      <c r="I92" s="43"/>
      <c r="J92" s="43"/>
    </row>
    <row r="93" spans="1:10">
      <c r="A93" s="41"/>
      <c r="B93" s="42"/>
      <c r="C93" s="42"/>
      <c r="D93" s="42"/>
      <c r="E93" s="43"/>
      <c r="F93" s="43"/>
      <c r="G93" s="43"/>
      <c r="H93" s="43"/>
      <c r="I93" s="43"/>
      <c r="J93" s="43"/>
    </row>
    <row r="94" spans="1:10">
      <c r="A94" s="41"/>
      <c r="B94" s="42"/>
      <c r="C94" s="42"/>
      <c r="D94" s="42"/>
      <c r="E94" s="43"/>
      <c r="F94" s="43"/>
      <c r="G94" s="43"/>
      <c r="H94" s="43"/>
      <c r="I94" s="43"/>
      <c r="J94" s="43"/>
    </row>
    <row r="95" spans="1:10">
      <c r="A95" s="41"/>
      <c r="B95" s="42"/>
      <c r="C95" s="42"/>
      <c r="D95" s="42"/>
      <c r="E95" s="43"/>
      <c r="F95" s="43"/>
      <c r="G95" s="43"/>
      <c r="H95" s="43"/>
      <c r="I95" s="43"/>
      <c r="J95" s="43"/>
    </row>
    <row r="96" spans="1:10">
      <c r="A96" s="41"/>
      <c r="B96" s="42"/>
      <c r="C96" s="42"/>
      <c r="D96" s="42"/>
      <c r="E96" s="43"/>
      <c r="F96" s="43"/>
      <c r="G96" s="43"/>
      <c r="H96" s="43"/>
      <c r="I96" s="43"/>
      <c r="J96" s="43"/>
    </row>
    <row r="97" spans="1:10">
      <c r="A97" s="41"/>
      <c r="B97" s="42"/>
      <c r="C97" s="42"/>
      <c r="D97" s="42"/>
      <c r="E97" s="43"/>
      <c r="F97" s="43"/>
      <c r="G97" s="43"/>
      <c r="H97" s="43"/>
      <c r="I97" s="43"/>
      <c r="J97" s="43"/>
    </row>
    <row r="98" spans="1:10">
      <c r="A98" s="41"/>
      <c r="B98" s="42"/>
      <c r="C98" s="42"/>
      <c r="D98" s="42"/>
      <c r="E98" s="43"/>
      <c r="F98" s="43"/>
      <c r="G98" s="43"/>
      <c r="H98" s="43"/>
      <c r="I98" s="43"/>
      <c r="J98" s="43"/>
    </row>
    <row r="99" spans="1:10">
      <c r="A99" s="41"/>
      <c r="B99" s="42"/>
      <c r="C99" s="42"/>
      <c r="D99" s="42"/>
      <c r="E99" s="43"/>
      <c r="F99" s="43"/>
      <c r="G99" s="43"/>
      <c r="H99" s="43"/>
      <c r="I99" s="43"/>
      <c r="J99" s="43"/>
    </row>
    <row r="100" spans="1:10">
      <c r="A100" s="41"/>
      <c r="B100" s="42"/>
      <c r="C100" s="42"/>
      <c r="D100" s="42"/>
      <c r="E100" s="43"/>
      <c r="F100" s="43"/>
      <c r="G100" s="43"/>
      <c r="H100" s="43"/>
      <c r="I100" s="43"/>
      <c r="J100" s="43"/>
    </row>
    <row r="101" spans="1:10">
      <c r="A101" s="41"/>
      <c r="B101" s="42"/>
      <c r="C101" s="42"/>
      <c r="D101" s="42"/>
      <c r="E101" s="43"/>
      <c r="F101" s="43"/>
      <c r="G101" s="43"/>
      <c r="H101" s="43"/>
      <c r="I101" s="43"/>
      <c r="J101" s="43"/>
    </row>
    <row r="102" spans="1:10">
      <c r="A102" s="41"/>
      <c r="B102" s="42"/>
      <c r="C102" s="42"/>
      <c r="D102" s="42"/>
      <c r="E102" s="43"/>
      <c r="F102" s="43"/>
      <c r="G102" s="43"/>
      <c r="H102" s="43"/>
      <c r="I102" s="43"/>
      <c r="J102" s="43"/>
    </row>
    <row r="103" spans="1:10">
      <c r="A103" s="41"/>
      <c r="B103" s="42"/>
      <c r="C103" s="42"/>
      <c r="D103" s="42"/>
      <c r="E103" s="43"/>
      <c r="F103" s="43"/>
      <c r="G103" s="43"/>
      <c r="H103" s="43"/>
      <c r="I103" s="43"/>
      <c r="J103" s="43"/>
    </row>
    <row r="104" spans="1:10">
      <c r="A104" s="41"/>
      <c r="B104" s="42"/>
      <c r="C104" s="42"/>
      <c r="D104" s="42"/>
      <c r="E104" s="43"/>
      <c r="F104" s="43"/>
      <c r="G104" s="43"/>
      <c r="H104" s="43"/>
      <c r="I104" s="43"/>
      <c r="J104" s="43"/>
    </row>
    <row r="105" spans="1:10">
      <c r="A105" s="41"/>
      <c r="B105" s="42"/>
      <c r="C105" s="42"/>
      <c r="D105" s="42"/>
      <c r="E105" s="43"/>
      <c r="F105" s="43"/>
      <c r="G105" s="43"/>
      <c r="H105" s="43"/>
      <c r="I105" s="43"/>
      <c r="J105" s="43"/>
    </row>
  </sheetData>
  <mergeCells count="3">
    <mergeCell ref="B2:C2"/>
    <mergeCell ref="E2:F2"/>
    <mergeCell ref="H2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Burke</dc:creator>
  <cp:lastModifiedBy>Jake Burke</cp:lastModifiedBy>
  <dcterms:created xsi:type="dcterms:W3CDTF">2014-11-25T21:25:29Z</dcterms:created>
  <dcterms:modified xsi:type="dcterms:W3CDTF">2014-11-26T14:57:47Z</dcterms:modified>
</cp:coreProperties>
</file>