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hang612/Library/Mobile Documents/com~apple~CloudDocs/PhDLifeInStanford/Microsporidia/viscosity_algerae_buffer/"/>
    </mc:Choice>
  </mc:AlternateContent>
  <xr:revisionPtr revIDLastSave="0" documentId="13_ncr:1_{B375CD73-E3E5-F94E-B4A8-744083EC23FC}" xr6:coauthVersionLast="36" xr6:coauthVersionMax="36" xr10:uidLastSave="{00000000-0000-0000-0000-000000000000}"/>
  <bookViews>
    <workbookView xWindow="0" yWindow="500" windowWidth="28760" windowHeight="16080" activeTab="5" xr2:uid="{00000000-000D-0000-FFFF-FFFF00000000}"/>
  </bookViews>
  <sheets>
    <sheet name="0%_Couette" sheetId="1" r:id="rId1"/>
    <sheet name="0.5%_Couette" sheetId="2" r:id="rId2"/>
    <sheet name="1%_Couette" sheetId="3" r:id="rId3"/>
    <sheet name="2%_Cone" sheetId="4" r:id="rId4"/>
    <sheet name="3%_Cone" sheetId="5" r:id="rId5"/>
    <sheet name="4%_Cone" sheetId="6" r:id="rId6"/>
  </sheets>
  <calcPr calcId="181029"/>
</workbook>
</file>

<file path=xl/calcChain.xml><?xml version="1.0" encoding="utf-8"?>
<calcChain xmlns="http://schemas.openxmlformats.org/spreadsheetml/2006/main">
  <c r="Q6" i="3" l="1"/>
  <c r="R6" i="3"/>
  <c r="Q7" i="3"/>
  <c r="R7" i="3"/>
  <c r="Q8" i="3"/>
  <c r="R8" i="3"/>
  <c r="Q12" i="3"/>
  <c r="R12" i="3"/>
  <c r="Q13" i="3"/>
  <c r="R13" i="3"/>
  <c r="Q14" i="3"/>
  <c r="R14" i="3"/>
  <c r="Q15" i="3"/>
  <c r="R15" i="3"/>
  <c r="R5" i="3"/>
  <c r="Q5" i="3"/>
  <c r="Q6" i="2"/>
  <c r="R6" i="2"/>
  <c r="Q7" i="2"/>
  <c r="R7" i="2"/>
  <c r="Q8" i="2"/>
  <c r="R8" i="2"/>
  <c r="Q12" i="2"/>
  <c r="R12" i="2"/>
  <c r="Q13" i="2"/>
  <c r="R13" i="2"/>
  <c r="Q14" i="2"/>
  <c r="R14" i="2"/>
  <c r="Q15" i="2"/>
  <c r="R15" i="2"/>
  <c r="R5" i="2"/>
  <c r="Q5" i="2"/>
  <c r="R6" i="1"/>
  <c r="R7" i="1"/>
  <c r="R8" i="1"/>
  <c r="R12" i="1"/>
  <c r="R13" i="1"/>
  <c r="R14" i="1"/>
  <c r="R15" i="1"/>
  <c r="R5" i="1"/>
  <c r="Q6" i="1"/>
  <c r="Q7" i="1"/>
  <c r="Q8" i="1"/>
  <c r="Q12" i="1"/>
  <c r="Q13" i="1"/>
  <c r="Q14" i="1"/>
  <c r="Q15" i="1"/>
  <c r="Q5" i="1"/>
  <c r="L15" i="6"/>
  <c r="K15" i="6"/>
  <c r="L14" i="6"/>
  <c r="K14" i="6"/>
  <c r="L13" i="6"/>
  <c r="K13" i="6"/>
  <c r="L12" i="6"/>
  <c r="K12" i="6"/>
  <c r="L8" i="6"/>
  <c r="K8" i="6"/>
  <c r="L7" i="6"/>
  <c r="K7" i="6"/>
  <c r="L6" i="6"/>
  <c r="K6" i="6"/>
  <c r="L5" i="6"/>
  <c r="K5" i="6"/>
  <c r="L15" i="5"/>
  <c r="K15" i="5"/>
  <c r="L14" i="5"/>
  <c r="K14" i="5"/>
  <c r="L13" i="5"/>
  <c r="K13" i="5"/>
  <c r="L12" i="5"/>
  <c r="K12" i="5"/>
  <c r="L8" i="5"/>
  <c r="K8" i="5"/>
  <c r="L7" i="5"/>
  <c r="K7" i="5"/>
  <c r="L6" i="5"/>
  <c r="K6" i="5"/>
  <c r="L5" i="5"/>
  <c r="K5" i="5"/>
  <c r="K6" i="4"/>
  <c r="L6" i="4"/>
  <c r="K7" i="4"/>
  <c r="L7" i="4"/>
  <c r="K8" i="4"/>
  <c r="L8" i="4"/>
  <c r="K12" i="4"/>
  <c r="L12" i="4"/>
  <c r="K13" i="4"/>
  <c r="L13" i="4"/>
  <c r="K14" i="4"/>
  <c r="L14" i="4"/>
  <c r="K15" i="4"/>
  <c r="L15" i="4"/>
  <c r="L5" i="4"/>
  <c r="K5" i="4"/>
  <c r="E20" i="2"/>
  <c r="F20" i="2"/>
  <c r="O20" i="1"/>
  <c r="N20" i="1"/>
  <c r="E20" i="1"/>
  <c r="F20" i="1" s="1"/>
  <c r="K20" i="1"/>
  <c r="L20" i="1" s="1"/>
</calcChain>
</file>

<file path=xl/sharedStrings.xml><?xml version="1.0" encoding="utf-8"?>
<sst xmlns="http://schemas.openxmlformats.org/spreadsheetml/2006/main" count="397" uniqueCount="26">
  <si>
    <t>Stress</t>
  </si>
  <si>
    <t>Shear rate</t>
  </si>
  <si>
    <t>Viscosity</t>
  </si>
  <si>
    <t>Pa</t>
  </si>
  <si>
    <t>1/s</t>
  </si>
  <si>
    <t>Pa.s</t>
  </si>
  <si>
    <t>forward</t>
  </si>
  <si>
    <t>backward</t>
  </si>
  <si>
    <t>sample1</t>
  </si>
  <si>
    <t>sample2</t>
  </si>
  <si>
    <t>visosity_mean</t>
  </si>
  <si>
    <t>viscosity_std</t>
  </si>
  <si>
    <t>steady state viscosity</t>
  </si>
  <si>
    <t>peak viscosity</t>
  </si>
  <si>
    <t>Measurement time</t>
  </si>
  <si>
    <t>Torque</t>
  </si>
  <si>
    <t>s</t>
  </si>
  <si>
    <t>dyne.cm</t>
  </si>
  <si>
    <t>peak torque</t>
  </si>
  <si>
    <t>K_sigma</t>
  </si>
  <si>
    <t>shear rate</t>
  </si>
  <si>
    <t>peak_viscosity_mean</t>
  </si>
  <si>
    <t>peak_viscosity_std</t>
  </si>
  <si>
    <t>sample3</t>
  </si>
  <si>
    <t>sample4</t>
  </si>
  <si>
    <t>sample5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</si>
</sst>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7"/>
  <sheetViews>
    <sheetView topLeftCell="C1" zoomScale="191" workbookViewId="0">
      <selection activeCell="O12" sqref="O12:O15"/>
    </sheetView>
  </sheetViews>
  <sheetFormatPr baseColWidth="10" defaultColWidth="8.83203125" defaultRowHeight="15" x14ac:dyDescent="0.2"/>
  <cols>
    <col min="1" max="2" width="9" bestFit="1" customWidth="1"/>
    <col min="3" max="3" width="9.6640625" bestFit="1" customWidth="1"/>
    <col min="4" max="8" width="9" bestFit="1" customWidth="1"/>
    <col min="9" max="9" width="12.1640625" bestFit="1" customWidth="1"/>
    <col min="10" max="14" width="9" bestFit="1" customWidth="1"/>
    <col min="15" max="15" width="12.1640625" bestFit="1" customWidth="1"/>
    <col min="17" max="18" width="9" bestFit="1" customWidth="1"/>
  </cols>
  <sheetData>
    <row r="1" spans="1:18" x14ac:dyDescent="0.2">
      <c r="A1" s="2" t="s">
        <v>12</v>
      </c>
    </row>
    <row r="2" spans="1:18" x14ac:dyDescent="0.2">
      <c r="A2" s="2" t="s">
        <v>6</v>
      </c>
      <c r="B2" s="2" t="s">
        <v>8</v>
      </c>
      <c r="E2" s="2" t="s">
        <v>9</v>
      </c>
      <c r="H2" s="30" t="s">
        <v>23</v>
      </c>
      <c r="K2" s="30" t="s">
        <v>24</v>
      </c>
      <c r="N2" s="30" t="s">
        <v>25</v>
      </c>
    </row>
    <row r="3" spans="1:18" x14ac:dyDescent="0.2">
      <c r="A3" s="1" t="s">
        <v>0</v>
      </c>
      <c r="B3" s="1" t="s">
        <v>1</v>
      </c>
      <c r="C3" s="1" t="s">
        <v>2</v>
      </c>
      <c r="D3" s="3" t="s">
        <v>0</v>
      </c>
      <c r="E3" s="3" t="s">
        <v>1</v>
      </c>
      <c r="F3" s="3" t="s">
        <v>2</v>
      </c>
      <c r="G3" s="31" t="s">
        <v>0</v>
      </c>
      <c r="H3" s="31" t="s">
        <v>1</v>
      </c>
      <c r="I3" s="31" t="s">
        <v>2</v>
      </c>
      <c r="J3" s="33" t="s">
        <v>0</v>
      </c>
      <c r="K3" s="33" t="s">
        <v>1</v>
      </c>
      <c r="L3" s="33" t="s">
        <v>2</v>
      </c>
      <c r="M3" s="35" t="s">
        <v>0</v>
      </c>
      <c r="N3" s="35" t="s">
        <v>1</v>
      </c>
      <c r="O3" s="35" t="s">
        <v>2</v>
      </c>
      <c r="Q3" s="2" t="s">
        <v>10</v>
      </c>
      <c r="R3" s="2" t="s">
        <v>11</v>
      </c>
    </row>
    <row r="4" spans="1:18" x14ac:dyDescent="0.2">
      <c r="A4" s="1" t="s">
        <v>3</v>
      </c>
      <c r="B4" s="1" t="s">
        <v>4</v>
      </c>
      <c r="C4" s="1" t="s">
        <v>5</v>
      </c>
      <c r="D4" s="3" t="s">
        <v>3</v>
      </c>
      <c r="E4" s="3" t="s">
        <v>4</v>
      </c>
      <c r="F4" s="3" t="s">
        <v>5</v>
      </c>
      <c r="G4" s="31" t="s">
        <v>3</v>
      </c>
      <c r="H4" s="31" t="s">
        <v>4</v>
      </c>
      <c r="I4" s="31" t="s">
        <v>5</v>
      </c>
      <c r="J4" s="33" t="s">
        <v>3</v>
      </c>
      <c r="K4" s="33" t="s">
        <v>4</v>
      </c>
      <c r="L4" s="33" t="s">
        <v>5</v>
      </c>
      <c r="M4" s="35" t="s">
        <v>3</v>
      </c>
      <c r="N4" s="35" t="s">
        <v>4</v>
      </c>
      <c r="O4" s="35" t="s">
        <v>5</v>
      </c>
      <c r="Q4" s="4" t="s">
        <v>5</v>
      </c>
      <c r="R4" s="4" t="s">
        <v>5</v>
      </c>
    </row>
    <row r="5" spans="1:18" x14ac:dyDescent="0.2">
      <c r="A5" s="1">
        <v>6.7513399999999998E-4</v>
      </c>
      <c r="B5" s="1">
        <v>1.00013</v>
      </c>
      <c r="C5" s="1">
        <v>6.7504800000000003E-4</v>
      </c>
      <c r="D5" s="3">
        <v>6.5652099999999997E-4</v>
      </c>
      <c r="E5" s="3">
        <v>1.00013</v>
      </c>
      <c r="F5" s="3">
        <v>6.5643799999999997E-4</v>
      </c>
      <c r="G5" s="31">
        <v>1.91147E-3</v>
      </c>
      <c r="H5" s="31">
        <v>1.00013</v>
      </c>
      <c r="I5" s="31">
        <v>1.9112300000000001E-3</v>
      </c>
      <c r="J5" s="33">
        <v>9.6421600000000005E-4</v>
      </c>
      <c r="K5" s="33">
        <v>1.00013</v>
      </c>
      <c r="L5" s="33">
        <v>9.6409399999999998E-4</v>
      </c>
      <c r="M5" s="35">
        <v>7.8246800000000003E-4</v>
      </c>
      <c r="N5" s="35">
        <v>1.00013</v>
      </c>
      <c r="O5" s="35">
        <v>7.8236899999999999E-4</v>
      </c>
      <c r="Q5">
        <f>AVERAGE(C5,F5,I5,L5,O5)</f>
        <v>9.9783579999999992E-4</v>
      </c>
      <c r="R5">
        <f>STDEV(C5,F5,I5,L5,O5)</f>
        <v>5.2502329406341587E-4</v>
      </c>
    </row>
    <row r="6" spans="1:18" x14ac:dyDescent="0.2">
      <c r="A6" s="1">
        <v>6.4657200000000003E-3</v>
      </c>
      <c r="B6" s="1">
        <v>10.001200000000001</v>
      </c>
      <c r="C6" s="1">
        <v>6.4649399999999995E-4</v>
      </c>
      <c r="D6" s="3">
        <v>6.7036999999999999E-3</v>
      </c>
      <c r="E6" s="3">
        <v>10.001200000000001</v>
      </c>
      <c r="F6" s="3">
        <v>6.7028900000000002E-4</v>
      </c>
      <c r="G6" s="31">
        <v>8.8406500000000002E-3</v>
      </c>
      <c r="H6" s="31">
        <v>10.001200000000001</v>
      </c>
      <c r="I6" s="31">
        <v>8.8395800000000001E-4</v>
      </c>
      <c r="J6" s="33">
        <v>7.3961799999999996E-3</v>
      </c>
      <c r="K6" s="33">
        <v>10.001200000000001</v>
      </c>
      <c r="L6" s="33">
        <v>7.3952899999999995E-4</v>
      </c>
      <c r="M6" s="35">
        <v>6.6274699999999999E-3</v>
      </c>
      <c r="N6" s="35">
        <v>10.001200000000001</v>
      </c>
      <c r="O6" s="35">
        <v>6.6266700000000003E-4</v>
      </c>
      <c r="Q6" s="36">
        <f t="shared" ref="Q6:Q15" si="0">AVERAGE(C6,F6,I6,L6,O6)</f>
        <v>7.2058739999999999E-4</v>
      </c>
      <c r="R6" s="36">
        <f t="shared" ref="R6:R15" si="1">STDEV(C6,F6,I6,L6,O6)</f>
        <v>9.8009273613775954E-5</v>
      </c>
    </row>
    <row r="7" spans="1:18" x14ac:dyDescent="0.2">
      <c r="A7" s="1">
        <v>6.5959299999999998E-2</v>
      </c>
      <c r="B7" s="1">
        <v>100.012</v>
      </c>
      <c r="C7" s="1">
        <v>6.5951400000000004E-4</v>
      </c>
      <c r="D7" s="3">
        <v>6.6551299999999994E-2</v>
      </c>
      <c r="E7" s="3">
        <v>100.012</v>
      </c>
      <c r="F7" s="3">
        <v>6.65433E-4</v>
      </c>
      <c r="G7" s="31">
        <v>7.0909E-2</v>
      </c>
      <c r="H7" s="31">
        <v>100.012</v>
      </c>
      <c r="I7" s="31">
        <v>7.0900499999999997E-4</v>
      </c>
      <c r="J7" s="33">
        <v>6.7122799999999996E-2</v>
      </c>
      <c r="K7" s="33">
        <v>100.012</v>
      </c>
      <c r="L7" s="33">
        <v>6.7114799999999999E-4</v>
      </c>
      <c r="M7" s="35">
        <v>6.6434400000000005E-2</v>
      </c>
      <c r="N7" s="35">
        <v>100.012</v>
      </c>
      <c r="O7" s="35">
        <v>6.6426500000000004E-4</v>
      </c>
      <c r="Q7" s="36">
        <f t="shared" si="0"/>
        <v>6.7387299999999996E-4</v>
      </c>
      <c r="R7" s="36">
        <f t="shared" si="1"/>
        <v>2.0071193250526958E-5</v>
      </c>
    </row>
    <row r="8" spans="1:18" x14ac:dyDescent="0.2">
      <c r="A8" s="1">
        <v>0.91732499999999995</v>
      </c>
      <c r="B8" s="1">
        <v>1000.12</v>
      </c>
      <c r="C8" s="1">
        <v>9.1721499999999998E-4</v>
      </c>
      <c r="D8" s="3">
        <v>0.93662599999999996</v>
      </c>
      <c r="E8" s="3">
        <v>1000.12</v>
      </c>
      <c r="F8" s="3">
        <v>9.3651400000000005E-4</v>
      </c>
      <c r="G8" s="31">
        <v>0.94489599999999996</v>
      </c>
      <c r="H8" s="31">
        <v>1000.12</v>
      </c>
      <c r="I8" s="31">
        <v>9.4478300000000004E-4</v>
      </c>
      <c r="J8" s="33">
        <v>0.928782</v>
      </c>
      <c r="K8" s="33">
        <v>1000.12</v>
      </c>
      <c r="L8" s="33">
        <v>9.2867100000000005E-4</v>
      </c>
      <c r="M8" s="35">
        <v>0.93269899999999994</v>
      </c>
      <c r="N8" s="35">
        <v>1000.12</v>
      </c>
      <c r="O8" s="35">
        <v>9.3258700000000002E-4</v>
      </c>
      <c r="Q8" s="36">
        <f t="shared" si="0"/>
        <v>9.3195400000000014E-4</v>
      </c>
      <c r="R8" s="36">
        <f t="shared" si="1"/>
        <v>1.0170960377466842E-5</v>
      </c>
    </row>
    <row r="9" spans="1:18" x14ac:dyDescent="0.2">
      <c r="A9" s="2" t="s">
        <v>7</v>
      </c>
      <c r="B9" s="2" t="s">
        <v>8</v>
      </c>
      <c r="E9" s="3" t="s">
        <v>9</v>
      </c>
      <c r="Q9" s="36"/>
      <c r="R9" s="36"/>
    </row>
    <row r="10" spans="1:18" x14ac:dyDescent="0.2">
      <c r="A10" s="2" t="s">
        <v>0</v>
      </c>
      <c r="B10" s="2" t="s">
        <v>1</v>
      </c>
      <c r="C10" s="2" t="s">
        <v>2</v>
      </c>
      <c r="D10" s="4" t="s">
        <v>0</v>
      </c>
      <c r="E10" s="4" t="s">
        <v>1</v>
      </c>
      <c r="F10" s="4" t="s">
        <v>2</v>
      </c>
      <c r="G10" s="32" t="s">
        <v>0</v>
      </c>
      <c r="H10" s="32" t="s">
        <v>1</v>
      </c>
      <c r="I10" s="32" t="s">
        <v>2</v>
      </c>
      <c r="J10" s="34" t="s">
        <v>0</v>
      </c>
      <c r="K10" s="34" t="s">
        <v>1</v>
      </c>
      <c r="L10" s="34" t="s">
        <v>2</v>
      </c>
      <c r="M10" s="36" t="s">
        <v>0</v>
      </c>
      <c r="N10" s="36" t="s">
        <v>1</v>
      </c>
      <c r="O10" s="36" t="s">
        <v>2</v>
      </c>
      <c r="Q10" s="36"/>
      <c r="R10" s="36"/>
    </row>
    <row r="11" spans="1:18" x14ac:dyDescent="0.2">
      <c r="A11" s="2" t="s">
        <v>3</v>
      </c>
      <c r="B11" s="2" t="s">
        <v>4</v>
      </c>
      <c r="C11" s="2" t="s">
        <v>5</v>
      </c>
      <c r="D11" s="4" t="s">
        <v>3</v>
      </c>
      <c r="E11" s="4" t="s">
        <v>4</v>
      </c>
      <c r="F11" s="4" t="s">
        <v>5</v>
      </c>
      <c r="G11" s="32" t="s">
        <v>3</v>
      </c>
      <c r="H11" s="32" t="s">
        <v>4</v>
      </c>
      <c r="I11" s="32" t="s">
        <v>5</v>
      </c>
      <c r="J11" s="34" t="s">
        <v>3</v>
      </c>
      <c r="K11" s="34" t="s">
        <v>4</v>
      </c>
      <c r="L11" s="34" t="s">
        <v>5</v>
      </c>
      <c r="M11" s="36" t="s">
        <v>3</v>
      </c>
      <c r="N11" s="36" t="s">
        <v>4</v>
      </c>
      <c r="O11" s="36" t="s">
        <v>5</v>
      </c>
      <c r="Q11" s="36"/>
      <c r="R11" s="36"/>
    </row>
    <row r="12" spans="1:18" x14ac:dyDescent="0.2">
      <c r="A12" s="2">
        <v>0.91146300000000002</v>
      </c>
      <c r="B12" s="2">
        <v>1000.12</v>
      </c>
      <c r="C12" s="2">
        <v>9.1135399999999996E-4</v>
      </c>
      <c r="D12" s="4">
        <v>0.92785300000000004</v>
      </c>
      <c r="E12" s="4">
        <v>1000.12</v>
      </c>
      <c r="F12" s="4">
        <v>9.2774299999999997E-4</v>
      </c>
      <c r="G12" s="32">
        <v>0.92673700000000003</v>
      </c>
      <c r="H12" s="32">
        <v>1000.12</v>
      </c>
      <c r="I12" s="32">
        <v>9.2662599999999995E-4</v>
      </c>
      <c r="J12" s="34">
        <v>0.91559699999999999</v>
      </c>
      <c r="K12" s="34">
        <v>1000.12</v>
      </c>
      <c r="L12" s="34">
        <v>9.15488E-4</v>
      </c>
      <c r="M12" s="36">
        <v>0.919045</v>
      </c>
      <c r="N12" s="36">
        <v>1000.12</v>
      </c>
      <c r="O12" s="36">
        <v>9.1893499999999996E-4</v>
      </c>
      <c r="Q12" s="36">
        <f t="shared" si="0"/>
        <v>9.200291999999999E-4</v>
      </c>
      <c r="R12" s="36">
        <f t="shared" si="1"/>
        <v>7.0728238137253145E-6</v>
      </c>
    </row>
    <row r="13" spans="1:18" x14ac:dyDescent="0.2">
      <c r="A13" s="2">
        <v>6.0047900000000001E-2</v>
      </c>
      <c r="B13" s="2">
        <v>100.012</v>
      </c>
      <c r="C13" s="2">
        <v>6.0040699999999996E-4</v>
      </c>
      <c r="D13" s="4">
        <v>5.9818999999999997E-2</v>
      </c>
      <c r="E13" s="4">
        <v>100.012</v>
      </c>
      <c r="F13" s="4">
        <v>5.9811800000000002E-4</v>
      </c>
      <c r="G13" s="32">
        <v>6.0442900000000001E-2</v>
      </c>
      <c r="H13" s="32">
        <v>100.012</v>
      </c>
      <c r="I13" s="32">
        <v>6.0435700000000003E-4</v>
      </c>
      <c r="J13" s="34">
        <v>6.10746E-2</v>
      </c>
      <c r="K13" s="34">
        <v>100.012</v>
      </c>
      <c r="L13" s="34">
        <v>6.1067399999999996E-4</v>
      </c>
      <c r="M13" s="36">
        <v>5.9643000000000002E-2</v>
      </c>
      <c r="N13" s="36">
        <v>100.012</v>
      </c>
      <c r="O13" s="36">
        <v>5.9635799999999996E-4</v>
      </c>
      <c r="Q13" s="36">
        <f t="shared" si="0"/>
        <v>6.0198279999999999E-4</v>
      </c>
      <c r="R13" s="36">
        <f t="shared" si="1"/>
        <v>5.7059614176753751E-6</v>
      </c>
    </row>
    <row r="14" spans="1:18" x14ac:dyDescent="0.2">
      <c r="A14" s="2">
        <v>5.9691400000000004E-3</v>
      </c>
      <c r="B14" s="2">
        <v>10.001200000000001</v>
      </c>
      <c r="C14" s="2">
        <v>5.96843E-4</v>
      </c>
      <c r="D14" s="4">
        <v>5.92524E-3</v>
      </c>
      <c r="E14" s="4">
        <v>10.001200000000001</v>
      </c>
      <c r="F14" s="4">
        <v>5.9245299999999995E-4</v>
      </c>
      <c r="G14" s="32">
        <v>6.6654000000000001E-3</v>
      </c>
      <c r="H14" s="32">
        <v>10.001200000000001</v>
      </c>
      <c r="I14" s="32">
        <v>6.6646000000000001E-4</v>
      </c>
      <c r="J14" s="34">
        <v>6.4165400000000001E-3</v>
      </c>
      <c r="K14" s="34">
        <v>10.001200000000001</v>
      </c>
      <c r="L14" s="34">
        <v>6.4157699999999995E-4</v>
      </c>
      <c r="M14" s="36">
        <v>6.31695E-3</v>
      </c>
      <c r="N14" s="36">
        <v>10.001200000000001</v>
      </c>
      <c r="O14" s="36">
        <v>6.3161999999999995E-4</v>
      </c>
      <c r="Q14" s="36">
        <f t="shared" si="0"/>
        <v>6.2579059999999997E-4</v>
      </c>
      <c r="R14" s="36">
        <f t="shared" si="1"/>
        <v>3.1171106594088066E-5</v>
      </c>
    </row>
    <row r="15" spans="1:18" x14ac:dyDescent="0.2">
      <c r="A15" s="2">
        <v>5.6245700000000004E-4</v>
      </c>
      <c r="B15" s="2">
        <v>1.00013</v>
      </c>
      <c r="C15" s="2">
        <v>5.6238600000000001E-4</v>
      </c>
      <c r="D15" s="4">
        <v>6.1470199999999996E-4</v>
      </c>
      <c r="E15" s="4">
        <v>1.00013</v>
      </c>
      <c r="F15" s="4">
        <v>6.1462500000000005E-4</v>
      </c>
      <c r="G15" s="32">
        <v>7.2228899999999998E-4</v>
      </c>
      <c r="H15" s="32">
        <v>1.00013</v>
      </c>
      <c r="I15" s="32">
        <v>7.2219799999999996E-4</v>
      </c>
      <c r="J15" s="34">
        <v>6.2839700000000005E-4</v>
      </c>
      <c r="K15" s="34">
        <v>1.00013</v>
      </c>
      <c r="L15" s="34">
        <v>6.28318E-4</v>
      </c>
      <c r="M15" s="36">
        <v>7.0189299999999998E-4</v>
      </c>
      <c r="N15" s="36">
        <v>1.00013</v>
      </c>
      <c r="O15" s="36">
        <v>7.0180399999999999E-4</v>
      </c>
      <c r="Q15" s="36">
        <f t="shared" si="0"/>
        <v>6.458662E-4</v>
      </c>
      <c r="R15" s="36">
        <f t="shared" si="1"/>
        <v>6.5590542101739014E-5</v>
      </c>
    </row>
    <row r="17" spans="1:15" x14ac:dyDescent="0.2">
      <c r="A17" s="2" t="s">
        <v>13</v>
      </c>
    </row>
    <row r="18" spans="1:15" ht="48" x14ac:dyDescent="0.2">
      <c r="A18" s="4" t="s">
        <v>20</v>
      </c>
      <c r="B18" s="4" t="s">
        <v>19</v>
      </c>
      <c r="C18" s="5" t="s">
        <v>14</v>
      </c>
      <c r="D18" s="5" t="s">
        <v>15</v>
      </c>
      <c r="G18" s="2" t="s">
        <v>20</v>
      </c>
      <c r="H18" s="2" t="s">
        <v>19</v>
      </c>
      <c r="I18" s="5" t="s">
        <v>14</v>
      </c>
      <c r="J18" s="5" t="s">
        <v>15</v>
      </c>
    </row>
    <row r="19" spans="1:15" ht="16" x14ac:dyDescent="0.2">
      <c r="A19" s="4"/>
      <c r="B19" s="4"/>
      <c r="C19" s="5" t="s">
        <v>16</v>
      </c>
      <c r="D19" s="5" t="s">
        <v>17</v>
      </c>
      <c r="E19" s="4" t="s">
        <v>18</v>
      </c>
      <c r="F19" s="4" t="s">
        <v>13</v>
      </c>
      <c r="I19" s="5" t="s">
        <v>16</v>
      </c>
      <c r="J19" s="5" t="s">
        <v>17</v>
      </c>
      <c r="K19" s="2" t="s">
        <v>18</v>
      </c>
      <c r="L19" s="2" t="s">
        <v>13</v>
      </c>
      <c r="N19" s="2" t="s">
        <v>21</v>
      </c>
      <c r="O19" s="2" t="s">
        <v>22</v>
      </c>
    </row>
    <row r="20" spans="1:15" x14ac:dyDescent="0.2">
      <c r="A20" s="4">
        <v>1000.12</v>
      </c>
      <c r="B20" s="4">
        <v>16825</v>
      </c>
      <c r="C20" s="6">
        <v>0</v>
      </c>
      <c r="D20" s="6">
        <v>-545.5</v>
      </c>
      <c r="E20" s="4">
        <f>MAX(D20:D437)-MIN(D20:D437)</f>
        <v>518.02550000000008</v>
      </c>
      <c r="F20" s="4">
        <f>E20/10^7*B20/A20</f>
        <v>8.7147332695076604E-4</v>
      </c>
      <c r="G20">
        <v>1000.12</v>
      </c>
      <c r="H20">
        <v>16825</v>
      </c>
      <c r="I20" s="6">
        <v>0</v>
      </c>
      <c r="J20" s="6">
        <v>-548.92200000000003</v>
      </c>
      <c r="K20">
        <f>MAX(J20:J437)-MIN(J20:J437)</f>
        <v>514.68489999999997</v>
      </c>
      <c r="L20">
        <f>K20/10^7*H20/G20</f>
        <v>8.6585344183697953E-4</v>
      </c>
      <c r="N20">
        <f>AVERAGE(L20,F20)</f>
        <v>8.6866338439387284E-4</v>
      </c>
      <c r="O20">
        <f>STDEV(F20,L20)</f>
        <v>3.9738588734477801E-6</v>
      </c>
    </row>
    <row r="21" spans="1:15" x14ac:dyDescent="0.2">
      <c r="C21" s="6">
        <v>7.8000100000000003E-2</v>
      </c>
      <c r="D21" s="6">
        <v>-545.97400000000005</v>
      </c>
      <c r="I21" s="6">
        <v>9.3600100000000006E-2</v>
      </c>
      <c r="J21" s="6">
        <v>-548.524</v>
      </c>
    </row>
    <row r="22" spans="1:15" x14ac:dyDescent="0.2">
      <c r="C22" s="6">
        <v>0.21840000000000001</v>
      </c>
      <c r="D22" s="6">
        <v>-547.79100000000005</v>
      </c>
      <c r="I22" s="6">
        <v>0.21840000000000001</v>
      </c>
      <c r="J22" s="6">
        <v>-548.5</v>
      </c>
    </row>
    <row r="23" spans="1:15" x14ac:dyDescent="0.2">
      <c r="C23" s="6">
        <v>0.43680099999999999</v>
      </c>
      <c r="D23" s="6">
        <v>-548.33900000000006</v>
      </c>
      <c r="I23" s="6">
        <v>0.34320099999999998</v>
      </c>
      <c r="J23" s="6">
        <v>-550.31600000000003</v>
      </c>
    </row>
    <row r="24" spans="1:15" x14ac:dyDescent="0.2">
      <c r="C24" s="6">
        <v>0.59280100000000002</v>
      </c>
      <c r="D24" s="6">
        <v>-547.26900000000001</v>
      </c>
      <c r="I24" s="6">
        <v>0.49920100000000001</v>
      </c>
      <c r="J24" s="6">
        <v>-549.072</v>
      </c>
    </row>
    <row r="25" spans="1:15" x14ac:dyDescent="0.2">
      <c r="C25" s="6">
        <v>0.70200099999999999</v>
      </c>
      <c r="D25" s="6">
        <v>-547.81600000000003</v>
      </c>
      <c r="I25" s="6">
        <v>0.70200099999999999</v>
      </c>
      <c r="J25" s="6">
        <v>-548.32500000000005</v>
      </c>
    </row>
    <row r="26" spans="1:15" x14ac:dyDescent="0.2">
      <c r="C26" s="6">
        <v>0.795601</v>
      </c>
      <c r="D26" s="6">
        <v>-551.40200000000004</v>
      </c>
      <c r="I26" s="6">
        <v>0.85800200000000004</v>
      </c>
      <c r="J26" s="6">
        <v>-549.86800000000005</v>
      </c>
    </row>
    <row r="27" spans="1:15" x14ac:dyDescent="0.2">
      <c r="C27" s="6">
        <v>0.96720200000000001</v>
      </c>
      <c r="D27" s="6">
        <v>-549.38499999999999</v>
      </c>
      <c r="I27" s="6">
        <v>0.98280199999999995</v>
      </c>
      <c r="J27" s="6">
        <v>-549.22199999999998</v>
      </c>
    </row>
    <row r="28" spans="1:15" x14ac:dyDescent="0.2">
      <c r="C28" s="6">
        <v>1.0764</v>
      </c>
      <c r="D28" s="6">
        <v>-544.30600000000004</v>
      </c>
      <c r="I28" s="6">
        <v>1.1075999999999999</v>
      </c>
      <c r="J28" s="6">
        <v>-549.64499999999998</v>
      </c>
    </row>
    <row r="29" spans="1:15" x14ac:dyDescent="0.2">
      <c r="C29" s="6">
        <v>1.2168000000000001</v>
      </c>
      <c r="D29" s="6">
        <v>-546.721</v>
      </c>
      <c r="I29" s="6">
        <v>1.2168000000000001</v>
      </c>
      <c r="J29" s="6">
        <v>-548.69899999999996</v>
      </c>
    </row>
    <row r="30" spans="1:15" x14ac:dyDescent="0.2">
      <c r="C30" s="6">
        <v>1.4508000000000001</v>
      </c>
      <c r="D30" s="6">
        <v>-550.30700000000002</v>
      </c>
      <c r="I30" s="6">
        <v>1.3415999999999999</v>
      </c>
      <c r="J30" s="6">
        <v>-549.54600000000005</v>
      </c>
    </row>
    <row r="31" spans="1:15" x14ac:dyDescent="0.2">
      <c r="C31" s="6">
        <v>1.5755999999999999</v>
      </c>
      <c r="D31" s="6">
        <v>-547.79100000000005</v>
      </c>
      <c r="I31" s="6">
        <v>1.482</v>
      </c>
      <c r="J31" s="6">
        <v>-549.09799999999996</v>
      </c>
    </row>
    <row r="32" spans="1:15" x14ac:dyDescent="0.2">
      <c r="C32" s="6">
        <v>1.6848000000000001</v>
      </c>
      <c r="D32" s="6">
        <v>-545.476</v>
      </c>
      <c r="I32" s="6">
        <v>1.716</v>
      </c>
      <c r="J32" s="6">
        <v>-548.649</v>
      </c>
    </row>
    <row r="33" spans="3:10" x14ac:dyDescent="0.2">
      <c r="C33" s="6">
        <v>1.8096000000000001</v>
      </c>
      <c r="D33" s="6">
        <v>-547.79100000000005</v>
      </c>
      <c r="I33" s="6">
        <v>1.8720000000000001</v>
      </c>
      <c r="J33" s="6">
        <v>-40.316299999999998</v>
      </c>
    </row>
    <row r="34" spans="3:10" x14ac:dyDescent="0.2">
      <c r="C34" s="6">
        <v>1.95</v>
      </c>
      <c r="D34" s="6">
        <v>-536.66200000000003</v>
      </c>
      <c r="I34" s="6">
        <v>1.9812000000000001</v>
      </c>
      <c r="J34" s="6">
        <v>-40.142099999999999</v>
      </c>
    </row>
    <row r="35" spans="3:10" x14ac:dyDescent="0.2">
      <c r="C35" s="6">
        <v>2.1840000000000002</v>
      </c>
      <c r="D35" s="6">
        <v>-37.808300000000003</v>
      </c>
      <c r="I35" s="6">
        <v>2.0748000000000002</v>
      </c>
      <c r="J35" s="6">
        <v>-40.092300000000002</v>
      </c>
    </row>
    <row r="36" spans="3:10" x14ac:dyDescent="0.2">
      <c r="C36" s="6">
        <v>2.34</v>
      </c>
      <c r="D36" s="6">
        <v>-37.179699999999997</v>
      </c>
      <c r="I36" s="6">
        <v>2.2464</v>
      </c>
      <c r="J36" s="6">
        <v>-39.277299999999997</v>
      </c>
    </row>
    <row r="37" spans="3:10" x14ac:dyDescent="0.2">
      <c r="C37" s="6">
        <v>2.4491999999999998</v>
      </c>
      <c r="D37" s="6">
        <v>-35.8352</v>
      </c>
      <c r="I37" s="6">
        <v>2.3555999999999999</v>
      </c>
      <c r="J37" s="6">
        <v>-39.855899999999998</v>
      </c>
    </row>
    <row r="38" spans="3:10" x14ac:dyDescent="0.2">
      <c r="C38" s="6">
        <v>2.5895999999999999</v>
      </c>
      <c r="D38" s="6">
        <v>-37.0428</v>
      </c>
      <c r="I38" s="6">
        <v>2.4803999999999999</v>
      </c>
      <c r="J38" s="6">
        <v>-41.454900000000002</v>
      </c>
    </row>
    <row r="39" spans="3:10" x14ac:dyDescent="0.2">
      <c r="C39" s="6">
        <v>2.7143999999999999</v>
      </c>
      <c r="D39" s="6">
        <v>-33.3765</v>
      </c>
      <c r="I39" s="6">
        <v>2.73</v>
      </c>
      <c r="J39" s="6">
        <v>-41.143900000000002</v>
      </c>
    </row>
    <row r="40" spans="3:10" x14ac:dyDescent="0.2">
      <c r="C40" s="6">
        <v>2.8235999999999999</v>
      </c>
      <c r="D40" s="6">
        <v>-34.073599999999999</v>
      </c>
      <c r="I40" s="6">
        <v>2.8704100000000001</v>
      </c>
      <c r="J40" s="6">
        <v>-41.871899999999997</v>
      </c>
    </row>
    <row r="41" spans="3:10" x14ac:dyDescent="0.2">
      <c r="C41" s="6">
        <v>2.96401</v>
      </c>
      <c r="D41" s="6">
        <v>-34.982500000000002</v>
      </c>
      <c r="I41" s="6">
        <v>2.9796100000000001</v>
      </c>
      <c r="J41" s="6">
        <v>-39.974400000000003</v>
      </c>
    </row>
    <row r="42" spans="3:10" x14ac:dyDescent="0.2">
      <c r="C42" s="6">
        <v>3.1668099999999999</v>
      </c>
      <c r="D42" s="6">
        <v>-37.690199999999997</v>
      </c>
      <c r="I42" s="6">
        <v>3.1044100000000001</v>
      </c>
      <c r="J42" s="6">
        <v>-38.885599999999997</v>
      </c>
    </row>
    <row r="43" spans="3:10" x14ac:dyDescent="0.2">
      <c r="C43" s="6">
        <v>3.3384100000000001</v>
      </c>
      <c r="D43" s="6">
        <v>-36.096699999999998</v>
      </c>
      <c r="I43" s="6">
        <v>3.2448100000000002</v>
      </c>
      <c r="J43" s="6">
        <v>-40.932600000000001</v>
      </c>
    </row>
    <row r="44" spans="3:10" x14ac:dyDescent="0.2">
      <c r="C44" s="6">
        <v>3.4476100000000001</v>
      </c>
      <c r="D44" s="6">
        <v>-35.804099999999998</v>
      </c>
      <c r="I44" s="6">
        <v>3.4632100000000001</v>
      </c>
      <c r="J44" s="6">
        <v>-40.665100000000002</v>
      </c>
    </row>
    <row r="45" spans="3:10" x14ac:dyDescent="0.2">
      <c r="C45" s="6">
        <v>3.5880100000000001</v>
      </c>
      <c r="D45" s="6">
        <v>-37.223300000000002</v>
      </c>
      <c r="I45" s="6">
        <v>3.6192099999999998</v>
      </c>
      <c r="J45" s="6">
        <v>-39.290100000000002</v>
      </c>
    </row>
    <row r="46" spans="3:10" x14ac:dyDescent="0.2">
      <c r="C46" s="6">
        <v>3.7128100000000002</v>
      </c>
      <c r="D46" s="6">
        <v>-36.376800000000003</v>
      </c>
      <c r="I46" s="6">
        <v>3.7284099999999998</v>
      </c>
      <c r="J46" s="6">
        <v>-38.064500000000002</v>
      </c>
    </row>
    <row r="47" spans="3:10" x14ac:dyDescent="0.2">
      <c r="C47" s="6">
        <v>3.8220100000000001</v>
      </c>
      <c r="D47" s="6">
        <v>-35.785400000000003</v>
      </c>
      <c r="I47" s="6">
        <v>3.8532099999999998</v>
      </c>
      <c r="J47" s="6">
        <v>-41.069600000000001</v>
      </c>
    </row>
    <row r="48" spans="3:10" x14ac:dyDescent="0.2">
      <c r="C48" s="6">
        <v>3.9624100000000002</v>
      </c>
      <c r="D48" s="6">
        <v>-34.820500000000003</v>
      </c>
      <c r="I48" s="6">
        <v>3.9936099999999999</v>
      </c>
      <c r="J48" s="6">
        <v>-39.682200000000002</v>
      </c>
    </row>
    <row r="49" spans="3:10" x14ac:dyDescent="0.2">
      <c r="C49" s="6">
        <v>4.1964100000000002</v>
      </c>
      <c r="D49" s="6">
        <v>-37.9514</v>
      </c>
      <c r="I49" s="6">
        <v>4.0872099999999998</v>
      </c>
      <c r="J49" s="6">
        <v>-38.581000000000003</v>
      </c>
    </row>
    <row r="50" spans="3:10" x14ac:dyDescent="0.2">
      <c r="C50" s="6">
        <v>4.3368099999999998</v>
      </c>
      <c r="D50" s="6">
        <v>-36.650500000000001</v>
      </c>
      <c r="I50" s="6">
        <v>4.2588100000000004</v>
      </c>
      <c r="J50" s="6">
        <v>-42.494500000000002</v>
      </c>
    </row>
    <row r="51" spans="3:10" x14ac:dyDescent="0.2">
      <c r="C51" s="6">
        <v>4.4460100000000002</v>
      </c>
      <c r="D51" s="6">
        <v>-33.388800000000003</v>
      </c>
      <c r="I51" s="6">
        <v>4.4616100000000003</v>
      </c>
      <c r="J51" s="6">
        <v>-41.953200000000002</v>
      </c>
    </row>
    <row r="52" spans="3:10" x14ac:dyDescent="0.2">
      <c r="C52" s="6">
        <v>4.5396099999999997</v>
      </c>
      <c r="D52" s="6">
        <v>-35.318399999999997</v>
      </c>
      <c r="I52" s="6">
        <v>4.61761</v>
      </c>
      <c r="J52" s="6">
        <v>-42.556800000000003</v>
      </c>
    </row>
    <row r="53" spans="3:10" x14ac:dyDescent="0.2">
      <c r="C53" s="6">
        <v>4.6956100000000003</v>
      </c>
      <c r="D53" s="6">
        <v>-38.3125</v>
      </c>
      <c r="I53" s="6">
        <v>4.7268100000000004</v>
      </c>
      <c r="J53" s="6">
        <v>-39.4148</v>
      </c>
    </row>
    <row r="54" spans="3:10" x14ac:dyDescent="0.2">
      <c r="C54" s="6">
        <v>4.9764099999999996</v>
      </c>
      <c r="D54" s="6">
        <v>-33.911700000000003</v>
      </c>
      <c r="I54" s="6">
        <v>4.8828100000000001</v>
      </c>
      <c r="J54" s="6">
        <v>-40.111600000000003</v>
      </c>
    </row>
    <row r="55" spans="3:10" x14ac:dyDescent="0.2">
      <c r="C55" s="6">
        <v>5.2104100000000004</v>
      </c>
      <c r="D55" s="6">
        <v>-36.382800000000003</v>
      </c>
      <c r="I55" s="6">
        <v>4.9764099999999996</v>
      </c>
      <c r="J55" s="6">
        <v>-41.604700000000001</v>
      </c>
    </row>
    <row r="56" spans="3:10" x14ac:dyDescent="0.2">
      <c r="C56" s="6">
        <v>5.3196099999999999</v>
      </c>
      <c r="D56" s="6">
        <v>-37.123600000000003</v>
      </c>
      <c r="I56" s="6">
        <v>5.08561</v>
      </c>
      <c r="J56" s="6">
        <v>-38.307200000000002</v>
      </c>
    </row>
    <row r="57" spans="3:10" x14ac:dyDescent="0.2">
      <c r="C57" s="6">
        <v>5.4444100000000004</v>
      </c>
      <c r="D57" s="6">
        <v>-36.077800000000003</v>
      </c>
      <c r="I57" s="6">
        <v>5.2416099999999997</v>
      </c>
      <c r="J57" s="6">
        <v>-39.364899999999999</v>
      </c>
    </row>
    <row r="58" spans="3:10" x14ac:dyDescent="0.2">
      <c r="C58" s="6">
        <v>5.56921</v>
      </c>
      <c r="D58" s="6">
        <v>-34.602499999999999</v>
      </c>
      <c r="I58" s="6">
        <v>5.4600099999999996</v>
      </c>
      <c r="J58" s="6">
        <v>-39.06</v>
      </c>
    </row>
    <row r="59" spans="3:10" x14ac:dyDescent="0.2">
      <c r="C59" s="6">
        <v>5.6940099999999996</v>
      </c>
      <c r="D59" s="6">
        <v>-35.8598</v>
      </c>
      <c r="I59" s="6">
        <v>5.6160100000000002</v>
      </c>
      <c r="J59" s="6">
        <v>-40.036700000000003</v>
      </c>
    </row>
    <row r="60" spans="3:10" x14ac:dyDescent="0.2">
      <c r="C60" s="6">
        <v>5.9592099999999997</v>
      </c>
      <c r="D60" s="6">
        <v>-36.787300000000002</v>
      </c>
      <c r="I60" s="6">
        <v>5.7408099999999997</v>
      </c>
      <c r="J60" s="6">
        <v>-41.113</v>
      </c>
    </row>
    <row r="61" spans="3:10" x14ac:dyDescent="0.2">
      <c r="C61" s="6">
        <v>6.1932099999999997</v>
      </c>
      <c r="D61" s="6">
        <v>-36.588099999999997</v>
      </c>
      <c r="I61" s="6">
        <v>5.8344100000000001</v>
      </c>
      <c r="J61" s="6">
        <v>-40.409799999999997</v>
      </c>
    </row>
    <row r="62" spans="3:10" x14ac:dyDescent="0.2">
      <c r="C62" s="6">
        <v>6.3492100000000002</v>
      </c>
      <c r="D62" s="6">
        <v>-36.102600000000002</v>
      </c>
      <c r="I62" s="6">
        <v>5.9904099999999998</v>
      </c>
      <c r="J62" s="6">
        <v>-40.702199999999998</v>
      </c>
    </row>
    <row r="63" spans="3:10" x14ac:dyDescent="0.2">
      <c r="C63" s="6">
        <v>6.4428099999999997</v>
      </c>
      <c r="D63" s="6">
        <v>-35.249899999999997</v>
      </c>
      <c r="I63" s="6">
        <v>6.2400099999999998</v>
      </c>
      <c r="J63" s="6">
        <v>-40.913600000000002</v>
      </c>
    </row>
    <row r="64" spans="3:10" x14ac:dyDescent="0.2">
      <c r="C64" s="6">
        <v>6.5676100000000002</v>
      </c>
      <c r="D64" s="6">
        <v>-33.4758</v>
      </c>
      <c r="I64" s="6">
        <v>6.4740099999999998</v>
      </c>
      <c r="J64" s="6">
        <v>-39.799900000000001</v>
      </c>
    </row>
    <row r="65" spans="3:10" x14ac:dyDescent="0.2">
      <c r="C65" s="6">
        <v>6.6924099999999997</v>
      </c>
      <c r="D65" s="6">
        <v>-38.019799999999996</v>
      </c>
      <c r="I65" s="6">
        <v>6.6144100000000003</v>
      </c>
      <c r="J65" s="6">
        <v>-40.31</v>
      </c>
    </row>
    <row r="66" spans="3:10" x14ac:dyDescent="0.2">
      <c r="C66" s="6">
        <v>6.98881</v>
      </c>
      <c r="D66" s="6">
        <v>-38.505299999999998</v>
      </c>
      <c r="I66" s="6">
        <v>6.7392099999999999</v>
      </c>
      <c r="J66" s="6">
        <v>-39.781100000000002</v>
      </c>
    </row>
    <row r="67" spans="3:10" x14ac:dyDescent="0.2">
      <c r="C67" s="6">
        <v>7.0824100000000003</v>
      </c>
      <c r="D67" s="6">
        <v>-35.635800000000003</v>
      </c>
      <c r="I67" s="6">
        <v>6.8484100000000003</v>
      </c>
      <c r="J67" s="6">
        <v>-41.075299999999999</v>
      </c>
    </row>
    <row r="68" spans="3:10" x14ac:dyDescent="0.2">
      <c r="C68" s="6">
        <v>7.1916099999999998</v>
      </c>
      <c r="D68" s="6">
        <v>-37.1297</v>
      </c>
      <c r="I68" s="6">
        <v>6.98881</v>
      </c>
      <c r="J68" s="6">
        <v>-40.073500000000003</v>
      </c>
    </row>
    <row r="69" spans="3:10" x14ac:dyDescent="0.2">
      <c r="C69" s="6">
        <v>7.3476100000000004</v>
      </c>
      <c r="D69" s="6">
        <v>-36.158700000000003</v>
      </c>
      <c r="I69" s="6">
        <v>7.22281</v>
      </c>
      <c r="J69" s="6">
        <v>-41.162199999999999</v>
      </c>
    </row>
    <row r="70" spans="3:10" x14ac:dyDescent="0.2">
      <c r="C70" s="6">
        <v>7.4412099999999999</v>
      </c>
      <c r="D70" s="6">
        <v>-37.4285</v>
      </c>
      <c r="I70" s="6">
        <v>7.3476100000000004</v>
      </c>
      <c r="J70" s="6">
        <v>-39.886800000000001</v>
      </c>
    </row>
    <row r="71" spans="3:10" x14ac:dyDescent="0.2">
      <c r="C71" s="6">
        <v>7.70641</v>
      </c>
      <c r="D71" s="6">
        <v>-36.276899999999998</v>
      </c>
      <c r="I71" s="6">
        <v>7.4568099999999999</v>
      </c>
      <c r="J71" s="6">
        <v>-40.888399999999997</v>
      </c>
    </row>
    <row r="72" spans="3:10" x14ac:dyDescent="0.2">
      <c r="C72" s="6">
        <v>7.94041</v>
      </c>
      <c r="D72" s="6">
        <v>-35.579799999999999</v>
      </c>
      <c r="I72" s="6">
        <v>7.6284099999999997</v>
      </c>
      <c r="J72" s="6">
        <v>-40.204099999999997</v>
      </c>
    </row>
    <row r="73" spans="3:10" x14ac:dyDescent="0.2">
      <c r="C73" s="6">
        <v>8.0808099999999996</v>
      </c>
      <c r="D73" s="6">
        <v>-37.857999999999997</v>
      </c>
      <c r="I73" s="6">
        <v>7.7376100000000001</v>
      </c>
      <c r="J73" s="6">
        <v>-40.272500000000001</v>
      </c>
    </row>
    <row r="74" spans="3:10" x14ac:dyDescent="0.2">
      <c r="C74" s="6">
        <v>8.1900099999999991</v>
      </c>
      <c r="D74" s="6">
        <v>-38.866300000000003</v>
      </c>
      <c r="I74" s="6">
        <v>8.0028100000000002</v>
      </c>
      <c r="J74" s="6">
        <v>-40.627099999999999</v>
      </c>
    </row>
    <row r="75" spans="3:10" x14ac:dyDescent="0.2">
      <c r="C75" s="6">
        <v>8.3304100000000005</v>
      </c>
      <c r="D75" s="6">
        <v>-37.658799999999999</v>
      </c>
      <c r="I75" s="6">
        <v>8.2056100000000001</v>
      </c>
      <c r="J75" s="6">
        <v>-41.560299999999998</v>
      </c>
    </row>
    <row r="76" spans="3:10" x14ac:dyDescent="0.2">
      <c r="C76" s="6">
        <v>8.4708100000000002</v>
      </c>
      <c r="D76" s="6">
        <v>-35.143999999999998</v>
      </c>
      <c r="I76" s="6">
        <v>8.3616100000000007</v>
      </c>
      <c r="J76" s="6">
        <v>-40.732799999999997</v>
      </c>
    </row>
    <row r="77" spans="3:10" x14ac:dyDescent="0.2">
      <c r="C77" s="6">
        <v>8.7204200000000007</v>
      </c>
      <c r="D77" s="6">
        <v>-37.584099999999999</v>
      </c>
      <c r="I77" s="6">
        <v>8.4864099999999993</v>
      </c>
      <c r="J77" s="6">
        <v>-40.546100000000003</v>
      </c>
    </row>
    <row r="78" spans="3:10" x14ac:dyDescent="0.2">
      <c r="C78" s="6">
        <v>8.8140199999999993</v>
      </c>
      <c r="D78" s="6">
        <v>-37.409799999999997</v>
      </c>
      <c r="I78" s="6">
        <v>8.5956200000000003</v>
      </c>
      <c r="J78" s="6">
        <v>-39.040599999999998</v>
      </c>
    </row>
    <row r="79" spans="3:10" x14ac:dyDescent="0.2">
      <c r="C79" s="6">
        <v>8.9388199999999998</v>
      </c>
      <c r="D79" s="6">
        <v>-37.1235</v>
      </c>
      <c r="I79" s="6">
        <v>8.7360199999999999</v>
      </c>
      <c r="J79" s="6">
        <v>-39.140099999999997</v>
      </c>
    </row>
    <row r="80" spans="3:10" x14ac:dyDescent="0.2">
      <c r="C80" s="6">
        <v>9.0948200000000003</v>
      </c>
      <c r="D80" s="6">
        <v>-37.696199999999997</v>
      </c>
      <c r="I80" s="6">
        <v>9.0168199999999992</v>
      </c>
      <c r="J80" s="6">
        <v>-42.257100000000001</v>
      </c>
    </row>
    <row r="81" spans="3:10" x14ac:dyDescent="0.2">
      <c r="C81" s="6">
        <v>9.2040199999999999</v>
      </c>
      <c r="D81" s="6">
        <v>-36.756300000000003</v>
      </c>
      <c r="I81" s="6">
        <v>9.2040199999999999</v>
      </c>
      <c r="J81" s="6">
        <v>-40.645800000000001</v>
      </c>
    </row>
    <row r="82" spans="3:10" x14ac:dyDescent="0.2">
      <c r="C82" s="6">
        <v>9.4536200000000008</v>
      </c>
      <c r="D82" s="6">
        <v>-36.220999999999997</v>
      </c>
      <c r="I82" s="6">
        <v>9.3756199999999996</v>
      </c>
      <c r="J82" s="6">
        <v>-39.637900000000002</v>
      </c>
    </row>
    <row r="83" spans="3:10" x14ac:dyDescent="0.2">
      <c r="C83" s="6">
        <v>9.7188199999999991</v>
      </c>
      <c r="D83" s="6">
        <v>-36.8185</v>
      </c>
      <c r="I83" s="6">
        <v>9.4848199999999991</v>
      </c>
      <c r="J83" s="6">
        <v>-39.756100000000004</v>
      </c>
    </row>
    <row r="84" spans="3:10" x14ac:dyDescent="0.2">
      <c r="C84" s="6">
        <v>9.8124199999999995</v>
      </c>
      <c r="D84" s="6">
        <v>-37.596600000000002</v>
      </c>
      <c r="I84" s="6">
        <v>9.5940200000000004</v>
      </c>
      <c r="J84" s="6">
        <v>-41.056399999999996</v>
      </c>
    </row>
    <row r="85" spans="3:10" x14ac:dyDescent="0.2">
      <c r="C85" s="6">
        <v>9.9528199999999991</v>
      </c>
      <c r="D85" s="6">
        <v>-37.752299999999998</v>
      </c>
      <c r="I85" s="6">
        <v>9.7344200000000001</v>
      </c>
      <c r="J85" s="6">
        <v>-40.720399999999998</v>
      </c>
    </row>
    <row r="86" spans="3:10" x14ac:dyDescent="0.2">
      <c r="C86" s="6">
        <v>10.0932</v>
      </c>
      <c r="D86" s="6">
        <v>-38.455599999999997</v>
      </c>
      <c r="I86" s="6">
        <v>9.9996200000000002</v>
      </c>
      <c r="J86" s="6">
        <v>-40.8386</v>
      </c>
    </row>
    <row r="87" spans="3:10" x14ac:dyDescent="0.2">
      <c r="C87" s="6">
        <v>10.202400000000001</v>
      </c>
      <c r="D87" s="6">
        <v>-35.53</v>
      </c>
      <c r="I87" s="6">
        <v>10.1088</v>
      </c>
      <c r="J87" s="6">
        <v>-41.2181</v>
      </c>
    </row>
    <row r="88" spans="3:10" x14ac:dyDescent="0.2">
      <c r="C88" s="6">
        <v>10.467599999999999</v>
      </c>
      <c r="D88" s="6">
        <v>-40.024099999999997</v>
      </c>
      <c r="I88" s="6">
        <v>10.218</v>
      </c>
      <c r="J88" s="6">
        <v>-40.247500000000002</v>
      </c>
    </row>
    <row r="89" spans="3:10" x14ac:dyDescent="0.2">
      <c r="C89" s="6">
        <v>10.670400000000001</v>
      </c>
      <c r="D89" s="6">
        <v>-36.955399999999997</v>
      </c>
      <c r="I89" s="6">
        <v>10.374000000000001</v>
      </c>
      <c r="J89" s="6">
        <v>-41.840200000000003</v>
      </c>
    </row>
    <row r="90" spans="3:10" x14ac:dyDescent="0.2">
      <c r="C90" s="6">
        <v>10.842000000000001</v>
      </c>
      <c r="D90" s="6">
        <v>-37.017699999999998</v>
      </c>
      <c r="I90" s="6">
        <v>10.4832</v>
      </c>
      <c r="J90" s="6">
        <v>-40.738999999999997</v>
      </c>
    </row>
    <row r="91" spans="3:10" x14ac:dyDescent="0.2">
      <c r="C91" s="6">
        <v>10.9512</v>
      </c>
      <c r="D91" s="6">
        <v>-37.409799999999997</v>
      </c>
      <c r="I91" s="6">
        <v>10.7484</v>
      </c>
      <c r="J91" s="6">
        <v>-39.886600000000001</v>
      </c>
    </row>
    <row r="92" spans="3:10" x14ac:dyDescent="0.2">
      <c r="C92" s="6">
        <v>11.0916</v>
      </c>
      <c r="D92" s="6">
        <v>-37.640099999999997</v>
      </c>
      <c r="I92" s="6">
        <v>10.9512</v>
      </c>
      <c r="J92" s="6">
        <v>-41.099800000000002</v>
      </c>
    </row>
    <row r="93" spans="3:10" x14ac:dyDescent="0.2">
      <c r="C93" s="6">
        <v>11.1852</v>
      </c>
      <c r="D93" s="6">
        <v>-35.803800000000003</v>
      </c>
      <c r="I93" s="6">
        <v>11.1228</v>
      </c>
      <c r="J93" s="6">
        <v>-40.900700000000001</v>
      </c>
    </row>
    <row r="94" spans="3:10" x14ac:dyDescent="0.2">
      <c r="C94" s="6">
        <v>11.465999999999999</v>
      </c>
      <c r="D94" s="6">
        <v>-40.721200000000003</v>
      </c>
      <c r="I94" s="6">
        <v>11.231999999999999</v>
      </c>
      <c r="J94" s="6">
        <v>-40.011099999999999</v>
      </c>
    </row>
    <row r="95" spans="3:10" x14ac:dyDescent="0.2">
      <c r="C95" s="6">
        <v>11.5596</v>
      </c>
      <c r="D95" s="6">
        <v>-38.200299999999999</v>
      </c>
      <c r="I95" s="6">
        <v>11.388</v>
      </c>
      <c r="J95" s="6">
        <v>-39.979999999999997</v>
      </c>
    </row>
    <row r="96" spans="3:10" x14ac:dyDescent="0.2">
      <c r="C96" s="6">
        <v>11.6844</v>
      </c>
      <c r="D96" s="6">
        <v>-36.202199999999998</v>
      </c>
      <c r="I96" s="6">
        <v>11.4816</v>
      </c>
      <c r="J96" s="6">
        <v>-41.392299999999999</v>
      </c>
    </row>
    <row r="97" spans="3:10" x14ac:dyDescent="0.2">
      <c r="C97" s="6">
        <v>11.8248</v>
      </c>
      <c r="D97" s="6">
        <v>-37.285299999999999</v>
      </c>
      <c r="I97" s="6">
        <v>11.7468</v>
      </c>
      <c r="J97" s="6">
        <v>-40.894599999999997</v>
      </c>
    </row>
    <row r="98" spans="3:10" x14ac:dyDescent="0.2">
      <c r="C98" s="6">
        <v>11.9496</v>
      </c>
      <c r="D98" s="6">
        <v>-39.495100000000001</v>
      </c>
      <c r="I98" s="6">
        <v>11.856</v>
      </c>
      <c r="J98" s="6">
        <v>-41.491900000000001</v>
      </c>
    </row>
    <row r="99" spans="3:10" x14ac:dyDescent="0.2">
      <c r="C99" s="6">
        <v>12.2148</v>
      </c>
      <c r="D99" s="6">
        <v>-36.7438</v>
      </c>
      <c r="I99" s="6">
        <v>11.9808</v>
      </c>
      <c r="J99" s="6">
        <v>-40.241399999999999</v>
      </c>
    </row>
    <row r="100" spans="3:10" x14ac:dyDescent="0.2">
      <c r="C100" s="6">
        <v>12.464399999999999</v>
      </c>
      <c r="D100" s="6">
        <v>-39.2958</v>
      </c>
      <c r="I100" s="6">
        <v>12.105600000000001</v>
      </c>
      <c r="J100" s="6">
        <v>-39.040599999999998</v>
      </c>
    </row>
    <row r="101" spans="3:10" x14ac:dyDescent="0.2">
      <c r="C101" s="6">
        <v>12.573600000000001</v>
      </c>
      <c r="D101" s="6">
        <v>-38.038499999999999</v>
      </c>
      <c r="I101" s="6">
        <v>12.2148</v>
      </c>
      <c r="J101" s="6">
        <v>-40.017400000000002</v>
      </c>
    </row>
    <row r="102" spans="3:10" x14ac:dyDescent="0.2">
      <c r="C102" s="6">
        <v>12.698399999999999</v>
      </c>
      <c r="D102" s="6">
        <v>-38.268799999999999</v>
      </c>
      <c r="I102" s="6">
        <v>12.48</v>
      </c>
      <c r="J102" s="6">
        <v>-41.106200000000001</v>
      </c>
    </row>
    <row r="103" spans="3:10" x14ac:dyDescent="0.2">
      <c r="C103" s="6">
        <v>12.8232</v>
      </c>
      <c r="D103" s="6">
        <v>-37.254199999999997</v>
      </c>
      <c r="I103" s="6">
        <v>12.745200000000001</v>
      </c>
      <c r="J103" s="6">
        <v>-40.577399999999997</v>
      </c>
    </row>
    <row r="104" spans="3:10" x14ac:dyDescent="0.2">
      <c r="C104" s="6">
        <v>12.948</v>
      </c>
      <c r="D104" s="6">
        <v>-40.061500000000002</v>
      </c>
      <c r="I104" s="6">
        <v>12.87</v>
      </c>
      <c r="J104" s="6">
        <v>-39.563200000000002</v>
      </c>
    </row>
    <row r="105" spans="3:10" x14ac:dyDescent="0.2">
      <c r="C105" s="6">
        <v>13.2288</v>
      </c>
      <c r="D105" s="6">
        <v>-38.567599999999999</v>
      </c>
      <c r="I105" s="6">
        <v>12.9636</v>
      </c>
      <c r="J105" s="6">
        <v>-40.266300000000001</v>
      </c>
    </row>
    <row r="106" spans="3:10" x14ac:dyDescent="0.2">
      <c r="C106" s="6">
        <v>13.3224</v>
      </c>
      <c r="D106" s="6">
        <v>-36.575699999999998</v>
      </c>
      <c r="I106" s="6">
        <v>13.103999999999999</v>
      </c>
      <c r="J106" s="6">
        <v>-42.798499999999997</v>
      </c>
    </row>
    <row r="107" spans="3:10" x14ac:dyDescent="0.2">
      <c r="C107" s="6">
        <v>13.416</v>
      </c>
      <c r="D107" s="6">
        <v>-40.217100000000002</v>
      </c>
      <c r="I107" s="6">
        <v>13.213200000000001</v>
      </c>
      <c r="J107" s="6">
        <v>-40.732900000000001</v>
      </c>
    </row>
    <row r="108" spans="3:10" x14ac:dyDescent="0.2">
      <c r="C108" s="6">
        <v>13.5876</v>
      </c>
      <c r="D108" s="6">
        <v>-40.0428</v>
      </c>
      <c r="I108" s="6">
        <v>13.478400000000001</v>
      </c>
      <c r="J108" s="6">
        <v>-40.5276</v>
      </c>
    </row>
    <row r="109" spans="3:10" x14ac:dyDescent="0.2">
      <c r="C109" s="6">
        <v>13.6968</v>
      </c>
      <c r="D109" s="6">
        <v>-35.473999999999997</v>
      </c>
      <c r="I109" s="6">
        <v>13.7592</v>
      </c>
      <c r="J109" s="6">
        <v>-39.718800000000002</v>
      </c>
    </row>
    <row r="110" spans="3:10" x14ac:dyDescent="0.2">
      <c r="C110" s="6">
        <v>13.837199999999999</v>
      </c>
      <c r="D110" s="6">
        <v>-38.760599999999997</v>
      </c>
      <c r="I110" s="6">
        <v>13.868399999999999</v>
      </c>
      <c r="J110" s="6">
        <v>-39.849499999999999</v>
      </c>
    </row>
    <row r="111" spans="3:10" x14ac:dyDescent="0.2">
      <c r="C111" s="6">
        <v>13.962</v>
      </c>
      <c r="D111" s="6">
        <v>-38.0946</v>
      </c>
      <c r="I111" s="6">
        <v>13.977600000000001</v>
      </c>
      <c r="J111" s="6">
        <v>-41.479700000000001</v>
      </c>
    </row>
    <row r="112" spans="3:10" x14ac:dyDescent="0.2">
      <c r="C112" s="6">
        <v>14.196</v>
      </c>
      <c r="D112" s="6">
        <v>-36.999000000000002</v>
      </c>
      <c r="I112" s="6">
        <v>14.102399999999999</v>
      </c>
      <c r="J112" s="6">
        <v>-42.300899999999999</v>
      </c>
    </row>
    <row r="113" spans="3:10" x14ac:dyDescent="0.2">
      <c r="C113" s="6">
        <v>14.336399999999999</v>
      </c>
      <c r="D113" s="6">
        <v>-36.843400000000003</v>
      </c>
      <c r="I113" s="6">
        <v>14.211600000000001</v>
      </c>
      <c r="J113" s="6">
        <v>-39.606999999999999</v>
      </c>
    </row>
    <row r="114" spans="3:10" x14ac:dyDescent="0.2">
      <c r="C114" s="6">
        <v>14.43</v>
      </c>
      <c r="D114" s="6">
        <v>-37.073700000000002</v>
      </c>
      <c r="I114" s="6">
        <v>14.4924</v>
      </c>
      <c r="J114" s="6">
        <v>-38.400100000000002</v>
      </c>
    </row>
    <row r="115" spans="3:10" x14ac:dyDescent="0.2">
      <c r="C115" s="6">
        <v>14.570399999999999</v>
      </c>
      <c r="D115" s="6">
        <v>-39.962000000000003</v>
      </c>
      <c r="I115" s="6">
        <v>14.601599999999999</v>
      </c>
      <c r="J115" s="6">
        <v>-41.249699999999997</v>
      </c>
    </row>
    <row r="116" spans="3:10" x14ac:dyDescent="0.2">
      <c r="C116" s="6">
        <v>14.710800000000001</v>
      </c>
      <c r="D116" s="6">
        <v>-38.374699999999997</v>
      </c>
      <c r="I116" s="6">
        <v>14.710800000000001</v>
      </c>
      <c r="J116" s="6">
        <v>-39.5822</v>
      </c>
    </row>
    <row r="117" spans="3:10" x14ac:dyDescent="0.2">
      <c r="C117" s="6">
        <v>14.9604</v>
      </c>
      <c r="D117" s="6">
        <v>-38.250300000000003</v>
      </c>
      <c r="I117" s="6">
        <v>14.8668</v>
      </c>
      <c r="J117" s="6">
        <v>-40.534199999999998</v>
      </c>
    </row>
    <row r="118" spans="3:10" x14ac:dyDescent="0.2">
      <c r="C118" s="6">
        <v>15.2256</v>
      </c>
      <c r="D118" s="6">
        <v>-38.6175</v>
      </c>
      <c r="I118" s="6">
        <v>14.976000000000001</v>
      </c>
      <c r="J118" s="6">
        <v>-39.999099999999999</v>
      </c>
    </row>
    <row r="119" spans="3:10" x14ac:dyDescent="0.2">
      <c r="C119" s="6">
        <v>15.3348</v>
      </c>
      <c r="D119" s="6">
        <v>-38.555300000000003</v>
      </c>
      <c r="I119" s="6">
        <v>15.132</v>
      </c>
      <c r="J119" s="6">
        <v>-40.633800000000001</v>
      </c>
    </row>
    <row r="120" spans="3:10" x14ac:dyDescent="0.2">
      <c r="C120" s="6">
        <v>15.4284</v>
      </c>
      <c r="D120" s="6">
        <v>-35.884900000000002</v>
      </c>
      <c r="I120" s="6">
        <v>15.3504</v>
      </c>
      <c r="J120" s="6">
        <v>-40.341299999999997</v>
      </c>
    </row>
    <row r="121" spans="3:10" x14ac:dyDescent="0.2">
      <c r="C121" s="6">
        <v>15.5844</v>
      </c>
      <c r="D121" s="6">
        <v>-38.2378</v>
      </c>
      <c r="I121" s="6">
        <v>15.4908</v>
      </c>
      <c r="J121" s="6">
        <v>-41.9589</v>
      </c>
    </row>
    <row r="122" spans="3:10" x14ac:dyDescent="0.2">
      <c r="C122" s="6">
        <v>15.709199999999999</v>
      </c>
      <c r="D122" s="6">
        <v>-38.9786</v>
      </c>
      <c r="I122" s="6">
        <v>15.6</v>
      </c>
      <c r="J122" s="6">
        <v>-39.725200000000001</v>
      </c>
    </row>
    <row r="123" spans="3:10" x14ac:dyDescent="0.2">
      <c r="C123" s="6">
        <v>15.9588</v>
      </c>
      <c r="D123" s="6">
        <v>-38.387300000000003</v>
      </c>
      <c r="I123" s="6">
        <v>15.7248</v>
      </c>
      <c r="J123" s="6">
        <v>-40.185699999999997</v>
      </c>
    </row>
    <row r="124" spans="3:10" x14ac:dyDescent="0.2">
      <c r="C124" s="6">
        <v>16.068000000000001</v>
      </c>
      <c r="D124" s="6">
        <v>-37.565600000000003</v>
      </c>
      <c r="I124" s="6">
        <v>15.8652</v>
      </c>
      <c r="J124" s="6">
        <v>-39.314599999999999</v>
      </c>
    </row>
    <row r="125" spans="3:10" x14ac:dyDescent="0.2">
      <c r="C125" s="6">
        <v>16.192799999999998</v>
      </c>
      <c r="D125" s="6">
        <v>-37.434899999999999</v>
      </c>
      <c r="I125" s="6">
        <v>15.9588</v>
      </c>
      <c r="J125" s="6">
        <v>-41.796900000000001</v>
      </c>
    </row>
    <row r="126" spans="3:10" x14ac:dyDescent="0.2">
      <c r="C126" s="6">
        <v>16.333200000000001</v>
      </c>
      <c r="D126" s="6">
        <v>-40.621899999999997</v>
      </c>
      <c r="I126" s="6">
        <v>16.130400000000002</v>
      </c>
      <c r="J126" s="6">
        <v>-41.3489</v>
      </c>
    </row>
    <row r="127" spans="3:10" x14ac:dyDescent="0.2">
      <c r="C127" s="6">
        <v>16.442399999999999</v>
      </c>
      <c r="D127" s="6">
        <v>-38.909999999999997</v>
      </c>
      <c r="I127" s="6">
        <v>16.348800000000001</v>
      </c>
      <c r="J127" s="6">
        <v>-39.768500000000003</v>
      </c>
    </row>
    <row r="128" spans="3:10" x14ac:dyDescent="0.2">
      <c r="C128" s="6">
        <v>16.598400000000002</v>
      </c>
      <c r="D128" s="6">
        <v>-37.322800000000001</v>
      </c>
      <c r="I128" s="6">
        <v>16.4892</v>
      </c>
      <c r="J128" s="6">
        <v>-41.7532</v>
      </c>
    </row>
    <row r="129" spans="3:10" x14ac:dyDescent="0.2">
      <c r="C129" s="6">
        <v>16.707599999999999</v>
      </c>
      <c r="D129" s="6">
        <v>-39.109299999999998</v>
      </c>
      <c r="I129" s="6">
        <v>16.614000000000001</v>
      </c>
      <c r="J129" s="6">
        <v>-39.090299999999999</v>
      </c>
    </row>
    <row r="130" spans="3:10" x14ac:dyDescent="0.2">
      <c r="C130" s="6">
        <v>16.972799999999999</v>
      </c>
      <c r="D130" s="6">
        <v>-38.928800000000003</v>
      </c>
      <c r="I130" s="6">
        <v>16.738800000000001</v>
      </c>
      <c r="J130" s="6">
        <v>-40.583399999999997</v>
      </c>
    </row>
    <row r="131" spans="3:10" x14ac:dyDescent="0.2">
      <c r="C131" s="6">
        <v>17.082000000000001</v>
      </c>
      <c r="D131" s="6">
        <v>-37.223199999999999</v>
      </c>
      <c r="I131" s="6">
        <v>16.847999999999999</v>
      </c>
      <c r="J131" s="6">
        <v>-40.558500000000002</v>
      </c>
    </row>
    <row r="132" spans="3:10" x14ac:dyDescent="0.2">
      <c r="C132" s="6">
        <v>17.191199999999998</v>
      </c>
      <c r="D132" s="6">
        <v>-38.934899999999999</v>
      </c>
      <c r="I132" s="6">
        <v>16.988399999999999</v>
      </c>
      <c r="J132" s="6">
        <v>-41.497900000000001</v>
      </c>
    </row>
    <row r="133" spans="3:10" x14ac:dyDescent="0.2">
      <c r="C133" s="6">
        <v>17.331600000000002</v>
      </c>
      <c r="D133" s="6">
        <v>-38.853999999999999</v>
      </c>
      <c r="I133" s="6">
        <v>17.2224</v>
      </c>
      <c r="J133" s="6">
        <v>-39.121200000000002</v>
      </c>
    </row>
    <row r="134" spans="3:10" x14ac:dyDescent="0.2">
      <c r="C134" s="6">
        <v>17.440799999999999</v>
      </c>
      <c r="D134" s="6">
        <v>-38.978400000000001</v>
      </c>
      <c r="I134" s="6">
        <v>17.331600000000002</v>
      </c>
      <c r="J134" s="6">
        <v>-39.046500000000002</v>
      </c>
    </row>
    <row r="135" spans="3:10" x14ac:dyDescent="0.2">
      <c r="C135" s="6">
        <v>17.596800000000002</v>
      </c>
      <c r="D135" s="6">
        <v>-39.457700000000003</v>
      </c>
      <c r="I135" s="6">
        <v>17.472000000000001</v>
      </c>
      <c r="J135" s="6">
        <v>-42.661200000000001</v>
      </c>
    </row>
    <row r="136" spans="3:10" x14ac:dyDescent="0.2">
      <c r="C136" s="6">
        <v>17.815200000000001</v>
      </c>
      <c r="D136" s="6">
        <v>-36.799799999999998</v>
      </c>
      <c r="I136" s="6">
        <v>17.628</v>
      </c>
      <c r="J136" s="6">
        <v>-39.967300000000002</v>
      </c>
    </row>
    <row r="137" spans="3:10" x14ac:dyDescent="0.2">
      <c r="C137" s="6">
        <v>17.9712</v>
      </c>
      <c r="D137" s="6">
        <v>-38.928600000000003</v>
      </c>
      <c r="I137" s="6">
        <v>17.721599999999999</v>
      </c>
      <c r="J137" s="6">
        <v>-38.841099999999997</v>
      </c>
    </row>
    <row r="138" spans="3:10" x14ac:dyDescent="0.2">
      <c r="C138" s="6">
        <v>18.080400000000001</v>
      </c>
      <c r="D138" s="6">
        <v>-37.932699999999997</v>
      </c>
      <c r="I138" s="6">
        <v>17.877600000000001</v>
      </c>
      <c r="J138" s="6">
        <v>-42.717399999999998</v>
      </c>
    </row>
    <row r="139" spans="3:10" x14ac:dyDescent="0.2">
      <c r="C139" s="6">
        <v>18.173999999999999</v>
      </c>
      <c r="D139" s="6">
        <v>-38.312399999999997</v>
      </c>
      <c r="I139" s="6">
        <v>18.080400000000001</v>
      </c>
      <c r="J139" s="6">
        <v>-42.163600000000002</v>
      </c>
    </row>
    <row r="140" spans="3:10" x14ac:dyDescent="0.2">
      <c r="C140" s="6">
        <v>18.329999999999998</v>
      </c>
      <c r="D140" s="6">
        <v>-37.907800000000002</v>
      </c>
      <c r="I140" s="6">
        <v>18.251999999999999</v>
      </c>
      <c r="J140" s="6">
        <v>-39.905200000000001</v>
      </c>
    </row>
    <row r="141" spans="3:10" x14ac:dyDescent="0.2">
      <c r="C141" s="6">
        <v>18.454799999999999</v>
      </c>
      <c r="D141" s="6">
        <v>-38.200299999999999</v>
      </c>
      <c r="I141" s="6">
        <v>18.3612</v>
      </c>
      <c r="J141" s="6">
        <v>-40.415500000000002</v>
      </c>
    </row>
    <row r="142" spans="3:10" x14ac:dyDescent="0.2">
      <c r="C142" s="6">
        <v>18.7044</v>
      </c>
      <c r="D142" s="6">
        <v>-37.148400000000002</v>
      </c>
      <c r="I142" s="6">
        <v>18.470400000000001</v>
      </c>
      <c r="J142" s="6">
        <v>-40.191499999999998</v>
      </c>
    </row>
    <row r="143" spans="3:10" x14ac:dyDescent="0.2">
      <c r="C143" s="6">
        <v>18.797999999999998</v>
      </c>
      <c r="D143" s="6">
        <v>-38.947299999999998</v>
      </c>
      <c r="I143" s="6">
        <v>18.610800000000001</v>
      </c>
      <c r="J143" s="6">
        <v>-41.33</v>
      </c>
    </row>
    <row r="144" spans="3:10" x14ac:dyDescent="0.2">
      <c r="C144" s="6">
        <v>18.9696</v>
      </c>
      <c r="D144" s="6">
        <v>-39.2896</v>
      </c>
      <c r="I144" s="6">
        <v>18.72</v>
      </c>
      <c r="J144" s="6">
        <v>-37.472700000000003</v>
      </c>
    </row>
    <row r="145" spans="3:10" x14ac:dyDescent="0.2">
      <c r="C145" s="6">
        <v>19.078800000000001</v>
      </c>
      <c r="D145" s="6">
        <v>-37.279000000000003</v>
      </c>
      <c r="I145" s="6">
        <v>18.985199999999999</v>
      </c>
      <c r="J145" s="6">
        <v>-35.631100000000004</v>
      </c>
    </row>
    <row r="146" spans="3:10" x14ac:dyDescent="0.2">
      <c r="C146" s="6">
        <v>19.1724</v>
      </c>
      <c r="D146" s="6">
        <v>-39.432699999999997</v>
      </c>
      <c r="I146" s="6">
        <v>19.0944</v>
      </c>
      <c r="J146" s="6">
        <v>-39.339100000000002</v>
      </c>
    </row>
    <row r="147" spans="3:10" x14ac:dyDescent="0.2">
      <c r="C147" s="6">
        <v>19.344000000000001</v>
      </c>
      <c r="D147" s="6">
        <v>-37.764499999999998</v>
      </c>
      <c r="I147" s="6">
        <v>19.250399999999999</v>
      </c>
      <c r="J147" s="6">
        <v>-41.354900000000001</v>
      </c>
    </row>
    <row r="148" spans="3:10" x14ac:dyDescent="0.2">
      <c r="C148" s="6">
        <v>19.5624</v>
      </c>
      <c r="D148" s="6">
        <v>-37.758299999999998</v>
      </c>
      <c r="I148" s="6">
        <v>19.344000000000001</v>
      </c>
      <c r="J148" s="6">
        <v>-40.2226</v>
      </c>
    </row>
    <row r="149" spans="3:10" x14ac:dyDescent="0.2">
      <c r="C149" s="6">
        <v>19.718399999999999</v>
      </c>
      <c r="D149" s="6">
        <v>-40.7834</v>
      </c>
      <c r="I149" s="6">
        <v>19.468800000000002</v>
      </c>
      <c r="J149" s="6">
        <v>-40.091900000000003</v>
      </c>
    </row>
    <row r="150" spans="3:10" x14ac:dyDescent="0.2">
      <c r="C150" s="6">
        <v>19.8276</v>
      </c>
      <c r="D150" s="6">
        <v>-36.283099999999997</v>
      </c>
      <c r="I150" s="6">
        <v>19.6248</v>
      </c>
      <c r="J150" s="6">
        <v>-40.838500000000003</v>
      </c>
    </row>
    <row r="151" spans="3:10" x14ac:dyDescent="0.2">
      <c r="C151" s="6">
        <v>19.936800000000002</v>
      </c>
      <c r="D151" s="6">
        <v>-36.668999999999997</v>
      </c>
      <c r="I151" s="6">
        <v>19.734000000000002</v>
      </c>
      <c r="J151" s="6">
        <v>-41.3611</v>
      </c>
    </row>
    <row r="152" spans="3:10" x14ac:dyDescent="0.2">
      <c r="C152" s="6">
        <v>20.0928</v>
      </c>
      <c r="D152" s="6">
        <v>-39.196199999999997</v>
      </c>
      <c r="I152" s="6">
        <v>19.999199999999998</v>
      </c>
      <c r="J152" s="6">
        <v>-42.188600000000001</v>
      </c>
    </row>
    <row r="153" spans="3:10" x14ac:dyDescent="0.2">
      <c r="C153" s="6">
        <v>20.202000000000002</v>
      </c>
      <c r="D153" s="6">
        <v>-39.308199999999999</v>
      </c>
      <c r="I153" s="6">
        <v>20.1084</v>
      </c>
      <c r="J153" s="6">
        <v>-39.861800000000002</v>
      </c>
    </row>
    <row r="154" spans="3:10" x14ac:dyDescent="0.2">
      <c r="C154" s="6">
        <v>20.358000000000001</v>
      </c>
      <c r="D154" s="6">
        <v>-37.988599999999998</v>
      </c>
      <c r="I154" s="6">
        <v>20.248799999999999</v>
      </c>
      <c r="J154" s="6">
        <v>-40.459000000000003</v>
      </c>
    </row>
    <row r="155" spans="3:10" x14ac:dyDescent="0.2">
      <c r="C155" s="6">
        <v>20.5608</v>
      </c>
      <c r="D155" s="6">
        <v>-37.621299999999998</v>
      </c>
      <c r="I155" s="6">
        <v>20.358000000000001</v>
      </c>
      <c r="J155" s="6">
        <v>-40.2973</v>
      </c>
    </row>
    <row r="156" spans="3:10" x14ac:dyDescent="0.2">
      <c r="C156" s="6">
        <v>20.716799999999999</v>
      </c>
      <c r="D156" s="6">
        <v>-38.019599999999997</v>
      </c>
      <c r="I156" s="6">
        <v>20.467199999999998</v>
      </c>
      <c r="J156" s="6">
        <v>-39.787100000000002</v>
      </c>
    </row>
    <row r="157" spans="3:10" x14ac:dyDescent="0.2">
      <c r="C157" s="6">
        <v>20.826000000000001</v>
      </c>
      <c r="D157" s="6">
        <v>-37.758200000000002</v>
      </c>
      <c r="I157" s="6">
        <v>20.623200000000001</v>
      </c>
      <c r="J157" s="6">
        <v>-40.2288</v>
      </c>
    </row>
    <row r="158" spans="3:10" x14ac:dyDescent="0.2">
      <c r="C158" s="6">
        <v>20.950800000000001</v>
      </c>
      <c r="D158" s="6">
        <v>-41.349800000000002</v>
      </c>
      <c r="I158" s="6">
        <v>20.8416</v>
      </c>
      <c r="J158" s="6">
        <v>-39.121299999999998</v>
      </c>
    </row>
    <row r="159" spans="3:10" x14ac:dyDescent="0.2">
      <c r="C159" s="6">
        <v>21.091200000000001</v>
      </c>
      <c r="D159" s="6">
        <v>-36.139800000000001</v>
      </c>
      <c r="I159" s="6">
        <v>20.997599999999998</v>
      </c>
      <c r="J159" s="6">
        <v>-39.861699999999999</v>
      </c>
    </row>
    <row r="160" spans="3:10" x14ac:dyDescent="0.2">
      <c r="C160" s="6">
        <v>21.200399999999998</v>
      </c>
      <c r="D160" s="6">
        <v>-37.073500000000003</v>
      </c>
      <c r="I160" s="6">
        <v>21.091200000000001</v>
      </c>
      <c r="J160" s="6">
        <v>-40.944299999999998</v>
      </c>
    </row>
    <row r="161" spans="3:10" x14ac:dyDescent="0.2">
      <c r="C161" s="6">
        <v>21.465599999999998</v>
      </c>
      <c r="D161" s="6">
        <v>-42.183900000000001</v>
      </c>
      <c r="I161" s="6">
        <v>21.216000000000001</v>
      </c>
      <c r="J161" s="6">
        <v>-38.667200000000001</v>
      </c>
    </row>
    <row r="162" spans="3:10" x14ac:dyDescent="0.2">
      <c r="C162" s="6">
        <v>21.5748</v>
      </c>
      <c r="D162" s="6">
        <v>-40.111199999999997</v>
      </c>
      <c r="I162" s="6">
        <v>21.372</v>
      </c>
      <c r="J162" s="6">
        <v>-40.484000000000002</v>
      </c>
    </row>
    <row r="163" spans="3:10" x14ac:dyDescent="0.2">
      <c r="C163" s="6">
        <v>21.715199999999999</v>
      </c>
      <c r="D163" s="6">
        <v>-37.6462</v>
      </c>
      <c r="I163" s="6">
        <v>21.465599999999998</v>
      </c>
      <c r="J163" s="6">
        <v>-40.820099999999996</v>
      </c>
    </row>
    <row r="164" spans="3:10" x14ac:dyDescent="0.2">
      <c r="C164" s="6">
        <v>21.84</v>
      </c>
      <c r="D164" s="6">
        <v>-37.129600000000003</v>
      </c>
      <c r="I164" s="6">
        <v>21.621600000000001</v>
      </c>
      <c r="J164" s="6">
        <v>-40.963099999999997</v>
      </c>
    </row>
    <row r="165" spans="3:10" x14ac:dyDescent="0.2">
      <c r="C165" s="6">
        <v>21.933599999999998</v>
      </c>
      <c r="D165" s="6">
        <v>-38.816400000000002</v>
      </c>
      <c r="I165" s="6">
        <v>21.84</v>
      </c>
      <c r="J165" s="6">
        <v>-40.409399999999998</v>
      </c>
    </row>
    <row r="166" spans="3:10" x14ac:dyDescent="0.2">
      <c r="C166" s="6">
        <v>22.074000000000002</v>
      </c>
      <c r="D166" s="6">
        <v>-39.021799999999999</v>
      </c>
      <c r="I166" s="6">
        <v>21.995999999999999</v>
      </c>
      <c r="J166" s="6">
        <v>-41.0627</v>
      </c>
    </row>
    <row r="167" spans="3:10" x14ac:dyDescent="0.2">
      <c r="C167" s="6">
        <v>22.308</v>
      </c>
      <c r="D167" s="6">
        <v>-39.071599999999997</v>
      </c>
      <c r="I167" s="6">
        <v>22.1052</v>
      </c>
      <c r="J167" s="6">
        <v>-40.851199999999999</v>
      </c>
    </row>
    <row r="168" spans="3:10" x14ac:dyDescent="0.2">
      <c r="C168" s="6">
        <v>22.463999999999999</v>
      </c>
      <c r="D168" s="6">
        <v>-40.011600000000001</v>
      </c>
      <c r="I168" s="6">
        <v>22.214400000000001</v>
      </c>
      <c r="J168" s="6">
        <v>-40.869799999999998</v>
      </c>
    </row>
    <row r="169" spans="3:10" x14ac:dyDescent="0.2">
      <c r="C169" s="6">
        <v>22.557600000000001</v>
      </c>
      <c r="D169" s="6">
        <v>-38.044600000000003</v>
      </c>
      <c r="I169" s="6">
        <v>22.3704</v>
      </c>
      <c r="J169" s="6">
        <v>-41.031599999999997</v>
      </c>
    </row>
    <row r="170" spans="3:10" x14ac:dyDescent="0.2">
      <c r="C170" s="6">
        <v>22.7136</v>
      </c>
      <c r="D170" s="6">
        <v>-37.509300000000003</v>
      </c>
      <c r="I170" s="6">
        <v>22.5732</v>
      </c>
      <c r="J170" s="6">
        <v>-40.409399999999998</v>
      </c>
    </row>
    <row r="171" spans="3:10" x14ac:dyDescent="0.2">
      <c r="C171" s="6">
        <v>22.822800000000001</v>
      </c>
      <c r="D171" s="6">
        <v>-38.2376</v>
      </c>
      <c r="I171" s="6">
        <v>22.744800000000001</v>
      </c>
      <c r="J171" s="6">
        <v>-41.174700000000001</v>
      </c>
    </row>
    <row r="172" spans="3:10" x14ac:dyDescent="0.2">
      <c r="C172" s="6">
        <v>22.947600000000001</v>
      </c>
      <c r="D172" s="6">
        <v>-37.702199999999998</v>
      </c>
      <c r="I172" s="6">
        <v>22.853999999999999</v>
      </c>
      <c r="J172" s="6">
        <v>-40.197899999999997</v>
      </c>
    </row>
    <row r="173" spans="3:10" x14ac:dyDescent="0.2">
      <c r="C173" s="6">
        <v>23.088000000000001</v>
      </c>
      <c r="D173" s="6">
        <v>-37.378599999999999</v>
      </c>
      <c r="I173" s="6">
        <v>22.994399999999999</v>
      </c>
      <c r="J173" s="6">
        <v>-40.969299999999997</v>
      </c>
    </row>
    <row r="174" spans="3:10" x14ac:dyDescent="0.2">
      <c r="C174" s="6">
        <v>23.3064</v>
      </c>
      <c r="D174" s="6">
        <v>-38.038400000000003</v>
      </c>
      <c r="I174" s="6">
        <v>23.1036</v>
      </c>
      <c r="J174" s="6">
        <v>-39.171300000000002</v>
      </c>
    </row>
    <row r="175" spans="3:10" x14ac:dyDescent="0.2">
      <c r="C175" s="6">
        <v>23.462399999999999</v>
      </c>
      <c r="D175" s="6">
        <v>-40.3352</v>
      </c>
      <c r="I175" s="6">
        <v>23.228400000000001</v>
      </c>
      <c r="J175" s="6">
        <v>-40.4405</v>
      </c>
    </row>
    <row r="176" spans="3:10" x14ac:dyDescent="0.2">
      <c r="C176" s="6">
        <v>23.5716</v>
      </c>
      <c r="D176" s="6">
        <v>-38.741700000000002</v>
      </c>
      <c r="I176" s="6">
        <v>23.3688</v>
      </c>
      <c r="J176" s="6">
        <v>-42.114100000000001</v>
      </c>
    </row>
    <row r="177" spans="3:10" x14ac:dyDescent="0.2">
      <c r="C177" s="6">
        <v>23.680800000000001</v>
      </c>
      <c r="D177" s="6">
        <v>-37.2042</v>
      </c>
      <c r="I177" s="6">
        <v>23.587199999999999</v>
      </c>
      <c r="J177" s="6">
        <v>-42.076700000000002</v>
      </c>
    </row>
    <row r="178" spans="3:10" x14ac:dyDescent="0.2">
      <c r="C178" s="6">
        <v>23.8368</v>
      </c>
      <c r="D178" s="6">
        <v>-39.9741</v>
      </c>
      <c r="I178" s="6">
        <v>23.743200000000002</v>
      </c>
      <c r="J178" s="6">
        <v>-40.888399999999997</v>
      </c>
    </row>
    <row r="179" spans="3:10" x14ac:dyDescent="0.2">
      <c r="C179" s="6">
        <v>24.086400000000001</v>
      </c>
      <c r="D179" s="6">
        <v>-36.992600000000003</v>
      </c>
      <c r="I179" s="6">
        <v>23.867999999999999</v>
      </c>
      <c r="J179" s="6">
        <v>-40.502699999999997</v>
      </c>
    </row>
    <row r="180" spans="3:10" x14ac:dyDescent="0.2">
      <c r="C180" s="6">
        <v>24.320399999999999</v>
      </c>
      <c r="D180" s="6">
        <v>-42.812600000000003</v>
      </c>
      <c r="I180" s="6">
        <v>23.961600000000001</v>
      </c>
      <c r="J180" s="6">
        <v>-40.987900000000003</v>
      </c>
    </row>
    <row r="181" spans="3:10" x14ac:dyDescent="0.2">
      <c r="C181" s="6">
        <v>24.460799999999999</v>
      </c>
      <c r="D181" s="6">
        <v>-38.3309</v>
      </c>
      <c r="I181" s="6">
        <v>24.102</v>
      </c>
      <c r="J181" s="6">
        <v>-40.166699999999999</v>
      </c>
    </row>
    <row r="182" spans="3:10" x14ac:dyDescent="0.2">
      <c r="C182" s="6">
        <v>24.57</v>
      </c>
      <c r="D182" s="6">
        <v>-35.355600000000003</v>
      </c>
      <c r="I182" s="6">
        <v>24.226800000000001</v>
      </c>
      <c r="J182" s="6">
        <v>-40.166699999999999</v>
      </c>
    </row>
    <row r="183" spans="3:10" x14ac:dyDescent="0.2">
      <c r="C183" s="6">
        <v>24.679200000000002</v>
      </c>
      <c r="D183" s="6">
        <v>-39.849699999999999</v>
      </c>
      <c r="I183" s="6">
        <v>24.351600000000001</v>
      </c>
      <c r="J183" s="6">
        <v>-41.883899999999997</v>
      </c>
    </row>
    <row r="184" spans="3:10" x14ac:dyDescent="0.2">
      <c r="C184" s="6">
        <v>24.8352</v>
      </c>
      <c r="D184" s="6">
        <v>-39.021799999999999</v>
      </c>
      <c r="I184" s="6">
        <v>24.601199999999999</v>
      </c>
      <c r="J184" s="6">
        <v>-39.426400000000001</v>
      </c>
    </row>
    <row r="185" spans="3:10" x14ac:dyDescent="0.2">
      <c r="C185" s="6">
        <v>25.1004</v>
      </c>
      <c r="D185" s="6">
        <v>-39.949300000000001</v>
      </c>
      <c r="I185" s="6">
        <v>24.757200000000001</v>
      </c>
      <c r="J185" s="6">
        <v>-39.768599999999999</v>
      </c>
    </row>
    <row r="186" spans="3:10" x14ac:dyDescent="0.2">
      <c r="C186" s="6">
        <v>25.193999999999999</v>
      </c>
      <c r="D186" s="6">
        <v>-38.044600000000003</v>
      </c>
      <c r="I186" s="6">
        <v>24.866399999999999</v>
      </c>
      <c r="J186" s="6">
        <v>-40.372</v>
      </c>
    </row>
    <row r="187" spans="3:10" x14ac:dyDescent="0.2">
      <c r="C187" s="6">
        <v>25.3188</v>
      </c>
      <c r="D187" s="6">
        <v>-41.405900000000003</v>
      </c>
      <c r="I187" s="6">
        <v>24.9756</v>
      </c>
      <c r="J187" s="6">
        <v>-40.857399999999998</v>
      </c>
    </row>
    <row r="188" spans="3:10" x14ac:dyDescent="0.2">
      <c r="C188" s="6">
        <v>25.459199999999999</v>
      </c>
      <c r="D188" s="6">
        <v>-39.719000000000001</v>
      </c>
      <c r="I188" s="6">
        <v>25.1004</v>
      </c>
      <c r="J188" s="6">
        <v>-40.284999999999997</v>
      </c>
    </row>
    <row r="189" spans="3:10" x14ac:dyDescent="0.2">
      <c r="C189" s="6">
        <v>25.5684</v>
      </c>
      <c r="D189" s="6">
        <v>-38.7791</v>
      </c>
      <c r="I189" s="6">
        <v>25.225200000000001</v>
      </c>
      <c r="J189" s="6">
        <v>-40.633499999999998</v>
      </c>
    </row>
    <row r="190" spans="3:10" x14ac:dyDescent="0.2">
      <c r="C190" s="6">
        <v>25.693200000000001</v>
      </c>
      <c r="D190" s="6">
        <v>-39.164999999999999</v>
      </c>
      <c r="I190" s="6">
        <v>25.474799999999998</v>
      </c>
      <c r="J190" s="6">
        <v>-40.210500000000003</v>
      </c>
    </row>
    <row r="191" spans="3:10" x14ac:dyDescent="0.2">
      <c r="C191" s="6">
        <v>25.942799999999998</v>
      </c>
      <c r="D191" s="6">
        <v>-40.752299999999998</v>
      </c>
      <c r="I191" s="6">
        <v>25.584</v>
      </c>
      <c r="J191" s="6">
        <v>-39.569600000000001</v>
      </c>
    </row>
    <row r="192" spans="3:10" x14ac:dyDescent="0.2">
      <c r="C192" s="6">
        <v>26.0364</v>
      </c>
      <c r="D192" s="6">
        <v>-39.133899999999997</v>
      </c>
      <c r="I192" s="6">
        <v>25.755600000000001</v>
      </c>
      <c r="J192" s="6">
        <v>-40.31</v>
      </c>
    </row>
    <row r="193" spans="3:10" x14ac:dyDescent="0.2">
      <c r="C193" s="6">
        <v>26.207999999999998</v>
      </c>
      <c r="D193" s="6">
        <v>-40.465899999999998</v>
      </c>
      <c r="I193" s="6">
        <v>25.864799999999999</v>
      </c>
      <c r="J193" s="6">
        <v>-42.699199999999998</v>
      </c>
    </row>
    <row r="194" spans="3:10" x14ac:dyDescent="0.2">
      <c r="C194" s="6">
        <v>26.301600000000001</v>
      </c>
      <c r="D194" s="6">
        <v>-38.3932</v>
      </c>
      <c r="I194" s="6">
        <v>25.974</v>
      </c>
      <c r="J194" s="6">
        <v>-41.610399999999998</v>
      </c>
    </row>
    <row r="195" spans="3:10" x14ac:dyDescent="0.2">
      <c r="C195" s="6">
        <v>26.457599999999999</v>
      </c>
      <c r="D195" s="6">
        <v>-36.849499999999999</v>
      </c>
      <c r="I195" s="6">
        <v>26.1144</v>
      </c>
      <c r="J195" s="6">
        <v>-40.086199999999998</v>
      </c>
    </row>
    <row r="196" spans="3:10" x14ac:dyDescent="0.2">
      <c r="C196" s="6">
        <v>26.5824</v>
      </c>
      <c r="D196" s="6">
        <v>-40.384999999999998</v>
      </c>
      <c r="I196" s="6">
        <v>26.348400000000002</v>
      </c>
      <c r="J196" s="6">
        <v>-41.672699999999999</v>
      </c>
    </row>
    <row r="197" spans="3:10" x14ac:dyDescent="0.2">
      <c r="C197" s="6">
        <v>26.832000000000001</v>
      </c>
      <c r="D197" s="6">
        <v>-40.235599999999998</v>
      </c>
      <c r="I197" s="6">
        <v>26.488800000000001</v>
      </c>
      <c r="J197" s="6">
        <v>-39.669400000000003</v>
      </c>
    </row>
    <row r="198" spans="3:10" x14ac:dyDescent="0.2">
      <c r="C198" s="6">
        <v>27.065999999999999</v>
      </c>
      <c r="D198" s="6">
        <v>-39.133899999999997</v>
      </c>
      <c r="I198" s="6">
        <v>26.597999999999999</v>
      </c>
      <c r="J198" s="6">
        <v>-38.673900000000003</v>
      </c>
    </row>
    <row r="199" spans="3:10" x14ac:dyDescent="0.2">
      <c r="C199" s="6">
        <v>27.190799999999999</v>
      </c>
      <c r="D199" s="6">
        <v>-38.984499999999997</v>
      </c>
      <c r="I199" s="6">
        <v>26.7072</v>
      </c>
      <c r="J199" s="6">
        <v>-40.1235</v>
      </c>
    </row>
    <row r="200" spans="3:10" x14ac:dyDescent="0.2">
      <c r="C200" s="6">
        <v>27.3156</v>
      </c>
      <c r="D200" s="6">
        <v>-37.764499999999998</v>
      </c>
      <c r="I200" s="6">
        <v>26.863199999999999</v>
      </c>
      <c r="J200" s="6">
        <v>-41.909100000000002</v>
      </c>
    </row>
    <row r="201" spans="3:10" x14ac:dyDescent="0.2">
      <c r="C201" s="6">
        <v>27.471599999999999</v>
      </c>
      <c r="D201" s="6">
        <v>-41.150700000000001</v>
      </c>
      <c r="I201" s="6">
        <v>26.9724</v>
      </c>
      <c r="J201" s="6">
        <v>-41.965200000000003</v>
      </c>
    </row>
    <row r="202" spans="3:10" x14ac:dyDescent="0.2">
      <c r="C202" s="6">
        <v>27.5808</v>
      </c>
      <c r="D202" s="6">
        <v>-41.499299999999998</v>
      </c>
      <c r="I202" s="6">
        <v>27.128399999999999</v>
      </c>
      <c r="J202" s="6">
        <v>-39.787500000000001</v>
      </c>
    </row>
    <row r="203" spans="3:10" x14ac:dyDescent="0.2">
      <c r="C203" s="6">
        <v>27.814800000000002</v>
      </c>
      <c r="D203" s="6">
        <v>-36.955300000000001</v>
      </c>
      <c r="I203" s="6">
        <v>27.346800000000002</v>
      </c>
      <c r="J203" s="6">
        <v>-38.810699999999997</v>
      </c>
    </row>
    <row r="204" spans="3:10" x14ac:dyDescent="0.2">
      <c r="C204" s="6">
        <v>27.955200000000001</v>
      </c>
      <c r="D204" s="6">
        <v>-37.976100000000002</v>
      </c>
      <c r="I204" s="6">
        <v>27.502800000000001</v>
      </c>
      <c r="J204" s="6">
        <v>-39.855899999999998</v>
      </c>
    </row>
    <row r="205" spans="3:10" x14ac:dyDescent="0.2">
      <c r="C205" s="6">
        <v>28.08</v>
      </c>
      <c r="D205" s="6">
        <v>-39.793599999999998</v>
      </c>
      <c r="I205" s="6">
        <v>27.596399999999999</v>
      </c>
      <c r="J205" s="6">
        <v>-40.564999999999998</v>
      </c>
    </row>
    <row r="206" spans="3:10" x14ac:dyDescent="0.2">
      <c r="C206" s="6">
        <v>28.204799999999999</v>
      </c>
      <c r="D206" s="6">
        <v>-38.536200000000001</v>
      </c>
      <c r="I206" s="6">
        <v>27.7212</v>
      </c>
      <c r="J206" s="6">
        <v>-40.465400000000002</v>
      </c>
    </row>
    <row r="207" spans="3:10" x14ac:dyDescent="0.2">
      <c r="C207" s="6">
        <v>28.298400000000001</v>
      </c>
      <c r="D207" s="6">
        <v>-38.492600000000003</v>
      </c>
      <c r="I207" s="6">
        <v>27.861599999999999</v>
      </c>
      <c r="J207" s="6">
        <v>-39.762300000000003</v>
      </c>
    </row>
    <row r="208" spans="3:10" x14ac:dyDescent="0.2">
      <c r="C208" s="6">
        <v>28.5793</v>
      </c>
      <c r="D208" s="6">
        <v>-40.085999999999999</v>
      </c>
      <c r="I208" s="6">
        <v>27.970800000000001</v>
      </c>
      <c r="J208" s="6">
        <v>-40.1479</v>
      </c>
    </row>
    <row r="209" spans="3:10" x14ac:dyDescent="0.2">
      <c r="C209" s="6">
        <v>28.828900000000001</v>
      </c>
      <c r="D209" s="6">
        <v>-37.496600000000001</v>
      </c>
      <c r="I209" s="6">
        <v>28.1112</v>
      </c>
      <c r="J209" s="6">
        <v>-41.0563</v>
      </c>
    </row>
    <row r="210" spans="3:10" x14ac:dyDescent="0.2">
      <c r="C210" s="6">
        <v>28.9693</v>
      </c>
      <c r="D210" s="6">
        <v>-38.803699999999999</v>
      </c>
      <c r="I210" s="6">
        <v>28.345199999999998</v>
      </c>
      <c r="J210" s="6">
        <v>-40.259900000000002</v>
      </c>
    </row>
    <row r="211" spans="3:10" x14ac:dyDescent="0.2">
      <c r="C211" s="6">
        <v>29.062899999999999</v>
      </c>
      <c r="D211" s="6">
        <v>-39.096299999999999</v>
      </c>
      <c r="I211" s="6">
        <v>28.501300000000001</v>
      </c>
      <c r="J211" s="6">
        <v>-39.121299999999998</v>
      </c>
    </row>
    <row r="212" spans="3:10" x14ac:dyDescent="0.2">
      <c r="C212" s="6">
        <v>29.218900000000001</v>
      </c>
      <c r="D212" s="6">
        <v>-38.685400000000001</v>
      </c>
      <c r="I212" s="6">
        <v>28.626100000000001</v>
      </c>
      <c r="J212" s="6">
        <v>-42.263199999999998</v>
      </c>
    </row>
    <row r="213" spans="3:10" x14ac:dyDescent="0.2">
      <c r="C213" s="6">
        <v>29.328099999999999</v>
      </c>
      <c r="D213" s="6">
        <v>-39.332799999999999</v>
      </c>
      <c r="I213" s="6">
        <v>28.7197</v>
      </c>
      <c r="J213" s="6">
        <v>-40.2288</v>
      </c>
    </row>
    <row r="214" spans="3:10" x14ac:dyDescent="0.2">
      <c r="C214" s="6">
        <v>29.5777</v>
      </c>
      <c r="D214" s="6">
        <v>-37.035899999999998</v>
      </c>
      <c r="I214" s="6">
        <v>28.860099999999999</v>
      </c>
      <c r="J214" s="6">
        <v>-39.208300000000001</v>
      </c>
    </row>
    <row r="215" spans="3:10" x14ac:dyDescent="0.2">
      <c r="C215" s="6">
        <v>29.686900000000001</v>
      </c>
      <c r="D215" s="6">
        <v>-39.886800000000001</v>
      </c>
      <c r="I215" s="6">
        <v>28.9849</v>
      </c>
      <c r="J215" s="6">
        <v>-40.191400000000002</v>
      </c>
    </row>
    <row r="216" spans="3:10" x14ac:dyDescent="0.2">
      <c r="C216" s="6">
        <v>29.8429</v>
      </c>
      <c r="D216" s="6">
        <v>-39.712499999999999</v>
      </c>
      <c r="I216" s="6">
        <v>29.234500000000001</v>
      </c>
      <c r="J216" s="6">
        <v>-39.930100000000003</v>
      </c>
    </row>
    <row r="217" spans="3:10" x14ac:dyDescent="0.2">
      <c r="C217" s="6">
        <v>29.952100000000002</v>
      </c>
      <c r="D217" s="6">
        <v>-38.280900000000003</v>
      </c>
      <c r="I217" s="6">
        <v>29.328099999999999</v>
      </c>
      <c r="J217" s="6">
        <v>-39.021700000000003</v>
      </c>
    </row>
    <row r="218" spans="3:10" x14ac:dyDescent="0.2">
      <c r="C218" s="6">
        <v>30.061299999999999</v>
      </c>
      <c r="D218" s="6">
        <v>-37.509</v>
      </c>
      <c r="I218" s="6">
        <v>29.5153</v>
      </c>
      <c r="J218" s="6">
        <v>-40.228700000000003</v>
      </c>
    </row>
    <row r="219" spans="3:10" x14ac:dyDescent="0.2">
      <c r="C219" s="6">
        <v>30.201699999999999</v>
      </c>
      <c r="D219" s="6">
        <v>-36.164499999999997</v>
      </c>
      <c r="I219" s="6">
        <v>29.608899999999998</v>
      </c>
      <c r="J219" s="6">
        <v>-39.438600000000001</v>
      </c>
    </row>
    <row r="220" spans="3:10" x14ac:dyDescent="0.2">
      <c r="C220" s="6">
        <v>30.326499999999999</v>
      </c>
      <c r="D220" s="6">
        <v>-41.729199999999999</v>
      </c>
      <c r="I220" s="6">
        <v>29.702500000000001</v>
      </c>
      <c r="J220" s="6">
        <v>-38.841299999999997</v>
      </c>
    </row>
    <row r="221" spans="3:10" x14ac:dyDescent="0.2">
      <c r="C221" s="6">
        <v>30.591699999999999</v>
      </c>
      <c r="D221" s="6">
        <v>-39.712499999999999</v>
      </c>
      <c r="I221" s="6">
        <v>29.874099999999999</v>
      </c>
      <c r="J221" s="6">
        <v>-39.164900000000003</v>
      </c>
    </row>
    <row r="222" spans="3:10" x14ac:dyDescent="0.2">
      <c r="C222" s="6">
        <v>30.700900000000001</v>
      </c>
      <c r="D222" s="6">
        <v>-37.191600000000001</v>
      </c>
      <c r="I222" s="6">
        <v>30.092500000000001</v>
      </c>
      <c r="J222" s="6">
        <v>-41.317500000000003</v>
      </c>
    </row>
    <row r="223" spans="3:10" x14ac:dyDescent="0.2">
      <c r="C223" s="6">
        <v>30.810099999999998</v>
      </c>
      <c r="D223" s="6">
        <v>-38.772599999999997</v>
      </c>
      <c r="I223" s="6">
        <v>30.232900000000001</v>
      </c>
      <c r="J223" s="6">
        <v>-42.020499999999998</v>
      </c>
    </row>
    <row r="224" spans="3:10" x14ac:dyDescent="0.2">
      <c r="C224" s="6">
        <v>30.950500000000002</v>
      </c>
      <c r="D224" s="6">
        <v>-40.372300000000003</v>
      </c>
      <c r="I224" s="6">
        <v>30.357700000000001</v>
      </c>
      <c r="J224" s="6">
        <v>-39.898899999999998</v>
      </c>
    </row>
    <row r="225" spans="3:10" x14ac:dyDescent="0.2">
      <c r="C225" s="6">
        <v>31.075299999999999</v>
      </c>
      <c r="D225" s="6">
        <v>-38.075400000000002</v>
      </c>
      <c r="I225" s="6">
        <v>30.466899999999999</v>
      </c>
      <c r="J225" s="6">
        <v>-40.073099999999997</v>
      </c>
    </row>
    <row r="226" spans="3:10" x14ac:dyDescent="0.2">
      <c r="C226" s="6">
        <v>31.340499999999999</v>
      </c>
      <c r="D226" s="6">
        <v>-40.764400000000002</v>
      </c>
      <c r="I226" s="6">
        <v>30.607299999999999</v>
      </c>
      <c r="J226" s="6">
        <v>-40.272199999999998</v>
      </c>
    </row>
    <row r="227" spans="3:10" x14ac:dyDescent="0.2">
      <c r="C227" s="6">
        <v>31.5901</v>
      </c>
      <c r="D227" s="6">
        <v>-36.282800000000002</v>
      </c>
      <c r="I227" s="6">
        <v>30.7165</v>
      </c>
      <c r="J227" s="6">
        <v>-38.859900000000003</v>
      </c>
    </row>
    <row r="228" spans="3:10" x14ac:dyDescent="0.2">
      <c r="C228" s="6">
        <v>31.683700000000002</v>
      </c>
      <c r="D228" s="6">
        <v>-37.054600000000001</v>
      </c>
      <c r="I228" s="6">
        <v>30.872499999999999</v>
      </c>
      <c r="J228" s="6">
        <v>-39.376300000000001</v>
      </c>
    </row>
    <row r="229" spans="3:10" x14ac:dyDescent="0.2">
      <c r="C229" s="6">
        <v>31.808499999999999</v>
      </c>
      <c r="D229" s="6">
        <v>-39.002899999999997</v>
      </c>
      <c r="I229" s="6">
        <v>31.090900000000001</v>
      </c>
      <c r="J229" s="6">
        <v>-40.589500000000001</v>
      </c>
    </row>
    <row r="230" spans="3:10" x14ac:dyDescent="0.2">
      <c r="C230" s="6">
        <v>31.964500000000001</v>
      </c>
      <c r="D230" s="6">
        <v>-39.189599999999999</v>
      </c>
      <c r="I230" s="6">
        <v>31.2469</v>
      </c>
      <c r="J230" s="6">
        <v>-39.202100000000002</v>
      </c>
    </row>
    <row r="231" spans="3:10" x14ac:dyDescent="0.2">
      <c r="C231" s="6">
        <v>32.073700000000002</v>
      </c>
      <c r="D231" s="6">
        <v>-37.926099999999998</v>
      </c>
      <c r="I231" s="6">
        <v>31.356100000000001</v>
      </c>
      <c r="J231" s="6">
        <v>-41.504100000000001</v>
      </c>
    </row>
    <row r="232" spans="3:10" x14ac:dyDescent="0.2">
      <c r="C232" s="6">
        <v>32.338900000000002</v>
      </c>
      <c r="D232" s="6">
        <v>-39.451099999999997</v>
      </c>
      <c r="I232" s="6">
        <v>31.4497</v>
      </c>
      <c r="J232" s="6">
        <v>-41.2303</v>
      </c>
    </row>
    <row r="233" spans="3:10" x14ac:dyDescent="0.2">
      <c r="C233" s="6">
        <v>32.432499999999997</v>
      </c>
      <c r="D233" s="6">
        <v>-40.845500000000001</v>
      </c>
      <c r="I233" s="6">
        <v>31.621300000000002</v>
      </c>
      <c r="J233" s="6">
        <v>-39.562899999999999</v>
      </c>
    </row>
    <row r="234" spans="3:10" x14ac:dyDescent="0.2">
      <c r="C234" s="6">
        <v>32.588500000000003</v>
      </c>
      <c r="D234" s="6">
        <v>-41.094499999999996</v>
      </c>
      <c r="I234" s="6">
        <v>31.730499999999999</v>
      </c>
      <c r="J234" s="6">
        <v>-40.042000000000002</v>
      </c>
    </row>
    <row r="235" spans="3:10" x14ac:dyDescent="0.2">
      <c r="C235" s="6">
        <v>32.697699999999998</v>
      </c>
      <c r="D235" s="6">
        <v>-40.092399999999998</v>
      </c>
      <c r="I235" s="6">
        <v>31.886500000000002</v>
      </c>
      <c r="J235" s="6">
        <v>-40.856999999999999</v>
      </c>
    </row>
    <row r="236" spans="3:10" x14ac:dyDescent="0.2">
      <c r="C236" s="6">
        <v>32.806899999999999</v>
      </c>
      <c r="D236" s="6">
        <v>-41.9846</v>
      </c>
      <c r="I236" s="6">
        <v>32.104900000000001</v>
      </c>
      <c r="J236" s="6">
        <v>-42.0578</v>
      </c>
    </row>
    <row r="237" spans="3:10" x14ac:dyDescent="0.2">
      <c r="C237" s="6">
        <v>32.962899999999998</v>
      </c>
      <c r="D237" s="6">
        <v>-40.820599999999999</v>
      </c>
      <c r="I237" s="6">
        <v>32.229700000000001</v>
      </c>
      <c r="J237" s="6">
        <v>-41.105899999999998</v>
      </c>
    </row>
    <row r="238" spans="3:10" x14ac:dyDescent="0.2">
      <c r="C238" s="6">
        <v>33.1813</v>
      </c>
      <c r="D238" s="6">
        <v>-42.258499999999998</v>
      </c>
      <c r="I238" s="6">
        <v>32.338900000000002</v>
      </c>
      <c r="J238" s="6">
        <v>-40.539700000000003</v>
      </c>
    </row>
    <row r="239" spans="3:10" x14ac:dyDescent="0.2">
      <c r="C239" s="6">
        <v>33.337299999999999</v>
      </c>
      <c r="D239" s="6">
        <v>-42.146500000000003</v>
      </c>
      <c r="I239" s="6">
        <v>32.463700000000003</v>
      </c>
      <c r="J239" s="6">
        <v>-41.902299999999997</v>
      </c>
    </row>
    <row r="240" spans="3:10" x14ac:dyDescent="0.2">
      <c r="C240" s="6">
        <v>33.4465</v>
      </c>
      <c r="D240" s="6">
        <v>-40.3538</v>
      </c>
      <c r="I240" s="6">
        <v>32.619700000000002</v>
      </c>
      <c r="J240" s="6">
        <v>-41.255299999999998</v>
      </c>
    </row>
    <row r="241" spans="3:10" x14ac:dyDescent="0.2">
      <c r="C241" s="6">
        <v>33.555700000000002</v>
      </c>
      <c r="D241" s="6">
        <v>-39.127600000000001</v>
      </c>
      <c r="I241" s="6">
        <v>32.713299999999997</v>
      </c>
      <c r="J241" s="6">
        <v>-41.018799999999999</v>
      </c>
    </row>
    <row r="242" spans="3:10" x14ac:dyDescent="0.2">
      <c r="C242" s="6">
        <v>33.7117</v>
      </c>
      <c r="D242" s="6">
        <v>-41.791699999999999</v>
      </c>
      <c r="I242" s="6">
        <v>32.994100000000003</v>
      </c>
      <c r="J242" s="6">
        <v>-41.591200000000001</v>
      </c>
    </row>
    <row r="243" spans="3:10" x14ac:dyDescent="0.2">
      <c r="C243" s="6">
        <v>33.820900000000002</v>
      </c>
      <c r="D243" s="6">
        <v>-39.6006</v>
      </c>
      <c r="I243" s="6">
        <v>33.103299999999997</v>
      </c>
      <c r="J243" s="6">
        <v>-41.479300000000002</v>
      </c>
    </row>
    <row r="244" spans="3:10" x14ac:dyDescent="0.2">
      <c r="C244" s="6">
        <v>33.945700000000002</v>
      </c>
      <c r="D244" s="6">
        <v>-40.907800000000002</v>
      </c>
      <c r="I244" s="6">
        <v>33.243699999999997</v>
      </c>
      <c r="J244" s="6">
        <v>-40.782400000000003</v>
      </c>
    </row>
    <row r="245" spans="3:10" x14ac:dyDescent="0.2">
      <c r="C245" s="6">
        <v>34.179699999999997</v>
      </c>
      <c r="D245" s="6">
        <v>-41.499099999999999</v>
      </c>
      <c r="I245" s="6">
        <v>33.368499999999997</v>
      </c>
      <c r="J245" s="6">
        <v>-40.956600000000002</v>
      </c>
    </row>
    <row r="246" spans="3:10" x14ac:dyDescent="0.2">
      <c r="C246" s="6">
        <v>34.335700000000003</v>
      </c>
      <c r="D246" s="6">
        <v>-38.897300000000001</v>
      </c>
      <c r="I246" s="6">
        <v>33.477699999999999</v>
      </c>
      <c r="J246" s="6">
        <v>-41.192999999999998</v>
      </c>
    </row>
    <row r="247" spans="3:10" x14ac:dyDescent="0.2">
      <c r="C247" s="6">
        <v>34.429299999999998</v>
      </c>
      <c r="D247" s="6">
        <v>-40.826900000000002</v>
      </c>
      <c r="I247" s="6">
        <v>33.618099999999998</v>
      </c>
      <c r="J247" s="6">
        <v>-41.877400000000002</v>
      </c>
    </row>
    <row r="248" spans="3:10" x14ac:dyDescent="0.2">
      <c r="C248" s="6">
        <v>34.538499999999999</v>
      </c>
      <c r="D248" s="6">
        <v>-43.316600000000001</v>
      </c>
      <c r="I248" s="6">
        <v>33.836500000000001</v>
      </c>
      <c r="J248" s="6">
        <v>-40.197600000000001</v>
      </c>
    </row>
    <row r="249" spans="3:10" x14ac:dyDescent="0.2">
      <c r="C249" s="6">
        <v>34.710099999999997</v>
      </c>
      <c r="D249" s="6">
        <v>-40.945</v>
      </c>
      <c r="I249" s="6">
        <v>33.9925</v>
      </c>
      <c r="J249" s="6">
        <v>-42.561799999999998</v>
      </c>
    </row>
    <row r="250" spans="3:10" x14ac:dyDescent="0.2">
      <c r="C250" s="6">
        <v>34.803699999999999</v>
      </c>
      <c r="D250" s="6">
        <v>-41.953400000000002</v>
      </c>
      <c r="I250" s="6">
        <v>34.101700000000001</v>
      </c>
      <c r="J250" s="6">
        <v>-41.199300000000001</v>
      </c>
    </row>
    <row r="251" spans="3:10" x14ac:dyDescent="0.2">
      <c r="C251" s="6">
        <v>34.975299999999997</v>
      </c>
      <c r="D251" s="6">
        <v>-40.247900000000001</v>
      </c>
      <c r="I251" s="6">
        <v>34.2577</v>
      </c>
      <c r="J251" s="6">
        <v>-39.395099999999999</v>
      </c>
    </row>
    <row r="252" spans="3:10" x14ac:dyDescent="0.2">
      <c r="C252" s="6">
        <v>35.178100000000001</v>
      </c>
      <c r="D252" s="6">
        <v>-42.065300000000001</v>
      </c>
      <c r="I252" s="6">
        <v>34.366900000000001</v>
      </c>
      <c r="J252" s="6">
        <v>-41.678400000000003</v>
      </c>
    </row>
    <row r="253" spans="3:10" x14ac:dyDescent="0.2">
      <c r="C253" s="6">
        <v>35.334099999999999</v>
      </c>
      <c r="D253" s="6">
        <v>-40.042400000000001</v>
      </c>
      <c r="I253" s="6">
        <v>34.460500000000003</v>
      </c>
      <c r="J253" s="6">
        <v>-41.945900000000002</v>
      </c>
    </row>
    <row r="254" spans="3:10" x14ac:dyDescent="0.2">
      <c r="C254" s="6">
        <v>35.443300000000001</v>
      </c>
      <c r="D254" s="6">
        <v>-41.511299999999999</v>
      </c>
      <c r="I254" s="6">
        <v>34.616500000000002</v>
      </c>
      <c r="J254" s="6">
        <v>-39.395099999999999</v>
      </c>
    </row>
    <row r="255" spans="3:10" x14ac:dyDescent="0.2">
      <c r="C255" s="6">
        <v>35.568100000000001</v>
      </c>
      <c r="D255" s="6">
        <v>-42.737499999999997</v>
      </c>
      <c r="I255" s="6">
        <v>34.850499999999997</v>
      </c>
      <c r="J255" s="6">
        <v>-41.0687</v>
      </c>
    </row>
    <row r="256" spans="3:10" x14ac:dyDescent="0.2">
      <c r="C256" s="6">
        <v>35.708500000000001</v>
      </c>
      <c r="D256" s="6">
        <v>-39.6813</v>
      </c>
      <c r="I256" s="6">
        <v>34.975299999999997</v>
      </c>
      <c r="J256" s="6">
        <v>-42.424999999999997</v>
      </c>
    </row>
    <row r="257" spans="3:10" x14ac:dyDescent="0.2">
      <c r="C257" s="6">
        <v>35.926900000000003</v>
      </c>
      <c r="D257" s="6">
        <v>-41.753999999999998</v>
      </c>
      <c r="I257" s="6">
        <v>35.100099999999998</v>
      </c>
      <c r="J257" s="6">
        <v>-41.709499999999998</v>
      </c>
    </row>
    <row r="258" spans="3:10" x14ac:dyDescent="0.2">
      <c r="C258" s="6">
        <v>36.098500000000001</v>
      </c>
      <c r="D258" s="6">
        <v>-43.291499999999999</v>
      </c>
      <c r="I258" s="6">
        <v>35.209299999999999</v>
      </c>
      <c r="J258" s="6">
        <v>-41.3611</v>
      </c>
    </row>
    <row r="259" spans="3:10" x14ac:dyDescent="0.2">
      <c r="C259" s="6">
        <v>36.192100000000003</v>
      </c>
      <c r="D259" s="6">
        <v>-40.2104</v>
      </c>
      <c r="I259" s="6">
        <v>35.365299999999998</v>
      </c>
      <c r="J259" s="6">
        <v>-40.577199999999998</v>
      </c>
    </row>
    <row r="260" spans="3:10" x14ac:dyDescent="0.2">
      <c r="C260" s="6">
        <v>36.332500000000003</v>
      </c>
      <c r="D260" s="6">
        <v>-38.984200000000001</v>
      </c>
      <c r="I260" s="6">
        <v>35.474499999999999</v>
      </c>
      <c r="J260" s="6">
        <v>-41.0687</v>
      </c>
    </row>
    <row r="261" spans="3:10" x14ac:dyDescent="0.2">
      <c r="C261" s="6">
        <v>36.457299999999996</v>
      </c>
      <c r="D261" s="6">
        <v>-42.177399999999999</v>
      </c>
      <c r="I261" s="6">
        <v>35.630499999999998</v>
      </c>
      <c r="J261" s="6">
        <v>-40.179000000000002</v>
      </c>
    </row>
    <row r="262" spans="3:10" x14ac:dyDescent="0.2">
      <c r="C262" s="6">
        <v>36.550899999999999</v>
      </c>
      <c r="D262" s="6">
        <v>-41.3247</v>
      </c>
      <c r="I262" s="6">
        <v>35.8489</v>
      </c>
      <c r="J262" s="6">
        <v>-42.599200000000003</v>
      </c>
    </row>
    <row r="263" spans="3:10" x14ac:dyDescent="0.2">
      <c r="C263" s="6">
        <v>36.706899999999997</v>
      </c>
      <c r="D263" s="6">
        <v>-40.353700000000003</v>
      </c>
      <c r="I263" s="6">
        <v>35.9893</v>
      </c>
      <c r="J263" s="6">
        <v>-39.6937</v>
      </c>
    </row>
    <row r="264" spans="3:10" x14ac:dyDescent="0.2">
      <c r="C264" s="6">
        <v>36.9253</v>
      </c>
      <c r="D264" s="6">
        <v>-39.917999999999999</v>
      </c>
      <c r="I264" s="6">
        <v>36.098500000000001</v>
      </c>
      <c r="J264" s="6">
        <v>-41.8339</v>
      </c>
    </row>
    <row r="265" spans="3:10" x14ac:dyDescent="0.2">
      <c r="C265" s="6">
        <v>37.081299999999999</v>
      </c>
      <c r="D265" s="6">
        <v>-41.7729</v>
      </c>
      <c r="I265" s="6">
        <v>36.207700000000003</v>
      </c>
      <c r="J265" s="6">
        <v>-41.186900000000001</v>
      </c>
    </row>
    <row r="266" spans="3:10" x14ac:dyDescent="0.2">
      <c r="C266" s="6">
        <v>37.1905</v>
      </c>
      <c r="D266" s="6">
        <v>-42.3705</v>
      </c>
      <c r="I266" s="6">
        <v>36.363700000000001</v>
      </c>
      <c r="J266" s="6">
        <v>-40.633099999999999</v>
      </c>
    </row>
    <row r="267" spans="3:10" x14ac:dyDescent="0.2">
      <c r="C267" s="6">
        <v>37.346499999999999</v>
      </c>
      <c r="D267" s="6">
        <v>-38.287199999999999</v>
      </c>
      <c r="I267" s="6">
        <v>36.472900000000003</v>
      </c>
      <c r="J267" s="6">
        <v>-40.098100000000002</v>
      </c>
    </row>
    <row r="268" spans="3:10" x14ac:dyDescent="0.2">
      <c r="C268" s="6">
        <v>37.440100000000001</v>
      </c>
      <c r="D268" s="6">
        <v>-40.882800000000003</v>
      </c>
      <c r="I268" s="6">
        <v>36.738100000000003</v>
      </c>
      <c r="J268" s="6">
        <v>-40.950400000000002</v>
      </c>
    </row>
    <row r="269" spans="3:10" x14ac:dyDescent="0.2">
      <c r="C269" s="6">
        <v>37.7209</v>
      </c>
      <c r="D269" s="6">
        <v>-40.733400000000003</v>
      </c>
      <c r="I269" s="6">
        <v>36.847299999999997</v>
      </c>
      <c r="J269" s="6">
        <v>-42.593000000000004</v>
      </c>
    </row>
    <row r="270" spans="3:10" x14ac:dyDescent="0.2">
      <c r="C270" s="6">
        <v>37.939300000000003</v>
      </c>
      <c r="D270" s="6">
        <v>-41.069499999999998</v>
      </c>
      <c r="I270" s="6">
        <v>37.003300000000003</v>
      </c>
      <c r="J270" s="6">
        <v>-39.625300000000003</v>
      </c>
    </row>
    <row r="271" spans="3:10" x14ac:dyDescent="0.2">
      <c r="C271" s="6">
        <v>38.079700000000003</v>
      </c>
      <c r="D271" s="6">
        <v>-39.563200000000002</v>
      </c>
      <c r="I271" s="6">
        <v>37.096899999999998</v>
      </c>
      <c r="J271" s="6">
        <v>-40.378100000000003</v>
      </c>
    </row>
    <row r="272" spans="3:10" x14ac:dyDescent="0.2">
      <c r="C272" s="6">
        <v>38.204500000000003</v>
      </c>
      <c r="D272" s="6">
        <v>-42.725200000000001</v>
      </c>
      <c r="I272" s="6">
        <v>37.237299999999998</v>
      </c>
      <c r="J272" s="6">
        <v>-42.723599999999998</v>
      </c>
    </row>
    <row r="273" spans="3:10" x14ac:dyDescent="0.2">
      <c r="C273" s="6">
        <v>38.298099999999998</v>
      </c>
      <c r="D273" s="6">
        <v>-40.608899999999998</v>
      </c>
      <c r="I273" s="6">
        <v>37.377699999999997</v>
      </c>
      <c r="J273" s="6">
        <v>-40.962899999999998</v>
      </c>
    </row>
    <row r="274" spans="3:10" x14ac:dyDescent="0.2">
      <c r="C274" s="6">
        <v>38.469700000000003</v>
      </c>
      <c r="D274" s="6">
        <v>-38.056899999999999</v>
      </c>
      <c r="I274" s="6">
        <v>37.580500000000001</v>
      </c>
      <c r="J274" s="6">
        <v>-39.768300000000004</v>
      </c>
    </row>
    <row r="275" spans="3:10" x14ac:dyDescent="0.2">
      <c r="C275" s="6">
        <v>38.703699999999998</v>
      </c>
      <c r="D275" s="6">
        <v>-40.490699999999997</v>
      </c>
      <c r="I275" s="6">
        <v>37.736499999999999</v>
      </c>
      <c r="J275" s="6">
        <v>-41.3673</v>
      </c>
    </row>
    <row r="276" spans="3:10" x14ac:dyDescent="0.2">
      <c r="C276" s="6">
        <v>38.9377</v>
      </c>
      <c r="D276" s="6">
        <v>-39.363999999999997</v>
      </c>
      <c r="I276" s="6">
        <v>37.845700000000001</v>
      </c>
      <c r="J276" s="6">
        <v>-40.726399999999998</v>
      </c>
    </row>
    <row r="277" spans="3:10" x14ac:dyDescent="0.2">
      <c r="C277" s="6">
        <v>39.078099999999999</v>
      </c>
      <c r="D277" s="6">
        <v>-42.650500000000001</v>
      </c>
      <c r="I277" s="6">
        <v>37.970500000000001</v>
      </c>
      <c r="J277" s="6">
        <v>-40.483800000000002</v>
      </c>
    </row>
    <row r="278" spans="3:10" x14ac:dyDescent="0.2">
      <c r="C278" s="6">
        <v>39.2029</v>
      </c>
      <c r="D278" s="6">
        <v>-41.274900000000002</v>
      </c>
      <c r="I278" s="6">
        <v>38.1265</v>
      </c>
      <c r="J278" s="6">
        <v>-41.429499999999997</v>
      </c>
    </row>
    <row r="279" spans="3:10" x14ac:dyDescent="0.2">
      <c r="C279" s="6">
        <v>39.312100000000001</v>
      </c>
      <c r="D279" s="6">
        <v>-41.393099999999997</v>
      </c>
      <c r="I279" s="6">
        <v>38.220100000000002</v>
      </c>
      <c r="J279" s="6">
        <v>-39.973599999999998</v>
      </c>
    </row>
    <row r="280" spans="3:10" x14ac:dyDescent="0.2">
      <c r="C280" s="6">
        <v>39.4681</v>
      </c>
      <c r="D280" s="6">
        <v>-42.538400000000003</v>
      </c>
      <c r="I280" s="6">
        <v>38.376100000000001</v>
      </c>
      <c r="J280" s="6">
        <v>-40.950400000000002</v>
      </c>
    </row>
    <row r="281" spans="3:10" x14ac:dyDescent="0.2">
      <c r="C281" s="6">
        <v>39.686500000000002</v>
      </c>
      <c r="D281" s="6">
        <v>-39.942799999999998</v>
      </c>
      <c r="I281" s="6">
        <v>38.578899999999997</v>
      </c>
      <c r="J281" s="6">
        <v>-41.566400000000002</v>
      </c>
    </row>
    <row r="282" spans="3:10" x14ac:dyDescent="0.2">
      <c r="C282" s="6">
        <v>39.811300000000003</v>
      </c>
      <c r="D282" s="6">
        <v>-38.156500000000001</v>
      </c>
      <c r="I282" s="6">
        <v>38.750500000000002</v>
      </c>
      <c r="J282" s="6">
        <v>-41.939599999999999</v>
      </c>
    </row>
    <row r="283" spans="3:10" x14ac:dyDescent="0.2">
      <c r="C283" s="6">
        <v>39.936100000000003</v>
      </c>
      <c r="D283" s="6">
        <v>-41.990699999999997</v>
      </c>
      <c r="I283" s="6">
        <v>38.859699999999997</v>
      </c>
      <c r="J283" s="6">
        <v>-40.682899999999997</v>
      </c>
    </row>
    <row r="284" spans="3:10" x14ac:dyDescent="0.2">
      <c r="C284" s="6">
        <v>40.092100000000002</v>
      </c>
      <c r="D284" s="6">
        <v>-41.106900000000003</v>
      </c>
      <c r="I284" s="6">
        <v>38.968899999999998</v>
      </c>
      <c r="J284" s="6">
        <v>-40.589599999999997</v>
      </c>
    </row>
    <row r="285" spans="3:10" x14ac:dyDescent="0.2">
      <c r="C285" s="6">
        <v>40.201300000000003</v>
      </c>
      <c r="D285" s="6">
        <v>-41.8414</v>
      </c>
      <c r="I285" s="6">
        <v>39.093699999999998</v>
      </c>
      <c r="J285" s="6">
        <v>-42.5244</v>
      </c>
    </row>
    <row r="286" spans="3:10" x14ac:dyDescent="0.2">
      <c r="C286" s="6">
        <v>40.466500000000003</v>
      </c>
      <c r="D286" s="6">
        <v>-39.357700000000001</v>
      </c>
      <c r="I286" s="6">
        <v>39.218499999999999</v>
      </c>
      <c r="J286" s="6">
        <v>-41.697000000000003</v>
      </c>
    </row>
    <row r="287" spans="3:10" x14ac:dyDescent="0.2">
      <c r="C287" s="6">
        <v>40.6693</v>
      </c>
      <c r="D287" s="6">
        <v>-42.943100000000001</v>
      </c>
      <c r="I287" s="6">
        <v>39.4681</v>
      </c>
      <c r="J287" s="6">
        <v>-41.417000000000002</v>
      </c>
    </row>
    <row r="288" spans="3:10" x14ac:dyDescent="0.2">
      <c r="C288" s="6">
        <v>40.825299999999999</v>
      </c>
      <c r="D288" s="6">
        <v>-40.179299999999998</v>
      </c>
      <c r="I288" s="6">
        <v>39.608499999999999</v>
      </c>
      <c r="J288" s="6">
        <v>-40.110500000000002</v>
      </c>
    </row>
    <row r="289" spans="3:10" x14ac:dyDescent="0.2">
      <c r="C289" s="6">
        <v>40.950099999999999</v>
      </c>
      <c r="D289" s="6">
        <v>-42.694000000000003</v>
      </c>
      <c r="I289" s="6">
        <v>39.748899999999999</v>
      </c>
      <c r="J289" s="6">
        <v>-40.981400000000001</v>
      </c>
    </row>
    <row r="290" spans="3:10" x14ac:dyDescent="0.2">
      <c r="C290" s="6">
        <v>41.0749</v>
      </c>
      <c r="D290" s="6">
        <v>-41.324599999999997</v>
      </c>
      <c r="I290" s="6">
        <v>39.8581</v>
      </c>
      <c r="J290" s="6">
        <v>-42.798200000000001</v>
      </c>
    </row>
    <row r="291" spans="3:10" x14ac:dyDescent="0.2">
      <c r="C291" s="6">
        <v>41.184100000000001</v>
      </c>
      <c r="D291" s="6">
        <v>-40.870199999999997</v>
      </c>
      <c r="I291" s="6">
        <v>39.967300000000002</v>
      </c>
      <c r="J291" s="6">
        <v>-39.886499999999998</v>
      </c>
    </row>
    <row r="292" spans="3:10" x14ac:dyDescent="0.2">
      <c r="C292" s="6">
        <v>41.4649</v>
      </c>
      <c r="D292" s="6">
        <v>-42.476100000000002</v>
      </c>
      <c r="I292" s="6">
        <v>40.1233</v>
      </c>
      <c r="J292" s="6">
        <v>-39.874000000000002</v>
      </c>
    </row>
    <row r="293" spans="3:10" x14ac:dyDescent="0.2">
      <c r="C293" s="6">
        <v>41.574100000000001</v>
      </c>
      <c r="D293" s="6">
        <v>-41.019599999999997</v>
      </c>
      <c r="I293" s="6">
        <v>40.341700000000003</v>
      </c>
      <c r="J293" s="6">
        <v>-40.558399999999999</v>
      </c>
    </row>
    <row r="294" spans="3:10" x14ac:dyDescent="0.2">
      <c r="C294" s="6">
        <v>41.667700000000004</v>
      </c>
      <c r="D294" s="6">
        <v>-41.181399999999996</v>
      </c>
      <c r="I294" s="6">
        <v>40.497700000000002</v>
      </c>
      <c r="J294" s="6">
        <v>-41.945799999999998</v>
      </c>
    </row>
    <row r="295" spans="3:10" x14ac:dyDescent="0.2">
      <c r="C295" s="6">
        <v>41.839300000000001</v>
      </c>
      <c r="D295" s="6">
        <v>-40.552700000000002</v>
      </c>
      <c r="I295" s="6">
        <v>40.591299999999997</v>
      </c>
      <c r="J295" s="6">
        <v>-41.012599999999999</v>
      </c>
    </row>
    <row r="296" spans="3:10" x14ac:dyDescent="0.2">
      <c r="C296" s="6">
        <v>41.948500000000003</v>
      </c>
      <c r="D296" s="6">
        <v>-43.011400000000002</v>
      </c>
      <c r="I296" s="6">
        <v>40.747300000000003</v>
      </c>
      <c r="J296" s="6">
        <v>-40.3095</v>
      </c>
    </row>
    <row r="297" spans="3:10" x14ac:dyDescent="0.2">
      <c r="C297" s="6">
        <v>42.213700000000003</v>
      </c>
      <c r="D297" s="6">
        <v>-38.206000000000003</v>
      </c>
      <c r="I297" s="6">
        <v>40.856499999999997</v>
      </c>
      <c r="J297" s="6">
        <v>-41.385899999999999</v>
      </c>
    </row>
    <row r="298" spans="3:10" x14ac:dyDescent="0.2">
      <c r="C298" s="6">
        <v>42.463299999999997</v>
      </c>
      <c r="D298" s="6">
        <v>-42.4636</v>
      </c>
      <c r="I298" s="6">
        <v>40.950099999999999</v>
      </c>
      <c r="J298" s="6">
        <v>-41.168100000000003</v>
      </c>
    </row>
    <row r="299" spans="3:10" x14ac:dyDescent="0.2">
      <c r="C299" s="6">
        <v>42.572499999999998</v>
      </c>
      <c r="D299" s="6">
        <v>-40.558900000000001</v>
      </c>
      <c r="I299" s="6">
        <v>41.121699999999997</v>
      </c>
      <c r="J299" s="6">
        <v>-41.074800000000003</v>
      </c>
    </row>
    <row r="300" spans="3:10" x14ac:dyDescent="0.2">
      <c r="C300" s="6">
        <v>42.681699999999999</v>
      </c>
      <c r="D300" s="6">
        <v>-40.490400000000001</v>
      </c>
      <c r="I300" s="6">
        <v>41.3401</v>
      </c>
      <c r="J300" s="6">
        <v>-41.734299999999998</v>
      </c>
    </row>
    <row r="301" spans="3:10" x14ac:dyDescent="0.2">
      <c r="C301" s="6">
        <v>42.822099999999999</v>
      </c>
      <c r="D301" s="6">
        <v>-39.724800000000002</v>
      </c>
      <c r="I301" s="6">
        <v>41.496099999999998</v>
      </c>
      <c r="J301" s="6">
        <v>-41.460500000000003</v>
      </c>
    </row>
    <row r="302" spans="3:10" x14ac:dyDescent="0.2">
      <c r="C302" s="6">
        <v>42.946899999999999</v>
      </c>
      <c r="D302" s="6">
        <v>-43.279000000000003</v>
      </c>
      <c r="I302" s="6">
        <v>41.6053</v>
      </c>
      <c r="J302" s="6">
        <v>-38.660800000000002</v>
      </c>
    </row>
    <row r="303" spans="3:10" x14ac:dyDescent="0.2">
      <c r="C303" s="6">
        <v>43.2121</v>
      </c>
      <c r="D303" s="6">
        <v>-42.973999999999997</v>
      </c>
      <c r="I303" s="6">
        <v>41.714500000000001</v>
      </c>
      <c r="J303" s="6">
        <v>-40.975200000000001</v>
      </c>
    </row>
    <row r="304" spans="3:10" x14ac:dyDescent="0.2">
      <c r="C304" s="6">
        <v>43.321300000000001</v>
      </c>
      <c r="D304" s="6">
        <v>-38.343000000000004</v>
      </c>
      <c r="I304" s="6">
        <v>41.854900000000001</v>
      </c>
      <c r="J304" s="6">
        <v>-43.6815</v>
      </c>
    </row>
    <row r="305" spans="3:10" x14ac:dyDescent="0.2">
      <c r="C305" s="6">
        <v>43.414900000000003</v>
      </c>
      <c r="D305" s="6">
        <v>-42.638100000000001</v>
      </c>
      <c r="I305" s="6">
        <v>41.979700000000001</v>
      </c>
      <c r="J305" s="6">
        <v>-41.516399999999997</v>
      </c>
    </row>
    <row r="306" spans="3:10" x14ac:dyDescent="0.2">
      <c r="C306" s="6">
        <v>43.586500000000001</v>
      </c>
      <c r="D306" s="6">
        <v>-42.7376</v>
      </c>
      <c r="I306" s="6">
        <v>42.120100000000001</v>
      </c>
      <c r="J306" s="6">
        <v>-40.520899999999997</v>
      </c>
    </row>
    <row r="307" spans="3:10" x14ac:dyDescent="0.2">
      <c r="C307" s="6">
        <v>43.695700000000002</v>
      </c>
      <c r="D307" s="6">
        <v>-40.7271</v>
      </c>
      <c r="I307" s="6">
        <v>42.338500000000003</v>
      </c>
      <c r="J307" s="6">
        <v>-37.839500000000001</v>
      </c>
    </row>
    <row r="308" spans="3:10" x14ac:dyDescent="0.2">
      <c r="C308" s="6">
        <v>43.836100000000002</v>
      </c>
      <c r="D308" s="6">
        <v>-40.826599999999999</v>
      </c>
      <c r="I308" s="6">
        <v>42.494500000000002</v>
      </c>
      <c r="J308" s="6">
        <v>-40.863100000000003</v>
      </c>
    </row>
    <row r="309" spans="3:10" x14ac:dyDescent="0.2">
      <c r="C309" s="6">
        <v>43.945300000000003</v>
      </c>
      <c r="D309" s="6">
        <v>-41.025799999999997</v>
      </c>
      <c r="I309" s="6">
        <v>42.588099999999997</v>
      </c>
      <c r="J309" s="6">
        <v>-43.183799999999998</v>
      </c>
    </row>
    <row r="310" spans="3:10" x14ac:dyDescent="0.2">
      <c r="C310" s="6">
        <v>44.210500000000003</v>
      </c>
      <c r="D310" s="6">
        <v>-41.735300000000002</v>
      </c>
      <c r="I310" s="6">
        <v>42.697299999999998</v>
      </c>
      <c r="J310" s="6">
        <v>-40.794699999999999</v>
      </c>
    </row>
    <row r="311" spans="3:10" x14ac:dyDescent="0.2">
      <c r="C311" s="6">
        <v>44.319699999999997</v>
      </c>
      <c r="D311" s="6">
        <v>-40.054699999999997</v>
      </c>
      <c r="I311" s="6">
        <v>42.868899999999996</v>
      </c>
      <c r="J311" s="6">
        <v>-41.7652</v>
      </c>
    </row>
    <row r="312" spans="3:10" x14ac:dyDescent="0.2">
      <c r="C312" s="6">
        <v>44.428899999999999</v>
      </c>
      <c r="D312" s="6">
        <v>-41.461399999999998</v>
      </c>
      <c r="I312" s="6">
        <v>42.962499999999999</v>
      </c>
      <c r="J312" s="6">
        <v>-41.671900000000001</v>
      </c>
    </row>
    <row r="313" spans="3:10" x14ac:dyDescent="0.2">
      <c r="C313" s="6">
        <v>44.584899999999998</v>
      </c>
      <c r="D313" s="6">
        <v>-42.0901</v>
      </c>
      <c r="I313" s="6">
        <v>43.243299999999998</v>
      </c>
      <c r="J313" s="6">
        <v>-41.2986</v>
      </c>
    </row>
    <row r="314" spans="3:10" x14ac:dyDescent="0.2">
      <c r="C314" s="6">
        <v>44.709699999999998</v>
      </c>
      <c r="D314" s="6">
        <v>-39.911499999999997</v>
      </c>
      <c r="I314" s="6">
        <v>43.352499999999999</v>
      </c>
      <c r="J314" s="6">
        <v>-42.231900000000003</v>
      </c>
    </row>
    <row r="315" spans="3:10" x14ac:dyDescent="0.2">
      <c r="C315" s="6">
        <v>44.834499999999998</v>
      </c>
      <c r="D315" s="6">
        <v>-41.293300000000002</v>
      </c>
      <c r="I315" s="6">
        <v>43.492899999999999</v>
      </c>
      <c r="J315" s="6">
        <v>-42.063899999999997</v>
      </c>
    </row>
    <row r="316" spans="3:10" x14ac:dyDescent="0.2">
      <c r="C316" s="6">
        <v>45.052900000000001</v>
      </c>
      <c r="D316" s="6">
        <v>-42.052700000000002</v>
      </c>
      <c r="I316" s="6">
        <v>43.6021</v>
      </c>
      <c r="J316" s="6">
        <v>-42.860199999999999</v>
      </c>
    </row>
    <row r="317" spans="3:10" x14ac:dyDescent="0.2">
      <c r="C317" s="6">
        <v>45.2089</v>
      </c>
      <c r="D317" s="6">
        <v>-40.851399999999998</v>
      </c>
      <c r="I317" s="6">
        <v>43.711300000000001</v>
      </c>
      <c r="J317" s="6">
        <v>-39.911200000000001</v>
      </c>
    </row>
    <row r="318" spans="3:10" x14ac:dyDescent="0.2">
      <c r="C318" s="6">
        <v>45.318100000000001</v>
      </c>
      <c r="D318" s="6">
        <v>-41.019399999999997</v>
      </c>
      <c r="I318" s="6">
        <v>43.851700000000001</v>
      </c>
      <c r="J318" s="6">
        <v>-39.948500000000003</v>
      </c>
    </row>
    <row r="319" spans="3:10" x14ac:dyDescent="0.2">
      <c r="C319" s="6">
        <v>45.442900000000002</v>
      </c>
      <c r="D319" s="6">
        <v>-41.928199999999997</v>
      </c>
      <c r="I319" s="6">
        <v>44.070099999999996</v>
      </c>
      <c r="J319" s="6">
        <v>-40.433799999999998</v>
      </c>
    </row>
    <row r="320" spans="3:10" x14ac:dyDescent="0.2">
      <c r="C320" s="6">
        <v>45.583300000000001</v>
      </c>
      <c r="D320" s="6">
        <v>-42.687600000000003</v>
      </c>
      <c r="I320" s="6">
        <v>44.241700000000002</v>
      </c>
      <c r="J320" s="6">
        <v>-40.271999999999998</v>
      </c>
    </row>
    <row r="321" spans="3:10" x14ac:dyDescent="0.2">
      <c r="C321" s="6">
        <v>45.692500000000003</v>
      </c>
      <c r="D321" s="6">
        <v>-41.529800000000002</v>
      </c>
      <c r="I321" s="6">
        <v>44.350900000000003</v>
      </c>
      <c r="J321" s="6">
        <v>-41.180399999999999</v>
      </c>
    </row>
    <row r="322" spans="3:10" x14ac:dyDescent="0.2">
      <c r="C322" s="6">
        <v>45.942100000000003</v>
      </c>
      <c r="D322" s="6">
        <v>-39.145800000000001</v>
      </c>
      <c r="I322" s="6">
        <v>44.491300000000003</v>
      </c>
      <c r="J322" s="6">
        <v>-39.2455</v>
      </c>
    </row>
    <row r="323" spans="3:10" x14ac:dyDescent="0.2">
      <c r="C323" s="6">
        <v>46.066899999999997</v>
      </c>
      <c r="D323" s="6">
        <v>-43.085900000000002</v>
      </c>
      <c r="I323" s="6">
        <v>44.600499999999997</v>
      </c>
      <c r="J323" s="6">
        <v>-39.618899999999996</v>
      </c>
    </row>
    <row r="324" spans="3:10" x14ac:dyDescent="0.2">
      <c r="C324" s="6">
        <v>46.207299999999996</v>
      </c>
      <c r="D324" s="6">
        <v>-40.365699999999997</v>
      </c>
      <c r="I324" s="6">
        <v>44.694099999999999</v>
      </c>
      <c r="J324" s="6">
        <v>-40.695300000000003</v>
      </c>
    </row>
    <row r="325" spans="3:10" x14ac:dyDescent="0.2">
      <c r="C325" s="6">
        <v>46.332099999999997</v>
      </c>
      <c r="D325" s="6">
        <v>-40.278700000000001</v>
      </c>
      <c r="I325" s="6">
        <v>44.865699999999997</v>
      </c>
      <c r="J325" s="6">
        <v>-40.21</v>
      </c>
    </row>
    <row r="326" spans="3:10" x14ac:dyDescent="0.2">
      <c r="C326" s="6">
        <v>46.425699999999999</v>
      </c>
      <c r="D326" s="6">
        <v>-39.892800000000001</v>
      </c>
      <c r="I326" s="6">
        <v>45.0685</v>
      </c>
      <c r="J326" s="6">
        <v>-40.278399999999998</v>
      </c>
    </row>
    <row r="327" spans="3:10" x14ac:dyDescent="0.2">
      <c r="C327" s="6">
        <v>46.566099999999999</v>
      </c>
      <c r="D327" s="6">
        <v>-42.893000000000001</v>
      </c>
      <c r="I327" s="6">
        <v>45.240099999999998</v>
      </c>
      <c r="J327" s="6">
        <v>-40.365499999999997</v>
      </c>
    </row>
    <row r="328" spans="3:10" x14ac:dyDescent="0.2">
      <c r="C328" s="6">
        <v>46.690899999999999</v>
      </c>
      <c r="D328" s="6">
        <v>-41.710299999999997</v>
      </c>
      <c r="I328" s="6">
        <v>45.3337</v>
      </c>
      <c r="J328" s="6">
        <v>-41.516500000000001</v>
      </c>
    </row>
    <row r="329" spans="3:10" x14ac:dyDescent="0.2">
      <c r="C329" s="6">
        <v>46.9405</v>
      </c>
      <c r="D329" s="6">
        <v>-40.191499999999998</v>
      </c>
      <c r="I329" s="6">
        <v>45.489699999999999</v>
      </c>
      <c r="J329" s="6">
        <v>-40.458799999999997</v>
      </c>
    </row>
    <row r="330" spans="3:10" x14ac:dyDescent="0.2">
      <c r="C330" s="6">
        <v>47.0809</v>
      </c>
      <c r="D330" s="6">
        <v>-41.971699999999998</v>
      </c>
      <c r="I330" s="6">
        <v>45.6145</v>
      </c>
      <c r="J330" s="6">
        <v>-41.2303</v>
      </c>
    </row>
    <row r="331" spans="3:10" x14ac:dyDescent="0.2">
      <c r="C331" s="6">
        <v>47.174500000000002</v>
      </c>
      <c r="D331" s="6">
        <v>-40.689399999999999</v>
      </c>
      <c r="I331" s="6">
        <v>45.864100000000001</v>
      </c>
      <c r="J331" s="6">
        <v>-40.6828</v>
      </c>
    </row>
    <row r="332" spans="3:10" x14ac:dyDescent="0.2">
      <c r="C332" s="6">
        <v>47.330500000000001</v>
      </c>
      <c r="D332" s="6">
        <v>-38.884399999999999</v>
      </c>
      <c r="I332" s="6">
        <v>46.098100000000002</v>
      </c>
      <c r="J332" s="6">
        <v>-41.709400000000002</v>
      </c>
    </row>
    <row r="333" spans="3:10" x14ac:dyDescent="0.2">
      <c r="C333" s="6">
        <v>47.439700000000002</v>
      </c>
      <c r="D333" s="6">
        <v>-42.102400000000003</v>
      </c>
      <c r="I333" s="6">
        <v>46.222900000000003</v>
      </c>
      <c r="J333" s="6">
        <v>-40.023400000000002</v>
      </c>
    </row>
    <row r="334" spans="3:10" x14ac:dyDescent="0.2">
      <c r="C334" s="6">
        <v>47.580100000000002</v>
      </c>
      <c r="D334" s="6">
        <v>-40.9572</v>
      </c>
      <c r="I334" s="6">
        <v>46.347700000000003</v>
      </c>
      <c r="J334" s="6">
        <v>-42.126300000000001</v>
      </c>
    </row>
    <row r="335" spans="3:10" x14ac:dyDescent="0.2">
      <c r="C335" s="6">
        <v>47.798499999999997</v>
      </c>
      <c r="D335" s="6">
        <v>-39.345100000000002</v>
      </c>
      <c r="I335" s="6">
        <v>46.472499999999997</v>
      </c>
      <c r="J335" s="6">
        <v>-40.857100000000003</v>
      </c>
    </row>
    <row r="336" spans="3:10" x14ac:dyDescent="0.2">
      <c r="C336" s="6">
        <v>47.970100000000002</v>
      </c>
      <c r="D336" s="6">
        <v>-42.550699999999999</v>
      </c>
      <c r="I336" s="6">
        <v>46.612900000000003</v>
      </c>
      <c r="J336" s="6">
        <v>-40.658000000000001</v>
      </c>
    </row>
    <row r="337" spans="3:10" x14ac:dyDescent="0.2">
      <c r="C337" s="6">
        <v>48.079300000000003</v>
      </c>
      <c r="D337" s="6">
        <v>-41.971800000000002</v>
      </c>
      <c r="I337" s="6">
        <v>46.831299999999999</v>
      </c>
      <c r="J337" s="6">
        <v>-40.216200000000001</v>
      </c>
    </row>
    <row r="338" spans="3:10" x14ac:dyDescent="0.2">
      <c r="C338" s="6">
        <v>48.188499999999998</v>
      </c>
      <c r="D338" s="6">
        <v>-41.006999999999998</v>
      </c>
      <c r="I338" s="6">
        <v>46.971699999999998</v>
      </c>
      <c r="J338" s="6">
        <v>-41.709400000000002</v>
      </c>
    </row>
    <row r="339" spans="3:10" x14ac:dyDescent="0.2">
      <c r="C339" s="6">
        <v>48.328899999999997</v>
      </c>
      <c r="D339" s="6">
        <v>-42.096299999999999</v>
      </c>
      <c r="I339" s="6">
        <v>47.096499999999999</v>
      </c>
      <c r="J339" s="6">
        <v>-41.790300000000002</v>
      </c>
    </row>
    <row r="340" spans="3:10" x14ac:dyDescent="0.2">
      <c r="C340" s="6">
        <v>48.422499999999999</v>
      </c>
      <c r="D340" s="6">
        <v>-43.303800000000003</v>
      </c>
      <c r="I340" s="6">
        <v>47.252499999999998</v>
      </c>
      <c r="J340" s="6">
        <v>-40.969000000000001</v>
      </c>
    </row>
    <row r="341" spans="3:10" x14ac:dyDescent="0.2">
      <c r="C341" s="6">
        <v>48.578499999999998</v>
      </c>
      <c r="D341" s="6">
        <v>-38.212200000000003</v>
      </c>
      <c r="I341" s="6">
        <v>47.361699999999999</v>
      </c>
      <c r="J341" s="6">
        <v>-40.801000000000002</v>
      </c>
    </row>
    <row r="342" spans="3:10" x14ac:dyDescent="0.2">
      <c r="C342" s="6">
        <v>48.8125</v>
      </c>
      <c r="D342" s="6">
        <v>-41.4801</v>
      </c>
      <c r="I342" s="6">
        <v>47.4709</v>
      </c>
      <c r="J342" s="6">
        <v>-40.8384</v>
      </c>
    </row>
    <row r="343" spans="3:10" x14ac:dyDescent="0.2">
      <c r="C343" s="6">
        <v>48.968499999999999</v>
      </c>
      <c r="D343" s="6">
        <v>-39.1646</v>
      </c>
      <c r="I343" s="6">
        <v>47.626899999999999</v>
      </c>
      <c r="J343" s="6">
        <v>-41.385800000000003</v>
      </c>
    </row>
    <row r="344" spans="3:10" x14ac:dyDescent="0.2">
      <c r="C344" s="6">
        <v>49.062100000000001</v>
      </c>
      <c r="D344" s="6">
        <v>-41.797600000000003</v>
      </c>
      <c r="I344" s="6">
        <v>47.829700000000003</v>
      </c>
      <c r="J344" s="6">
        <v>-41.099600000000002</v>
      </c>
    </row>
    <row r="345" spans="3:10" x14ac:dyDescent="0.2">
      <c r="C345" s="6">
        <v>49.186900000000001</v>
      </c>
      <c r="D345" s="6">
        <v>-40.814100000000003</v>
      </c>
      <c r="I345" s="6">
        <v>47.985700000000001</v>
      </c>
      <c r="J345" s="6">
        <v>-39.786900000000003</v>
      </c>
    </row>
    <row r="346" spans="3:10" x14ac:dyDescent="0.2">
      <c r="C346" s="6">
        <v>49.327300000000001</v>
      </c>
      <c r="D346" s="6">
        <v>-40.627400000000002</v>
      </c>
      <c r="I346" s="6">
        <v>48.094900000000003</v>
      </c>
      <c r="J346" s="6">
        <v>-39.7682</v>
      </c>
    </row>
    <row r="347" spans="3:10" x14ac:dyDescent="0.2">
      <c r="C347" s="6">
        <v>49.452100000000002</v>
      </c>
      <c r="D347" s="6">
        <v>-42.413800000000002</v>
      </c>
      <c r="I347" s="6">
        <v>48.235300000000002</v>
      </c>
      <c r="J347" s="6">
        <v>-42.244300000000003</v>
      </c>
    </row>
    <row r="348" spans="3:10" x14ac:dyDescent="0.2">
      <c r="C348" s="6">
        <v>49.701700000000002</v>
      </c>
      <c r="D348" s="6">
        <v>-38.928100000000001</v>
      </c>
      <c r="I348" s="6">
        <v>48.360100000000003</v>
      </c>
      <c r="J348" s="6">
        <v>-39.967199999999998</v>
      </c>
    </row>
    <row r="349" spans="3:10" x14ac:dyDescent="0.2">
      <c r="C349" s="6">
        <v>49.810899999999997</v>
      </c>
      <c r="D349" s="6">
        <v>-40.664700000000003</v>
      </c>
      <c r="I349" s="6">
        <v>48.625300000000003</v>
      </c>
      <c r="J349" s="6">
        <v>-41.273699999999998</v>
      </c>
    </row>
    <row r="350" spans="3:10" x14ac:dyDescent="0.2">
      <c r="C350" s="6">
        <v>49.951300000000003</v>
      </c>
      <c r="D350" s="6">
        <v>-42.214599999999997</v>
      </c>
      <c r="I350" s="6">
        <v>48.843699999999998</v>
      </c>
      <c r="J350" s="6">
        <v>-40.906599999999997</v>
      </c>
    </row>
    <row r="351" spans="3:10" x14ac:dyDescent="0.2">
      <c r="C351" s="6">
        <v>50.076099999999997</v>
      </c>
      <c r="D351" s="6">
        <v>-40.465499999999999</v>
      </c>
      <c r="I351" s="6">
        <v>48.984099999999998</v>
      </c>
      <c r="J351" s="6">
        <v>-40.682699999999997</v>
      </c>
    </row>
    <row r="352" spans="3:10" x14ac:dyDescent="0.2">
      <c r="C352" s="6">
        <v>50.185299999999998</v>
      </c>
      <c r="D352" s="6">
        <v>-39.930199999999999</v>
      </c>
      <c r="I352" s="6">
        <v>49.093299999999999</v>
      </c>
      <c r="J352" s="6">
        <v>-41.528799999999997</v>
      </c>
    </row>
    <row r="353" spans="3:10" x14ac:dyDescent="0.2">
      <c r="C353" s="6">
        <v>50.341299999999997</v>
      </c>
      <c r="D353" s="6">
        <v>-42.7</v>
      </c>
      <c r="I353" s="6">
        <v>49.2181</v>
      </c>
      <c r="J353" s="6">
        <v>-42.455800000000004</v>
      </c>
    </row>
    <row r="354" spans="3:10" x14ac:dyDescent="0.2">
      <c r="C354" s="6">
        <v>50.450499999999998</v>
      </c>
      <c r="D354" s="6">
        <v>-42.195799999999998</v>
      </c>
      <c r="I354" s="6">
        <v>49.358499999999999</v>
      </c>
      <c r="J354" s="6">
        <v>-42.026600000000002</v>
      </c>
    </row>
    <row r="355" spans="3:10" x14ac:dyDescent="0.2">
      <c r="C355" s="6">
        <v>50.6845</v>
      </c>
      <c r="D355" s="6">
        <v>-41.803600000000003</v>
      </c>
      <c r="I355" s="6">
        <v>49.623699999999999</v>
      </c>
      <c r="J355" s="6">
        <v>-42.281599999999997</v>
      </c>
    </row>
    <row r="356" spans="3:10" x14ac:dyDescent="0.2">
      <c r="C356" s="6">
        <v>50.8249</v>
      </c>
      <c r="D356" s="6">
        <v>-42.121099999999998</v>
      </c>
      <c r="I356" s="6">
        <v>49.732900000000001</v>
      </c>
      <c r="J356" s="6">
        <v>-39.3202</v>
      </c>
    </row>
    <row r="357" spans="3:10" x14ac:dyDescent="0.2">
      <c r="C357" s="6">
        <v>50.9497</v>
      </c>
      <c r="D357" s="6">
        <v>-39.376100000000001</v>
      </c>
      <c r="I357" s="6">
        <v>49.842100000000002</v>
      </c>
      <c r="J357" s="6">
        <v>-41.348399999999998</v>
      </c>
    </row>
    <row r="358" spans="3:10" x14ac:dyDescent="0.2">
      <c r="C358" s="6">
        <v>51.0745</v>
      </c>
      <c r="D358" s="6">
        <v>-40.957099999999997</v>
      </c>
      <c r="I358" s="6">
        <v>49.998100000000001</v>
      </c>
      <c r="J358" s="6">
        <v>-40.757300000000001</v>
      </c>
    </row>
    <row r="359" spans="3:10" x14ac:dyDescent="0.2">
      <c r="C359" s="6">
        <v>51.168100000000003</v>
      </c>
      <c r="D359" s="6">
        <v>-41.280700000000003</v>
      </c>
      <c r="I359" s="6">
        <v>50.107300000000002</v>
      </c>
      <c r="J359" s="6">
        <v>-39.015300000000003</v>
      </c>
    </row>
    <row r="360" spans="3:10" x14ac:dyDescent="0.2">
      <c r="C360" s="6">
        <v>51.324100000000001</v>
      </c>
      <c r="D360" s="6">
        <v>-43.478000000000002</v>
      </c>
      <c r="I360" s="6">
        <v>50.356900000000003</v>
      </c>
      <c r="J360" s="6">
        <v>-41.615900000000003</v>
      </c>
    </row>
    <row r="361" spans="3:10" x14ac:dyDescent="0.2">
      <c r="C361" s="6">
        <v>51.542499999999997</v>
      </c>
      <c r="D361" s="6">
        <v>-40.745399999999997</v>
      </c>
      <c r="I361" s="6">
        <v>50.622100000000003</v>
      </c>
      <c r="J361" s="6">
        <v>-40.72</v>
      </c>
    </row>
    <row r="362" spans="3:10" x14ac:dyDescent="0.2">
      <c r="C362" s="6">
        <v>51.714100000000002</v>
      </c>
      <c r="D362" s="6">
        <v>-40.869900000000001</v>
      </c>
      <c r="I362" s="6">
        <v>50.731299999999997</v>
      </c>
      <c r="J362" s="6">
        <v>-42.505600000000001</v>
      </c>
    </row>
    <row r="363" spans="3:10" x14ac:dyDescent="0.2">
      <c r="C363" s="6">
        <v>51.838900000000002</v>
      </c>
      <c r="D363" s="6">
        <v>-42.8431</v>
      </c>
      <c r="I363" s="6">
        <v>50.840499999999999</v>
      </c>
      <c r="J363" s="6">
        <v>-41.335900000000002</v>
      </c>
    </row>
    <row r="364" spans="3:10" x14ac:dyDescent="0.2">
      <c r="C364" s="6">
        <v>51.932499999999997</v>
      </c>
      <c r="D364" s="6">
        <v>-41.343000000000004</v>
      </c>
      <c r="I364" s="6">
        <v>50.996499999999997</v>
      </c>
      <c r="J364" s="6">
        <v>-40.937800000000003</v>
      </c>
    </row>
    <row r="365" spans="3:10" x14ac:dyDescent="0.2">
      <c r="C365" s="6">
        <v>52.088500000000003</v>
      </c>
      <c r="D365" s="6">
        <v>-39.357399999999998</v>
      </c>
      <c r="I365" s="6">
        <v>51.105699999999999</v>
      </c>
      <c r="J365" s="6">
        <v>-43.326799999999999</v>
      </c>
    </row>
    <row r="366" spans="3:10" x14ac:dyDescent="0.2">
      <c r="C366" s="6">
        <v>52.182099999999998</v>
      </c>
      <c r="D366" s="6">
        <v>-39.438299999999998</v>
      </c>
      <c r="I366" s="6">
        <v>51.370899999999999</v>
      </c>
      <c r="J366" s="6">
        <v>-40.794600000000003</v>
      </c>
    </row>
    <row r="367" spans="3:10" x14ac:dyDescent="0.2">
      <c r="C367" s="6">
        <v>52.447299999999998</v>
      </c>
      <c r="D367" s="6">
        <v>-43.5901</v>
      </c>
      <c r="I367" s="6">
        <v>51.4801</v>
      </c>
      <c r="J367" s="6">
        <v>-39.525500000000001</v>
      </c>
    </row>
    <row r="368" spans="3:10" x14ac:dyDescent="0.2">
      <c r="C368" s="6">
        <v>52.728099999999998</v>
      </c>
      <c r="D368" s="6">
        <v>-41.504899999999999</v>
      </c>
      <c r="I368" s="6">
        <v>51.589300000000001</v>
      </c>
      <c r="J368" s="6">
        <v>-41.976700000000001</v>
      </c>
    </row>
    <row r="369" spans="3:10" x14ac:dyDescent="0.2">
      <c r="C369" s="6">
        <v>52.8217</v>
      </c>
      <c r="D369" s="6">
        <v>-40.801499999999997</v>
      </c>
      <c r="I369" s="6">
        <v>51.729700000000001</v>
      </c>
      <c r="J369" s="6">
        <v>-42.493099999999998</v>
      </c>
    </row>
    <row r="370" spans="3:10" x14ac:dyDescent="0.2">
      <c r="C370" s="6">
        <v>52.915300000000002</v>
      </c>
      <c r="D370" s="6">
        <v>-42.948900000000002</v>
      </c>
      <c r="I370" s="6">
        <v>51.823300000000003</v>
      </c>
      <c r="J370" s="6">
        <v>-41.783900000000003</v>
      </c>
    </row>
    <row r="371" spans="3:10" x14ac:dyDescent="0.2">
      <c r="C371" s="6">
        <v>53.0869</v>
      </c>
      <c r="D371" s="6">
        <v>-41.461300000000001</v>
      </c>
      <c r="I371" s="6">
        <v>51.994900000000001</v>
      </c>
      <c r="J371" s="6">
        <v>-41.024900000000002</v>
      </c>
    </row>
    <row r="372" spans="3:10" x14ac:dyDescent="0.2">
      <c r="C372" s="6">
        <v>53.196100000000001</v>
      </c>
      <c r="D372" s="6">
        <v>-39.755800000000001</v>
      </c>
      <c r="I372" s="6">
        <v>52.104100000000003</v>
      </c>
      <c r="J372" s="6">
        <v>-40.253399999999999</v>
      </c>
    </row>
    <row r="373" spans="3:10" x14ac:dyDescent="0.2">
      <c r="C373" s="6">
        <v>53.461300000000001</v>
      </c>
      <c r="D373" s="6">
        <v>-39.867800000000003</v>
      </c>
      <c r="I373" s="6">
        <v>52.369300000000003</v>
      </c>
      <c r="J373" s="6">
        <v>-42.791800000000002</v>
      </c>
    </row>
    <row r="374" spans="3:10" x14ac:dyDescent="0.2">
      <c r="C374" s="6">
        <v>53.554900000000004</v>
      </c>
      <c r="D374" s="6">
        <v>-39.3947</v>
      </c>
      <c r="I374" s="6">
        <v>52.478499999999997</v>
      </c>
      <c r="J374" s="6">
        <v>-41.167999999999999</v>
      </c>
    </row>
    <row r="375" spans="3:10" x14ac:dyDescent="0.2">
      <c r="C375" s="6">
        <v>53.695300000000003</v>
      </c>
      <c r="D375" s="6">
        <v>-43.409500000000001</v>
      </c>
      <c r="I375" s="6">
        <v>52.572099999999999</v>
      </c>
      <c r="J375" s="6">
        <v>-41.653199999999998</v>
      </c>
    </row>
    <row r="376" spans="3:10" x14ac:dyDescent="0.2">
      <c r="C376" s="6">
        <v>53.820099999999996</v>
      </c>
      <c r="D376" s="6">
        <v>-43.683399999999999</v>
      </c>
      <c r="I376" s="6">
        <v>52.728099999999998</v>
      </c>
      <c r="J376" s="6">
        <v>-41.559899999999999</v>
      </c>
    </row>
    <row r="377" spans="3:10" x14ac:dyDescent="0.2">
      <c r="C377" s="6">
        <v>53.944899999999997</v>
      </c>
      <c r="D377" s="6">
        <v>-40.857500000000002</v>
      </c>
      <c r="I377" s="6">
        <v>52.837299999999999</v>
      </c>
      <c r="J377" s="6">
        <v>-39.948500000000003</v>
      </c>
    </row>
    <row r="378" spans="3:10" x14ac:dyDescent="0.2">
      <c r="C378" s="6">
        <v>54.085299999999997</v>
      </c>
      <c r="D378" s="6">
        <v>-40.067</v>
      </c>
      <c r="I378" s="6">
        <v>52.977699999999999</v>
      </c>
      <c r="J378" s="6">
        <v>-39.525500000000001</v>
      </c>
    </row>
    <row r="379" spans="3:10" x14ac:dyDescent="0.2">
      <c r="C379" s="6">
        <v>54.210099999999997</v>
      </c>
      <c r="D379" s="6">
        <v>-40.2164</v>
      </c>
      <c r="I379" s="6">
        <v>53.102499999999999</v>
      </c>
      <c r="J379" s="6">
        <v>-41.366999999999997</v>
      </c>
    </row>
    <row r="380" spans="3:10" x14ac:dyDescent="0.2">
      <c r="C380" s="6">
        <v>54.459699999999998</v>
      </c>
      <c r="D380" s="6">
        <v>-43.397100000000002</v>
      </c>
      <c r="I380" s="6">
        <v>53.367699999999999</v>
      </c>
      <c r="J380" s="6">
        <v>-42.437100000000001</v>
      </c>
    </row>
    <row r="381" spans="3:10" x14ac:dyDescent="0.2">
      <c r="C381" s="6">
        <v>54.568899999999999</v>
      </c>
      <c r="D381" s="6">
        <v>-41.249699999999997</v>
      </c>
      <c r="I381" s="6">
        <v>53.476900000000001</v>
      </c>
      <c r="J381" s="6">
        <v>-41.466500000000003</v>
      </c>
    </row>
    <row r="382" spans="3:10" x14ac:dyDescent="0.2">
      <c r="C382" s="6">
        <v>54.678100000000001</v>
      </c>
      <c r="D382" s="6">
        <v>-38.766100000000002</v>
      </c>
      <c r="I382" s="6">
        <v>53.570500000000003</v>
      </c>
      <c r="J382" s="6">
        <v>-40.981200000000001</v>
      </c>
    </row>
    <row r="383" spans="3:10" x14ac:dyDescent="0.2">
      <c r="C383" s="6">
        <v>54.834099999999999</v>
      </c>
      <c r="D383" s="6">
        <v>-41.797400000000003</v>
      </c>
      <c r="I383" s="6">
        <v>53.726500000000001</v>
      </c>
      <c r="J383" s="6">
        <v>-43.109000000000002</v>
      </c>
    </row>
    <row r="384" spans="3:10" x14ac:dyDescent="0.2">
      <c r="C384" s="6">
        <v>54.927700000000002</v>
      </c>
      <c r="D384" s="6">
        <v>-41.299399999999999</v>
      </c>
      <c r="I384" s="6">
        <v>53.851300000000002</v>
      </c>
      <c r="J384" s="6">
        <v>-42.511699999999998</v>
      </c>
    </row>
    <row r="385" spans="3:10" x14ac:dyDescent="0.2">
      <c r="C385" s="6">
        <v>55.099299999999999</v>
      </c>
      <c r="D385" s="6">
        <v>-39.830399999999997</v>
      </c>
      <c r="I385" s="6">
        <v>54.116500000000002</v>
      </c>
      <c r="J385" s="6">
        <v>-40.863</v>
      </c>
    </row>
    <row r="386" spans="3:10" x14ac:dyDescent="0.2">
      <c r="C386" s="6">
        <v>55.302100000000003</v>
      </c>
      <c r="D386" s="6">
        <v>-42.071199999999997</v>
      </c>
      <c r="I386" s="6">
        <v>54.366100000000003</v>
      </c>
      <c r="J386" s="6">
        <v>-42.262799999999999</v>
      </c>
    </row>
    <row r="387" spans="3:10" x14ac:dyDescent="0.2">
      <c r="C387" s="6">
        <v>55.458100000000002</v>
      </c>
      <c r="D387" s="6">
        <v>-42.338900000000002</v>
      </c>
      <c r="I387" s="6">
        <v>54.490900000000003</v>
      </c>
      <c r="J387" s="6">
        <v>-40.863</v>
      </c>
    </row>
    <row r="388" spans="3:10" x14ac:dyDescent="0.2">
      <c r="C388" s="6">
        <v>55.567300000000003</v>
      </c>
      <c r="D388" s="6">
        <v>-40.465400000000002</v>
      </c>
      <c r="I388" s="6">
        <v>54.600099999999998</v>
      </c>
      <c r="J388" s="6">
        <v>-39.425800000000002</v>
      </c>
    </row>
    <row r="389" spans="3:10" x14ac:dyDescent="0.2">
      <c r="C389" s="6">
        <v>55.676499999999997</v>
      </c>
      <c r="D389" s="6">
        <v>-39.624899999999997</v>
      </c>
      <c r="I389" s="6">
        <v>54.756100000000004</v>
      </c>
      <c r="J389" s="6">
        <v>-40.502200000000002</v>
      </c>
    </row>
    <row r="390" spans="3:10" x14ac:dyDescent="0.2">
      <c r="C390" s="6">
        <v>55.832500000000003</v>
      </c>
      <c r="D390" s="6">
        <v>-41.162399999999998</v>
      </c>
      <c r="I390" s="6">
        <v>54.834099999999999</v>
      </c>
      <c r="J390" s="6">
        <v>-41.404299999999999</v>
      </c>
    </row>
    <row r="391" spans="3:10" x14ac:dyDescent="0.2">
      <c r="C391" s="6">
        <v>55.926099999999998</v>
      </c>
      <c r="D391" s="6">
        <v>-41.896900000000002</v>
      </c>
      <c r="I391" s="6">
        <v>55.099299999999999</v>
      </c>
      <c r="J391" s="6">
        <v>-41.342100000000002</v>
      </c>
    </row>
    <row r="392" spans="3:10" x14ac:dyDescent="0.2">
      <c r="C392" s="6">
        <v>56.082099999999997</v>
      </c>
      <c r="D392" s="6">
        <v>-42.749600000000001</v>
      </c>
      <c r="I392" s="6">
        <v>55.2241</v>
      </c>
      <c r="J392" s="6">
        <v>-41.267400000000002</v>
      </c>
    </row>
    <row r="393" spans="3:10" x14ac:dyDescent="0.2">
      <c r="C393" s="6">
        <v>56.3005</v>
      </c>
      <c r="D393" s="6">
        <v>-39.985900000000001</v>
      </c>
      <c r="I393" s="6">
        <v>55.3489</v>
      </c>
      <c r="J393" s="6">
        <v>-41.939300000000003</v>
      </c>
    </row>
    <row r="394" spans="3:10" x14ac:dyDescent="0.2">
      <c r="C394" s="6">
        <v>56.456499999999998</v>
      </c>
      <c r="D394" s="6">
        <v>-40.776400000000002</v>
      </c>
      <c r="I394" s="6">
        <v>55.473700000000001</v>
      </c>
      <c r="J394" s="6">
        <v>-42.685899999999997</v>
      </c>
    </row>
    <row r="395" spans="3:10" x14ac:dyDescent="0.2">
      <c r="C395" s="6">
        <v>56.5657</v>
      </c>
      <c r="D395" s="6">
        <v>-42.674900000000001</v>
      </c>
      <c r="I395" s="6">
        <v>55.598500000000001</v>
      </c>
      <c r="J395" s="6">
        <v>-42.125999999999998</v>
      </c>
    </row>
    <row r="396" spans="3:10" x14ac:dyDescent="0.2">
      <c r="C396" s="6">
        <v>56.674900000000001</v>
      </c>
      <c r="D396" s="6">
        <v>-39.643599999999999</v>
      </c>
      <c r="I396" s="6">
        <v>55.738900000000001</v>
      </c>
      <c r="J396" s="6">
        <v>-41.105699999999999</v>
      </c>
    </row>
    <row r="397" spans="3:10" x14ac:dyDescent="0.2">
      <c r="C397" s="6">
        <v>56.8309</v>
      </c>
      <c r="D397" s="6">
        <v>-39.606299999999997</v>
      </c>
      <c r="I397" s="6">
        <v>55.848100000000002</v>
      </c>
      <c r="J397" s="6">
        <v>-43.395299999999999</v>
      </c>
    </row>
    <row r="398" spans="3:10" x14ac:dyDescent="0.2">
      <c r="C398" s="6">
        <v>56.924500000000002</v>
      </c>
      <c r="D398" s="6">
        <v>-44.1999</v>
      </c>
      <c r="I398" s="6">
        <v>56.113300000000002</v>
      </c>
      <c r="J398" s="6">
        <v>-41.877200000000002</v>
      </c>
    </row>
    <row r="399" spans="3:10" x14ac:dyDescent="0.2">
      <c r="C399" s="6">
        <v>57.0961</v>
      </c>
      <c r="D399" s="6">
        <v>-43.552700000000002</v>
      </c>
      <c r="I399" s="6">
        <v>56.222499999999997</v>
      </c>
      <c r="J399" s="6">
        <v>-41.105800000000002</v>
      </c>
    </row>
    <row r="400" spans="3:10" x14ac:dyDescent="0.2">
      <c r="C400" s="6">
        <v>57.314500000000002</v>
      </c>
      <c r="D400" s="6">
        <v>-40.2164</v>
      </c>
      <c r="I400" s="6">
        <v>56.316099999999999</v>
      </c>
      <c r="J400" s="6">
        <v>-41.883400000000002</v>
      </c>
    </row>
    <row r="401" spans="3:10" x14ac:dyDescent="0.2">
      <c r="C401" s="6">
        <v>57.454900000000002</v>
      </c>
      <c r="D401" s="6">
        <v>-40.259900000000002</v>
      </c>
      <c r="I401" s="6">
        <v>56.487699999999997</v>
      </c>
      <c r="J401" s="6">
        <v>-41.192900000000002</v>
      </c>
    </row>
    <row r="402" spans="3:10" x14ac:dyDescent="0.2">
      <c r="C402" s="6">
        <v>57.579700000000003</v>
      </c>
      <c r="D402" s="6">
        <v>-40.857500000000002</v>
      </c>
      <c r="I402" s="6">
        <v>56.596899999999998</v>
      </c>
      <c r="J402" s="6">
        <v>-41.062199999999997</v>
      </c>
    </row>
    <row r="403" spans="3:10" x14ac:dyDescent="0.2">
      <c r="C403" s="6">
        <v>57.688899999999997</v>
      </c>
      <c r="D403" s="6">
        <v>-43.166699999999999</v>
      </c>
      <c r="I403" s="6">
        <v>56.752899999999997</v>
      </c>
      <c r="J403" s="6">
        <v>-40.502299999999998</v>
      </c>
    </row>
    <row r="404" spans="3:10" x14ac:dyDescent="0.2">
      <c r="C404" s="6">
        <v>57.829300000000003</v>
      </c>
      <c r="D404" s="6">
        <v>-41.747500000000002</v>
      </c>
      <c r="I404" s="6">
        <v>56.9557</v>
      </c>
      <c r="J404" s="6">
        <v>-40.726199999999999</v>
      </c>
    </row>
    <row r="405" spans="3:10" x14ac:dyDescent="0.2">
      <c r="C405" s="6">
        <v>58.063299999999998</v>
      </c>
      <c r="D405" s="6">
        <v>-38.436100000000003</v>
      </c>
      <c r="I405" s="6">
        <v>57.111699999999999</v>
      </c>
      <c r="J405" s="6">
        <v>-40.869300000000003</v>
      </c>
    </row>
    <row r="406" spans="3:10" x14ac:dyDescent="0.2">
      <c r="C406" s="6">
        <v>58.203699999999998</v>
      </c>
      <c r="D406" s="6">
        <v>-41.317999999999998</v>
      </c>
      <c r="I406" s="6">
        <v>57.236499999999999</v>
      </c>
      <c r="J406" s="6">
        <v>-40.303199999999997</v>
      </c>
    </row>
    <row r="407" spans="3:10" x14ac:dyDescent="0.2">
      <c r="C407" s="6">
        <v>58.2973</v>
      </c>
      <c r="D407" s="6">
        <v>-42.264099999999999</v>
      </c>
      <c r="I407" s="6">
        <v>57.345700000000001</v>
      </c>
      <c r="J407" s="6">
        <v>-42.853999999999999</v>
      </c>
    </row>
    <row r="408" spans="3:10" x14ac:dyDescent="0.2">
      <c r="C408" s="6">
        <v>58.468899999999998</v>
      </c>
      <c r="D408" s="6">
        <v>-40.334499999999998</v>
      </c>
      <c r="I408" s="6">
        <v>57.470500000000001</v>
      </c>
      <c r="J408" s="6">
        <v>-40.744900000000001</v>
      </c>
    </row>
    <row r="409" spans="3:10" x14ac:dyDescent="0.2">
      <c r="C409" s="6">
        <v>58.5625</v>
      </c>
      <c r="D409" s="6">
        <v>-42.699800000000003</v>
      </c>
      <c r="I409" s="6">
        <v>57.595300000000002</v>
      </c>
      <c r="J409" s="6">
        <v>-40.203600000000002</v>
      </c>
    </row>
    <row r="410" spans="3:10" x14ac:dyDescent="0.2">
      <c r="C410" s="6">
        <v>58.671700000000001</v>
      </c>
      <c r="D410" s="6">
        <v>-41.087699999999998</v>
      </c>
      <c r="I410" s="6">
        <v>57.860500000000002</v>
      </c>
      <c r="J410" s="6">
        <v>-41.609699999999997</v>
      </c>
    </row>
    <row r="411" spans="3:10" x14ac:dyDescent="0.2">
      <c r="C411" s="6">
        <v>58.8277</v>
      </c>
      <c r="D411" s="6">
        <v>-38.529499999999999</v>
      </c>
      <c r="I411" s="6">
        <v>57.969700000000003</v>
      </c>
      <c r="J411" s="6">
        <v>-42.343800000000002</v>
      </c>
    </row>
    <row r="412" spans="3:10" x14ac:dyDescent="0.2">
      <c r="C412" s="6">
        <v>59.061700000000002</v>
      </c>
      <c r="D412" s="6">
        <v>-39.295099999999998</v>
      </c>
      <c r="I412" s="6">
        <v>58.125700000000002</v>
      </c>
      <c r="J412" s="6">
        <v>-40.9129</v>
      </c>
    </row>
    <row r="413" spans="3:10" x14ac:dyDescent="0.2">
      <c r="C413" s="6">
        <v>59.202100000000002</v>
      </c>
      <c r="D413" s="6">
        <v>-44.772599999999997</v>
      </c>
      <c r="I413" s="6">
        <v>58.234900000000003</v>
      </c>
      <c r="J413" s="6">
        <v>-39.867699999999999</v>
      </c>
    </row>
    <row r="414" spans="3:10" x14ac:dyDescent="0.2">
      <c r="C414" s="6">
        <v>59.295699999999997</v>
      </c>
      <c r="D414" s="6">
        <v>-41.355400000000003</v>
      </c>
      <c r="I414" s="6">
        <v>58.344099999999997</v>
      </c>
      <c r="J414" s="6">
        <v>-41.354599999999998</v>
      </c>
    </row>
    <row r="415" spans="3:10" x14ac:dyDescent="0.2">
      <c r="C415" s="6">
        <v>59.436100000000003</v>
      </c>
      <c r="D415" s="6">
        <v>-38.205800000000004</v>
      </c>
      <c r="I415" s="6">
        <v>58.484499999999997</v>
      </c>
      <c r="J415" s="6">
        <v>-41.597299999999997</v>
      </c>
    </row>
    <row r="416" spans="3:10" x14ac:dyDescent="0.2">
      <c r="C416" s="6">
        <v>59.560899999999997</v>
      </c>
      <c r="D416" s="6">
        <v>-41.125100000000003</v>
      </c>
      <c r="I416" s="6">
        <v>58.593699999999998</v>
      </c>
      <c r="J416" s="6">
        <v>-41.522599999999997</v>
      </c>
    </row>
    <row r="417" spans="3:10" x14ac:dyDescent="0.2">
      <c r="C417" s="6">
        <v>59.685699999999997</v>
      </c>
      <c r="D417" s="6">
        <v>-42.208100000000002</v>
      </c>
      <c r="I417" s="6">
        <v>58.858899999999998</v>
      </c>
      <c r="J417" s="6">
        <v>-42.331400000000002</v>
      </c>
    </row>
    <row r="418" spans="3:10" x14ac:dyDescent="0.2">
      <c r="C418" s="6">
        <v>59.841700000000003</v>
      </c>
      <c r="D418" s="6">
        <v>-39.4818</v>
      </c>
      <c r="I418" s="6">
        <v>58.9681</v>
      </c>
      <c r="J418" s="6">
        <v>-40.178699999999999</v>
      </c>
    </row>
    <row r="419" spans="3:10" x14ac:dyDescent="0.2">
      <c r="C419" s="6">
        <v>60.060099999999998</v>
      </c>
      <c r="D419" s="6">
        <v>-40.104300000000002</v>
      </c>
      <c r="I419" s="6">
        <v>59.108499999999999</v>
      </c>
      <c r="J419" s="6">
        <v>-40.583100000000002</v>
      </c>
    </row>
    <row r="420" spans="3:10" x14ac:dyDescent="0.2">
      <c r="C420" s="6">
        <v>60.216099999999997</v>
      </c>
      <c r="D420" s="6">
        <v>-42.114800000000002</v>
      </c>
      <c r="I420" s="6">
        <v>59.217700000000001</v>
      </c>
      <c r="J420" s="6">
        <v>-41.062199999999997</v>
      </c>
    </row>
    <row r="421" spans="3:10" x14ac:dyDescent="0.2">
      <c r="C421" s="6">
        <v>60.325299999999999</v>
      </c>
      <c r="D421" s="6">
        <v>-39.830399999999997</v>
      </c>
      <c r="I421" s="6">
        <v>59.342500000000001</v>
      </c>
      <c r="J421" s="6">
        <v>-42.63</v>
      </c>
    </row>
    <row r="422" spans="3:10" x14ac:dyDescent="0.2">
      <c r="C422" s="6">
        <v>60.4345</v>
      </c>
      <c r="D422" s="6">
        <v>-41.7849</v>
      </c>
      <c r="I422" s="6">
        <v>59.4985</v>
      </c>
      <c r="J422" s="6">
        <v>-42.3003</v>
      </c>
    </row>
    <row r="423" spans="3:10" x14ac:dyDescent="0.2">
      <c r="C423" s="6">
        <v>60.5749</v>
      </c>
      <c r="D423" s="6">
        <v>-43.820300000000003</v>
      </c>
      <c r="I423" s="6">
        <v>59.716900000000003</v>
      </c>
      <c r="J423" s="6">
        <v>-41.024799999999999</v>
      </c>
    </row>
    <row r="424" spans="3:10" x14ac:dyDescent="0.2">
      <c r="C424" s="6">
        <v>60.684100000000001</v>
      </c>
      <c r="D424" s="6">
        <v>-38.859400000000001</v>
      </c>
      <c r="I424" s="6">
        <v>59.857300000000002</v>
      </c>
      <c r="J424" s="6">
        <v>-42.835299999999997</v>
      </c>
    </row>
    <row r="425" spans="3:10" x14ac:dyDescent="0.2">
      <c r="C425" s="6">
        <v>60.8401</v>
      </c>
      <c r="D425" s="6">
        <v>-39.643700000000003</v>
      </c>
      <c r="I425" s="6">
        <v>59.950899999999997</v>
      </c>
      <c r="J425" s="6">
        <v>-39.687100000000001</v>
      </c>
    </row>
    <row r="426" spans="3:10" x14ac:dyDescent="0.2">
      <c r="C426" s="6">
        <v>61.058500000000002</v>
      </c>
      <c r="D426" s="6">
        <v>-40.502600000000001</v>
      </c>
      <c r="I426" s="6">
        <v>60.106900000000003</v>
      </c>
      <c r="J426" s="6">
        <v>-40.7012</v>
      </c>
    </row>
    <row r="427" spans="3:10" x14ac:dyDescent="0.2">
      <c r="C427" s="6">
        <v>61.214500000000001</v>
      </c>
      <c r="D427" s="6">
        <v>-39.606299999999997</v>
      </c>
      <c r="I427" s="6">
        <v>60.231699999999996</v>
      </c>
      <c r="J427" s="6">
        <v>-42.014099999999999</v>
      </c>
    </row>
    <row r="428" spans="3:10" x14ac:dyDescent="0.2">
      <c r="C428" s="6">
        <v>61.339300000000001</v>
      </c>
      <c r="D428" s="6">
        <v>-44.237299999999998</v>
      </c>
      <c r="I428" s="6">
        <v>60.325299999999999</v>
      </c>
      <c r="J428" s="6">
        <v>-40.807099999999998</v>
      </c>
    </row>
    <row r="429" spans="3:10" x14ac:dyDescent="0.2">
      <c r="C429" s="6">
        <v>61.417299999999997</v>
      </c>
      <c r="D429" s="6">
        <v>-39.537799999999997</v>
      </c>
      <c r="I429" s="6">
        <v>60.496899999999997</v>
      </c>
      <c r="J429" s="6">
        <v>-39.7121</v>
      </c>
    </row>
    <row r="430" spans="3:10" x14ac:dyDescent="0.2">
      <c r="C430" s="6">
        <v>61.573300000000003</v>
      </c>
      <c r="D430" s="6">
        <v>-41.4176</v>
      </c>
      <c r="I430" s="6">
        <v>60.715299999999999</v>
      </c>
      <c r="J430" s="6">
        <v>-40.496000000000002</v>
      </c>
    </row>
    <row r="431" spans="3:10" x14ac:dyDescent="0.2">
      <c r="C431" s="6">
        <v>61.838500000000003</v>
      </c>
      <c r="D431" s="6">
        <v>-40.683100000000003</v>
      </c>
      <c r="I431" s="6">
        <v>60.8401</v>
      </c>
      <c r="J431" s="6">
        <v>-42.088700000000003</v>
      </c>
    </row>
    <row r="432" spans="3:10" x14ac:dyDescent="0.2">
      <c r="C432" s="6">
        <v>62.056899999999999</v>
      </c>
      <c r="D432" s="6">
        <v>-41.0379</v>
      </c>
      <c r="I432" s="6">
        <v>60.980499999999999</v>
      </c>
      <c r="J432" s="6">
        <v>-41.976599999999998</v>
      </c>
    </row>
    <row r="433" spans="3:10" x14ac:dyDescent="0.2">
      <c r="C433" s="6">
        <v>62.212899999999998</v>
      </c>
      <c r="D433" s="6">
        <v>-40.104300000000002</v>
      </c>
      <c r="I433" s="6">
        <v>61.089700000000001</v>
      </c>
      <c r="J433" s="6">
        <v>-40.079099999999997</v>
      </c>
    </row>
    <row r="434" spans="3:10" x14ac:dyDescent="0.2">
      <c r="C434" s="6">
        <v>62.322099999999999</v>
      </c>
      <c r="D434" s="6">
        <v>-40.639600000000002</v>
      </c>
      <c r="I434" s="6">
        <v>61.2301</v>
      </c>
      <c r="J434" s="6">
        <v>-41.366900000000001</v>
      </c>
    </row>
    <row r="435" spans="3:10" x14ac:dyDescent="0.2">
      <c r="C435" s="6">
        <v>62.4313</v>
      </c>
      <c r="D435" s="6">
        <v>-40.944699999999997</v>
      </c>
      <c r="I435" s="6">
        <v>61.339300000000001</v>
      </c>
      <c r="J435" s="6">
        <v>-41.883299999999998</v>
      </c>
    </row>
    <row r="436" spans="3:10" x14ac:dyDescent="0.2">
      <c r="C436" s="6">
        <v>62.587299999999999</v>
      </c>
      <c r="D436" s="6">
        <v>-43.509099999999997</v>
      </c>
      <c r="I436" s="6">
        <v>61.4953</v>
      </c>
      <c r="J436" s="6">
        <v>-40.869199999999999</v>
      </c>
    </row>
    <row r="437" spans="3:10" x14ac:dyDescent="0.2">
      <c r="I437" s="6">
        <v>61.713700000000003</v>
      </c>
      <c r="J437" s="6">
        <v>-40.327800000000003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6"/>
  <sheetViews>
    <sheetView topLeftCell="B1" zoomScale="171" workbookViewId="0">
      <selection activeCell="O12" sqref="O12:O15"/>
    </sheetView>
  </sheetViews>
  <sheetFormatPr baseColWidth="10" defaultColWidth="8.83203125" defaultRowHeight="15" x14ac:dyDescent="0.2"/>
  <cols>
    <col min="1" max="1" width="10.33203125" customWidth="1"/>
    <col min="2" max="2" width="10.83203125" customWidth="1"/>
    <col min="3" max="3" width="9.6640625" bestFit="1" customWidth="1"/>
    <col min="4" max="15" width="9" bestFit="1" customWidth="1"/>
    <col min="17" max="18" width="9" bestFit="1" customWidth="1"/>
  </cols>
  <sheetData>
    <row r="1" spans="1:18" x14ac:dyDescent="0.2">
      <c r="A1" s="7" t="s">
        <v>12</v>
      </c>
      <c r="B1" s="7"/>
      <c r="C1" s="7"/>
      <c r="D1" s="7"/>
      <c r="E1" s="7"/>
    </row>
    <row r="2" spans="1:18" x14ac:dyDescent="0.2">
      <c r="A2" s="7" t="s">
        <v>6</v>
      </c>
      <c r="B2" s="7" t="s">
        <v>8</v>
      </c>
      <c r="C2" s="7"/>
      <c r="D2" s="7"/>
      <c r="E2" s="7" t="s">
        <v>9</v>
      </c>
      <c r="H2" s="30" t="s">
        <v>23</v>
      </c>
      <c r="K2" s="30" t="s">
        <v>24</v>
      </c>
      <c r="N2" s="30" t="s">
        <v>25</v>
      </c>
    </row>
    <row r="3" spans="1:18" x14ac:dyDescent="0.2">
      <c r="A3" s="8" t="s">
        <v>0</v>
      </c>
      <c r="B3" s="8" t="s">
        <v>1</v>
      </c>
      <c r="C3" s="8" t="s">
        <v>2</v>
      </c>
      <c r="D3" s="9" t="s">
        <v>0</v>
      </c>
      <c r="E3" s="9" t="s">
        <v>1</v>
      </c>
      <c r="F3" s="9" t="s">
        <v>2</v>
      </c>
      <c r="G3" s="38" t="s">
        <v>0</v>
      </c>
      <c r="H3" s="38" t="s">
        <v>1</v>
      </c>
      <c r="I3" s="38" t="s">
        <v>2</v>
      </c>
      <c r="J3" s="39" t="s">
        <v>0</v>
      </c>
      <c r="K3" s="39" t="s">
        <v>1</v>
      </c>
      <c r="L3" s="39" t="s">
        <v>2</v>
      </c>
      <c r="M3" s="41" t="s">
        <v>0</v>
      </c>
      <c r="N3" s="41" t="s">
        <v>1</v>
      </c>
      <c r="O3" s="41" t="s">
        <v>2</v>
      </c>
      <c r="Q3" s="10" t="s">
        <v>10</v>
      </c>
      <c r="R3" s="10" t="s">
        <v>11</v>
      </c>
    </row>
    <row r="4" spans="1:18" x14ac:dyDescent="0.2">
      <c r="A4" s="8" t="s">
        <v>3</v>
      </c>
      <c r="B4" s="8" t="s">
        <v>4</v>
      </c>
      <c r="C4" s="8" t="s">
        <v>5</v>
      </c>
      <c r="D4" s="9" t="s">
        <v>3</v>
      </c>
      <c r="E4" s="9" t="s">
        <v>4</v>
      </c>
      <c r="F4" s="9" t="s">
        <v>5</v>
      </c>
      <c r="G4" s="38" t="s">
        <v>3</v>
      </c>
      <c r="H4" s="38" t="s">
        <v>4</v>
      </c>
      <c r="I4" s="38" t="s">
        <v>5</v>
      </c>
      <c r="J4" s="39" t="s">
        <v>3</v>
      </c>
      <c r="K4" s="39" t="s">
        <v>4</v>
      </c>
      <c r="L4" s="39" t="s">
        <v>5</v>
      </c>
      <c r="M4" s="41" t="s">
        <v>3</v>
      </c>
      <c r="N4" s="41" t="s">
        <v>4</v>
      </c>
      <c r="O4" s="41" t="s">
        <v>5</v>
      </c>
      <c r="Q4" s="10" t="s">
        <v>5</v>
      </c>
      <c r="R4" s="10" t="s">
        <v>5</v>
      </c>
    </row>
    <row r="5" spans="1:18" x14ac:dyDescent="0.2">
      <c r="A5" s="8">
        <v>1.72391E-2</v>
      </c>
      <c r="B5" s="8">
        <v>1.00013</v>
      </c>
      <c r="C5" s="8">
        <v>1.7236899999999999E-2</v>
      </c>
      <c r="D5" s="9">
        <v>1.51155E-2</v>
      </c>
      <c r="E5" s="9">
        <v>1.00013</v>
      </c>
      <c r="F5" s="9">
        <v>1.51135E-2</v>
      </c>
      <c r="G5" s="38">
        <v>1.48034E-2</v>
      </c>
      <c r="H5" s="38">
        <v>1.00013</v>
      </c>
      <c r="I5" s="38">
        <v>1.48015E-2</v>
      </c>
      <c r="J5" s="39">
        <v>1.55137E-2</v>
      </c>
      <c r="K5" s="39">
        <v>1.00013</v>
      </c>
      <c r="L5" s="39">
        <v>1.5511799999999999E-2</v>
      </c>
      <c r="M5" s="41">
        <v>1.6319199999999999E-2</v>
      </c>
      <c r="N5" s="41">
        <v>1.00013</v>
      </c>
      <c r="O5" s="41">
        <v>1.63172E-2</v>
      </c>
      <c r="Q5" s="10">
        <f>AVERAGE(C5,F5,I5,L5,O5)</f>
        <v>1.579618E-2</v>
      </c>
      <c r="R5" s="10">
        <f>STDEV(C5,F5,I5,L5,O5)</f>
        <v>9.8532332612193824E-4</v>
      </c>
    </row>
    <row r="6" spans="1:18" x14ac:dyDescent="0.2">
      <c r="A6" s="8">
        <v>0.131745</v>
      </c>
      <c r="B6" s="8">
        <v>10.001200000000001</v>
      </c>
      <c r="C6" s="8">
        <v>1.31729E-2</v>
      </c>
      <c r="D6" s="9">
        <v>0.14138100000000001</v>
      </c>
      <c r="E6" s="9">
        <v>10.001200000000001</v>
      </c>
      <c r="F6" s="9">
        <v>1.41364E-2</v>
      </c>
      <c r="G6" s="38">
        <v>0.136326</v>
      </c>
      <c r="H6" s="38">
        <v>10.001200000000001</v>
      </c>
      <c r="I6" s="38">
        <v>1.3631000000000001E-2</v>
      </c>
      <c r="J6" s="39">
        <v>0.14260999999999999</v>
      </c>
      <c r="K6" s="39">
        <v>10.001200000000001</v>
      </c>
      <c r="L6" s="39">
        <v>1.42592E-2</v>
      </c>
      <c r="M6" s="41">
        <v>0.14495</v>
      </c>
      <c r="N6" s="41">
        <v>10.001200000000001</v>
      </c>
      <c r="O6" s="41">
        <v>1.4493300000000001E-2</v>
      </c>
      <c r="Q6" s="42">
        <f t="shared" ref="Q6:Q15" si="0">AVERAGE(C6,F6,I6,L6,O6)</f>
        <v>1.3938559999999999E-2</v>
      </c>
      <c r="R6" s="42">
        <f t="shared" ref="R6:R15" si="1">STDEV(C6,F6,I6,L6,O6)</f>
        <v>5.3162851973911278E-4</v>
      </c>
    </row>
    <row r="7" spans="1:18" x14ac:dyDescent="0.2">
      <c r="A7" s="8">
        <v>1.2915399999999999</v>
      </c>
      <c r="B7" s="8">
        <v>100.012</v>
      </c>
      <c r="C7" s="8">
        <v>1.29138E-2</v>
      </c>
      <c r="D7" s="9">
        <v>1.3596200000000001</v>
      </c>
      <c r="E7" s="9">
        <v>100.012</v>
      </c>
      <c r="F7" s="9">
        <v>1.35946E-2</v>
      </c>
      <c r="G7" s="38">
        <v>1.3052600000000001</v>
      </c>
      <c r="H7" s="38">
        <v>100.012</v>
      </c>
      <c r="I7" s="38">
        <v>1.3051E-2</v>
      </c>
      <c r="J7" s="39">
        <v>1.36917</v>
      </c>
      <c r="K7" s="39">
        <v>100.012</v>
      </c>
      <c r="L7" s="39">
        <v>1.3690000000000001E-2</v>
      </c>
      <c r="M7" s="41">
        <v>1.34945</v>
      </c>
      <c r="N7" s="41">
        <v>100.012</v>
      </c>
      <c r="O7" s="41">
        <v>1.3492799999999999E-2</v>
      </c>
      <c r="Q7" s="42">
        <f t="shared" si="0"/>
        <v>1.334844E-2</v>
      </c>
      <c r="R7" s="42">
        <f t="shared" si="1"/>
        <v>3.4477538775266447E-4</v>
      </c>
    </row>
    <row r="8" spans="1:18" x14ac:dyDescent="0.2">
      <c r="A8" s="8">
        <v>11.9405</v>
      </c>
      <c r="B8" s="8">
        <v>1000.12</v>
      </c>
      <c r="C8" s="8">
        <v>1.1939099999999999E-2</v>
      </c>
      <c r="D8" s="9">
        <v>12.2881</v>
      </c>
      <c r="E8" s="9">
        <v>1000.12</v>
      </c>
      <c r="F8" s="9">
        <v>1.22866E-2</v>
      </c>
      <c r="G8" s="38">
        <v>11.992900000000001</v>
      </c>
      <c r="H8" s="38">
        <v>1000.12</v>
      </c>
      <c r="I8" s="38">
        <v>1.1991399999999999E-2</v>
      </c>
      <c r="J8" s="39">
        <v>12.331200000000001</v>
      </c>
      <c r="K8" s="39">
        <v>1000.12</v>
      </c>
      <c r="L8" s="39">
        <v>1.23298E-2</v>
      </c>
      <c r="M8" s="41">
        <v>12.295199999999999</v>
      </c>
      <c r="N8" s="41">
        <v>1000.12</v>
      </c>
      <c r="O8" s="41">
        <v>1.2293699999999999E-2</v>
      </c>
      <c r="Q8" s="42">
        <f t="shared" si="0"/>
        <v>1.2168120000000001E-2</v>
      </c>
      <c r="R8" s="42">
        <f t="shared" si="1"/>
        <v>1.8683441064215153E-4</v>
      </c>
    </row>
    <row r="9" spans="1:18" x14ac:dyDescent="0.2">
      <c r="A9" s="7" t="s">
        <v>7</v>
      </c>
      <c r="B9" s="7" t="s">
        <v>8</v>
      </c>
      <c r="C9" s="7"/>
      <c r="D9" s="7"/>
      <c r="E9" s="7" t="s">
        <v>9</v>
      </c>
      <c r="Q9" s="42"/>
      <c r="R9" s="42"/>
    </row>
    <row r="10" spans="1:18" x14ac:dyDescent="0.2">
      <c r="A10" s="7" t="s">
        <v>0</v>
      </c>
      <c r="B10" s="7" t="s">
        <v>1</v>
      </c>
      <c r="C10" s="7" t="s">
        <v>2</v>
      </c>
      <c r="D10" s="10" t="s">
        <v>0</v>
      </c>
      <c r="E10" s="10" t="s">
        <v>1</v>
      </c>
      <c r="F10" s="10" t="s">
        <v>2</v>
      </c>
      <c r="G10" s="37" t="s">
        <v>0</v>
      </c>
      <c r="H10" s="37" t="s">
        <v>1</v>
      </c>
      <c r="I10" s="37" t="s">
        <v>2</v>
      </c>
      <c r="J10" s="40" t="s">
        <v>0</v>
      </c>
      <c r="K10" s="40" t="s">
        <v>1</v>
      </c>
      <c r="L10" s="40" t="s">
        <v>2</v>
      </c>
      <c r="M10" s="42" t="s">
        <v>0</v>
      </c>
      <c r="N10" s="42" t="s">
        <v>1</v>
      </c>
      <c r="O10" s="42" t="s">
        <v>2</v>
      </c>
      <c r="Q10" s="42"/>
      <c r="R10" s="42"/>
    </row>
    <row r="11" spans="1:18" x14ac:dyDescent="0.2">
      <c r="A11" s="7" t="s">
        <v>3</v>
      </c>
      <c r="B11" s="7" t="s">
        <v>4</v>
      </c>
      <c r="C11" s="7" t="s">
        <v>5</v>
      </c>
      <c r="D11" s="10" t="s">
        <v>3</v>
      </c>
      <c r="E11" s="10" t="s">
        <v>4</v>
      </c>
      <c r="F11" s="10" t="s">
        <v>5</v>
      </c>
      <c r="G11" s="37" t="s">
        <v>3</v>
      </c>
      <c r="H11" s="37" t="s">
        <v>4</v>
      </c>
      <c r="I11" s="37" t="s">
        <v>5</v>
      </c>
      <c r="J11" s="40" t="s">
        <v>3</v>
      </c>
      <c r="K11" s="40" t="s">
        <v>4</v>
      </c>
      <c r="L11" s="40" t="s">
        <v>5</v>
      </c>
      <c r="M11" s="42" t="s">
        <v>3</v>
      </c>
      <c r="N11" s="42" t="s">
        <v>4</v>
      </c>
      <c r="O11" s="42" t="s">
        <v>5</v>
      </c>
      <c r="Q11" s="42"/>
      <c r="R11" s="42"/>
    </row>
    <row r="12" spans="1:18" x14ac:dyDescent="0.2">
      <c r="A12" s="7">
        <v>11.942600000000001</v>
      </c>
      <c r="B12" s="7">
        <v>1000.12</v>
      </c>
      <c r="C12" s="7">
        <v>1.1941200000000001E-2</v>
      </c>
      <c r="D12" s="10">
        <v>12.2864</v>
      </c>
      <c r="E12" s="10">
        <v>1000.12</v>
      </c>
      <c r="F12" s="10">
        <v>1.22849E-2</v>
      </c>
      <c r="G12" s="37">
        <v>11.965999999999999</v>
      </c>
      <c r="H12" s="37">
        <v>1000.12</v>
      </c>
      <c r="I12" s="37">
        <v>1.1964600000000001E-2</v>
      </c>
      <c r="J12" s="40">
        <v>12.1814</v>
      </c>
      <c r="K12" s="40">
        <v>1000.12</v>
      </c>
      <c r="L12" s="40">
        <v>1.21799E-2</v>
      </c>
      <c r="M12" s="42">
        <v>12.278700000000001</v>
      </c>
      <c r="N12" s="42">
        <v>1000.12</v>
      </c>
      <c r="O12" s="42">
        <v>1.22772E-2</v>
      </c>
      <c r="Q12" s="42">
        <f t="shared" si="0"/>
        <v>1.2129560000000001E-2</v>
      </c>
      <c r="R12" s="42">
        <f t="shared" si="1"/>
        <v>1.6669844930292506E-4</v>
      </c>
    </row>
    <row r="13" spans="1:18" x14ac:dyDescent="0.2">
      <c r="A13" s="7">
        <v>1.28721</v>
      </c>
      <c r="B13" s="7">
        <v>100.012</v>
      </c>
      <c r="C13" s="7">
        <v>1.2870599999999999E-2</v>
      </c>
      <c r="D13" s="10">
        <v>1.3500099999999999</v>
      </c>
      <c r="E13" s="10">
        <v>100.012</v>
      </c>
      <c r="F13" s="10">
        <v>1.34985E-2</v>
      </c>
      <c r="G13" s="37">
        <v>1.29443</v>
      </c>
      <c r="H13" s="37">
        <v>100.012</v>
      </c>
      <c r="I13" s="37">
        <v>1.2942800000000001E-2</v>
      </c>
      <c r="J13" s="40">
        <v>1.3651800000000001</v>
      </c>
      <c r="K13" s="40">
        <v>100.012</v>
      </c>
      <c r="L13" s="40">
        <v>1.36501E-2</v>
      </c>
      <c r="M13" s="42">
        <v>1.3527</v>
      </c>
      <c r="N13" s="42">
        <v>100.012</v>
      </c>
      <c r="O13" s="42">
        <v>1.35254E-2</v>
      </c>
      <c r="Q13" s="42">
        <f t="shared" si="0"/>
        <v>1.329748E-2</v>
      </c>
      <c r="R13" s="42">
        <f t="shared" si="1"/>
        <v>3.6218844128436788E-4</v>
      </c>
    </row>
    <row r="14" spans="1:18" x14ac:dyDescent="0.2">
      <c r="A14" s="7">
        <v>0.13508800000000001</v>
      </c>
      <c r="B14" s="7">
        <v>10.001200000000001</v>
      </c>
      <c r="C14" s="7">
        <v>1.35072E-2</v>
      </c>
      <c r="D14" s="10">
        <v>0.14516100000000001</v>
      </c>
      <c r="E14" s="10">
        <v>10.001200000000001</v>
      </c>
      <c r="F14" s="10">
        <v>1.4514300000000001E-2</v>
      </c>
      <c r="G14" s="37">
        <v>0.14077200000000001</v>
      </c>
      <c r="H14" s="37">
        <v>10.001200000000001</v>
      </c>
      <c r="I14" s="37">
        <v>1.4075499999999999E-2</v>
      </c>
      <c r="J14" s="40">
        <v>0.17452500000000001</v>
      </c>
      <c r="K14" s="40">
        <v>10.001200000000001</v>
      </c>
      <c r="L14" s="40">
        <v>1.7450400000000001E-2</v>
      </c>
      <c r="M14" s="42">
        <v>0.15281</v>
      </c>
      <c r="N14" s="42">
        <v>10.001200000000001</v>
      </c>
      <c r="O14" s="42">
        <v>1.52791E-2</v>
      </c>
      <c r="Q14" s="42">
        <f t="shared" si="0"/>
        <v>1.4965300000000001E-2</v>
      </c>
      <c r="R14" s="42">
        <f t="shared" si="1"/>
        <v>1.532595274363066E-3</v>
      </c>
    </row>
    <row r="15" spans="1:18" x14ac:dyDescent="0.2">
      <c r="A15" s="7">
        <v>1.9780699999999998E-2</v>
      </c>
      <c r="B15" s="7">
        <v>1.00013</v>
      </c>
      <c r="C15" s="7">
        <v>1.9778199999999999E-2</v>
      </c>
      <c r="D15" s="10">
        <v>2.0204E-2</v>
      </c>
      <c r="E15" s="10">
        <v>1.00013</v>
      </c>
      <c r="F15" s="10">
        <v>2.0201400000000001E-2</v>
      </c>
      <c r="G15" s="37">
        <v>2.0042399999999998E-2</v>
      </c>
      <c r="H15" s="37">
        <v>1.00013</v>
      </c>
      <c r="I15" s="37">
        <v>2.0039899999999999E-2</v>
      </c>
      <c r="J15" s="40">
        <v>0.11847100000000001</v>
      </c>
      <c r="K15" s="40">
        <v>1.00013</v>
      </c>
      <c r="L15" s="40">
        <v>0.11845600000000001</v>
      </c>
      <c r="M15" s="42">
        <v>2.2238600000000001E-2</v>
      </c>
      <c r="N15" s="42">
        <v>1.00013</v>
      </c>
      <c r="O15" s="42">
        <v>2.22358E-2</v>
      </c>
      <c r="Q15" s="42">
        <f t="shared" si="0"/>
        <v>4.0142259999999999E-2</v>
      </c>
      <c r="R15" s="42">
        <f t="shared" si="1"/>
        <v>4.3789613201397438E-2</v>
      </c>
    </row>
    <row r="17" spans="1:6" x14ac:dyDescent="0.2">
      <c r="A17" s="8" t="s">
        <v>13</v>
      </c>
      <c r="B17" s="8"/>
    </row>
    <row r="18" spans="1:6" ht="48" x14ac:dyDescent="0.2">
      <c r="A18" s="8" t="s">
        <v>20</v>
      </c>
      <c r="B18" s="8" t="s">
        <v>19</v>
      </c>
      <c r="C18" s="5" t="s">
        <v>14</v>
      </c>
      <c r="D18" s="5" t="s">
        <v>15</v>
      </c>
    </row>
    <row r="19" spans="1:6" ht="16" x14ac:dyDescent="0.2">
      <c r="A19" s="8"/>
      <c r="B19" s="8"/>
      <c r="C19" s="5" t="s">
        <v>16</v>
      </c>
      <c r="D19" s="5" t="s">
        <v>17</v>
      </c>
      <c r="E19" s="8" t="s">
        <v>18</v>
      </c>
      <c r="F19" s="8" t="s">
        <v>13</v>
      </c>
    </row>
    <row r="20" spans="1:6" x14ac:dyDescent="0.2">
      <c r="A20" s="8">
        <v>1000.12</v>
      </c>
      <c r="B20" s="8">
        <v>16825</v>
      </c>
      <c r="C20" s="6">
        <v>0</v>
      </c>
      <c r="D20" s="6">
        <v>-550.51300000000003</v>
      </c>
      <c r="E20" s="8">
        <f>MAX(D20:D437)-MIN(D20:D437)</f>
        <v>524.04410000000007</v>
      </c>
      <c r="F20" s="8">
        <f>E20/10^7*B20/A20</f>
        <v>8.8159840644122718E-4</v>
      </c>
    </row>
    <row r="21" spans="1:6" x14ac:dyDescent="0.2">
      <c r="C21" s="6">
        <v>7.8000100000000003E-2</v>
      </c>
      <c r="D21" s="6">
        <v>-548.72199999999998</v>
      </c>
    </row>
    <row r="22" spans="1:6" x14ac:dyDescent="0.2">
      <c r="C22" s="6">
        <v>0.20280000000000001</v>
      </c>
      <c r="D22" s="6">
        <v>-548.00099999999998</v>
      </c>
    </row>
    <row r="23" spans="1:6" x14ac:dyDescent="0.2">
      <c r="C23" s="6">
        <v>0.483601</v>
      </c>
      <c r="D23" s="6">
        <v>-549.16899999999998</v>
      </c>
    </row>
    <row r="24" spans="1:6" x14ac:dyDescent="0.2">
      <c r="C24" s="6">
        <v>0.70200099999999999</v>
      </c>
      <c r="D24" s="6">
        <v>-548.846</v>
      </c>
    </row>
    <row r="25" spans="1:6" x14ac:dyDescent="0.2">
      <c r="C25" s="6">
        <v>0.85800200000000004</v>
      </c>
      <c r="D25" s="6">
        <v>-547.82600000000002</v>
      </c>
    </row>
    <row r="26" spans="1:6" x14ac:dyDescent="0.2">
      <c r="C26" s="6">
        <v>0.95160199999999995</v>
      </c>
      <c r="D26" s="6">
        <v>-549.19399999999996</v>
      </c>
    </row>
    <row r="27" spans="1:6" x14ac:dyDescent="0.2">
      <c r="C27" s="6">
        <v>1.1075999999999999</v>
      </c>
      <c r="D27" s="6">
        <v>-550.51300000000003</v>
      </c>
    </row>
    <row r="28" spans="1:6" x14ac:dyDescent="0.2">
      <c r="C28" s="6">
        <v>1.2168000000000001</v>
      </c>
      <c r="D28" s="6">
        <v>-548.149</v>
      </c>
    </row>
    <row r="29" spans="1:6" x14ac:dyDescent="0.2">
      <c r="C29" s="6">
        <v>1.4976</v>
      </c>
      <c r="D29" s="6">
        <v>-551.65800000000002</v>
      </c>
    </row>
    <row r="30" spans="1:6" x14ac:dyDescent="0.2">
      <c r="C30" s="6">
        <v>1.5911999999999999</v>
      </c>
      <c r="D30" s="6">
        <v>-548.84699999999998</v>
      </c>
    </row>
    <row r="31" spans="1:6" x14ac:dyDescent="0.2">
      <c r="C31" s="6">
        <v>1.7003999999999999</v>
      </c>
      <c r="D31" s="6">
        <v>-547.87599999999998</v>
      </c>
    </row>
    <row r="32" spans="1:6" x14ac:dyDescent="0.2">
      <c r="C32" s="6">
        <v>1.8564000000000001</v>
      </c>
      <c r="D32" s="6">
        <v>-546.90599999999995</v>
      </c>
    </row>
    <row r="33" spans="3:4" x14ac:dyDescent="0.2">
      <c r="C33" s="6">
        <v>1.95</v>
      </c>
      <c r="D33" s="6">
        <v>-33.621899999999997</v>
      </c>
    </row>
    <row r="34" spans="3:4" x14ac:dyDescent="0.2">
      <c r="C34" s="6">
        <v>2.2307999999999999</v>
      </c>
      <c r="D34" s="6">
        <v>-32.396700000000003</v>
      </c>
    </row>
    <row r="35" spans="3:4" x14ac:dyDescent="0.2">
      <c r="C35" s="6">
        <v>2.4803999999999999</v>
      </c>
      <c r="D35" s="6">
        <v>-30.306999999999999</v>
      </c>
    </row>
    <row r="36" spans="3:4" x14ac:dyDescent="0.2">
      <c r="C36" s="6">
        <v>2.6052</v>
      </c>
      <c r="D36" s="6">
        <v>-32.676499999999997</v>
      </c>
    </row>
    <row r="37" spans="3:4" x14ac:dyDescent="0.2">
      <c r="C37" s="6">
        <v>2.6987999999999999</v>
      </c>
      <c r="D37" s="6">
        <v>-30.891500000000001</v>
      </c>
    </row>
    <row r="38" spans="3:4" x14ac:dyDescent="0.2">
      <c r="C38" s="6">
        <v>2.8548100000000001</v>
      </c>
      <c r="D38" s="6">
        <v>-28.633900000000001</v>
      </c>
    </row>
    <row r="39" spans="3:4" x14ac:dyDescent="0.2">
      <c r="C39" s="6">
        <v>2.9796100000000001</v>
      </c>
      <c r="D39" s="6">
        <v>-34.853299999999997</v>
      </c>
    </row>
    <row r="40" spans="3:4" x14ac:dyDescent="0.2">
      <c r="C40" s="6">
        <v>3.2136100000000001</v>
      </c>
      <c r="D40" s="6">
        <v>-31.270900000000001</v>
      </c>
    </row>
    <row r="41" spans="3:4" x14ac:dyDescent="0.2">
      <c r="C41" s="6">
        <v>3.3384100000000001</v>
      </c>
      <c r="D41" s="6">
        <v>-30.393999999999998</v>
      </c>
    </row>
    <row r="42" spans="3:4" x14ac:dyDescent="0.2">
      <c r="C42" s="6">
        <v>3.4944099999999998</v>
      </c>
      <c r="D42" s="6">
        <v>-30.549399999999999</v>
      </c>
    </row>
    <row r="43" spans="3:4" x14ac:dyDescent="0.2">
      <c r="C43" s="6">
        <v>3.6036100000000002</v>
      </c>
      <c r="D43" s="6">
        <v>-30.6676</v>
      </c>
    </row>
    <row r="44" spans="3:4" x14ac:dyDescent="0.2">
      <c r="C44" s="6">
        <v>3.7128100000000002</v>
      </c>
      <c r="D44" s="6">
        <v>-33.229900000000001</v>
      </c>
    </row>
    <row r="45" spans="3:4" x14ac:dyDescent="0.2">
      <c r="C45" s="6">
        <v>3.8532099999999998</v>
      </c>
      <c r="D45" s="6">
        <v>-31.898900000000001</v>
      </c>
    </row>
    <row r="46" spans="3:4" x14ac:dyDescent="0.2">
      <c r="C46" s="6">
        <v>4.0872099999999998</v>
      </c>
      <c r="D46" s="6">
        <v>-30.953600000000002</v>
      </c>
    </row>
    <row r="47" spans="3:4" x14ac:dyDescent="0.2">
      <c r="C47" s="6">
        <v>4.2120100000000003</v>
      </c>
      <c r="D47" s="6">
        <v>-31.830500000000001</v>
      </c>
    </row>
    <row r="48" spans="3:4" x14ac:dyDescent="0.2">
      <c r="C48" s="6">
        <v>4.3368099999999998</v>
      </c>
      <c r="D48" s="6">
        <v>-30.412400000000002</v>
      </c>
    </row>
    <row r="49" spans="3:4" x14ac:dyDescent="0.2">
      <c r="C49" s="6">
        <v>4.4460100000000002</v>
      </c>
      <c r="D49" s="6">
        <v>-31.762</v>
      </c>
    </row>
    <row r="50" spans="3:4" x14ac:dyDescent="0.2">
      <c r="C50" s="6">
        <v>4.6020099999999999</v>
      </c>
      <c r="D50" s="6">
        <v>-31.656300000000002</v>
      </c>
    </row>
    <row r="51" spans="3:4" x14ac:dyDescent="0.2">
      <c r="C51" s="6">
        <v>4.7112100000000003</v>
      </c>
      <c r="D51" s="6">
        <v>-32.520800000000001</v>
      </c>
    </row>
    <row r="52" spans="3:4" x14ac:dyDescent="0.2">
      <c r="C52" s="6">
        <v>4.86721</v>
      </c>
      <c r="D52" s="6">
        <v>-29.796800000000001</v>
      </c>
    </row>
    <row r="53" spans="3:4" x14ac:dyDescent="0.2">
      <c r="C53" s="6">
        <v>5.0700099999999999</v>
      </c>
      <c r="D53" s="6">
        <v>-30.002099999999999</v>
      </c>
    </row>
    <row r="54" spans="3:4" x14ac:dyDescent="0.2">
      <c r="C54" s="6">
        <v>5.2260099999999996</v>
      </c>
      <c r="D54" s="6">
        <v>-32.265900000000002</v>
      </c>
    </row>
    <row r="55" spans="3:4" x14ac:dyDescent="0.2">
      <c r="C55" s="6">
        <v>5.3508100000000001</v>
      </c>
      <c r="D55" s="6">
        <v>-31.158799999999999</v>
      </c>
    </row>
    <row r="56" spans="3:4" x14ac:dyDescent="0.2">
      <c r="C56" s="6">
        <v>5.4600099999999996</v>
      </c>
      <c r="D56" s="6">
        <v>-31.911300000000001</v>
      </c>
    </row>
    <row r="57" spans="3:4" x14ac:dyDescent="0.2">
      <c r="C57" s="6">
        <v>5.5848100000000001</v>
      </c>
      <c r="D57" s="6">
        <v>-32.993600000000001</v>
      </c>
    </row>
    <row r="58" spans="3:4" x14ac:dyDescent="0.2">
      <c r="C58" s="6">
        <v>5.8656100000000002</v>
      </c>
      <c r="D58" s="6">
        <v>-30.630199999999999</v>
      </c>
    </row>
    <row r="59" spans="3:4" x14ac:dyDescent="0.2">
      <c r="C59" s="6">
        <v>6.0684100000000001</v>
      </c>
      <c r="D59" s="6">
        <v>-31.2957</v>
      </c>
    </row>
    <row r="60" spans="3:4" x14ac:dyDescent="0.2">
      <c r="C60" s="6">
        <v>6.2400099999999998</v>
      </c>
      <c r="D60" s="6">
        <v>-31.513400000000001</v>
      </c>
    </row>
    <row r="61" spans="3:4" x14ac:dyDescent="0.2">
      <c r="C61" s="6">
        <v>6.3492100000000002</v>
      </c>
      <c r="D61" s="6">
        <v>-31.544499999999999</v>
      </c>
    </row>
    <row r="62" spans="3:4" x14ac:dyDescent="0.2">
      <c r="C62" s="6">
        <v>6.4584099999999998</v>
      </c>
      <c r="D62" s="6">
        <v>-27.613900000000001</v>
      </c>
    </row>
    <row r="63" spans="3:4" x14ac:dyDescent="0.2">
      <c r="C63" s="6">
        <v>6.5988100000000003</v>
      </c>
      <c r="D63" s="6">
        <v>-32.589300000000001</v>
      </c>
    </row>
    <row r="64" spans="3:4" x14ac:dyDescent="0.2">
      <c r="C64" s="6">
        <v>6.8172100000000002</v>
      </c>
      <c r="D64" s="6">
        <v>-32.632899999999999</v>
      </c>
    </row>
    <row r="65" spans="3:4" x14ac:dyDescent="0.2">
      <c r="C65" s="6">
        <v>6.9732099999999999</v>
      </c>
      <c r="D65" s="6">
        <v>-30.039400000000001</v>
      </c>
    </row>
    <row r="66" spans="3:4" x14ac:dyDescent="0.2">
      <c r="C66" s="6">
        <v>7.0824100000000003</v>
      </c>
      <c r="D66" s="6">
        <v>-33.391599999999997</v>
      </c>
    </row>
    <row r="67" spans="3:4" x14ac:dyDescent="0.2">
      <c r="C67" s="6">
        <v>7.23841</v>
      </c>
      <c r="D67" s="6">
        <v>-30.6738</v>
      </c>
    </row>
    <row r="68" spans="3:4" x14ac:dyDescent="0.2">
      <c r="C68" s="6">
        <v>7.3476100000000004</v>
      </c>
      <c r="D68" s="6">
        <v>-30.406300000000002</v>
      </c>
    </row>
    <row r="69" spans="3:4" x14ac:dyDescent="0.2">
      <c r="C69" s="6">
        <v>7.5972099999999996</v>
      </c>
      <c r="D69" s="6">
        <v>-30.810600000000001</v>
      </c>
    </row>
    <row r="70" spans="3:4" x14ac:dyDescent="0.2">
      <c r="C70" s="6">
        <v>7.8312099999999996</v>
      </c>
      <c r="D70" s="6">
        <v>-31.121600000000001</v>
      </c>
    </row>
    <row r="71" spans="3:4" x14ac:dyDescent="0.2">
      <c r="C71" s="6">
        <v>7.9716100000000001</v>
      </c>
      <c r="D71" s="6">
        <v>-32.296999999999997</v>
      </c>
    </row>
    <row r="72" spans="3:4" x14ac:dyDescent="0.2">
      <c r="C72" s="6">
        <v>8.0808099999999996</v>
      </c>
      <c r="D72" s="6">
        <v>-29.367699999999999</v>
      </c>
    </row>
    <row r="73" spans="3:4" x14ac:dyDescent="0.2">
      <c r="C73" s="6">
        <v>8.2368100000000002</v>
      </c>
      <c r="D73" s="6">
        <v>-31.482299999999999</v>
      </c>
    </row>
    <row r="74" spans="3:4" x14ac:dyDescent="0.2">
      <c r="C74" s="6">
        <v>8.3304100000000005</v>
      </c>
      <c r="D74" s="6">
        <v>-34.430300000000003</v>
      </c>
    </row>
    <row r="75" spans="3:4" x14ac:dyDescent="0.2">
      <c r="C75" s="6">
        <v>8.6112199999999994</v>
      </c>
      <c r="D75" s="6">
        <v>-33.957599999999999</v>
      </c>
    </row>
    <row r="76" spans="3:4" x14ac:dyDescent="0.2">
      <c r="C76" s="6">
        <v>8.7204200000000007</v>
      </c>
      <c r="D76" s="6">
        <v>-29.007000000000001</v>
      </c>
    </row>
    <row r="77" spans="3:4" x14ac:dyDescent="0.2">
      <c r="C77" s="6">
        <v>8.8296200000000002</v>
      </c>
      <c r="D77" s="6">
        <v>-31.252199999999998</v>
      </c>
    </row>
    <row r="78" spans="3:4" x14ac:dyDescent="0.2">
      <c r="C78" s="6">
        <v>8.9856200000000008</v>
      </c>
      <c r="D78" s="6">
        <v>-33.97</v>
      </c>
    </row>
    <row r="79" spans="3:4" x14ac:dyDescent="0.2">
      <c r="C79" s="6">
        <v>9.0948200000000003</v>
      </c>
      <c r="D79" s="6">
        <v>-31.245999999999999</v>
      </c>
    </row>
    <row r="80" spans="3:4" x14ac:dyDescent="0.2">
      <c r="C80" s="6">
        <v>9.3444199999999995</v>
      </c>
      <c r="D80" s="6">
        <v>-31.401499999999999</v>
      </c>
    </row>
    <row r="81" spans="3:4" x14ac:dyDescent="0.2">
      <c r="C81" s="6">
        <v>9.6096199999999996</v>
      </c>
      <c r="D81" s="6">
        <v>-32.035899999999998</v>
      </c>
    </row>
    <row r="82" spans="3:4" x14ac:dyDescent="0.2">
      <c r="C82" s="6">
        <v>9.7188199999999991</v>
      </c>
      <c r="D82" s="6">
        <v>-30.8355</v>
      </c>
    </row>
    <row r="83" spans="3:4" x14ac:dyDescent="0.2">
      <c r="C83" s="6">
        <v>9.8280200000000004</v>
      </c>
      <c r="D83" s="6">
        <v>-31.5383</v>
      </c>
    </row>
    <row r="84" spans="3:4" x14ac:dyDescent="0.2">
      <c r="C84" s="6">
        <v>9.9684200000000001</v>
      </c>
      <c r="D84" s="6">
        <v>-33.1616</v>
      </c>
    </row>
    <row r="85" spans="3:4" x14ac:dyDescent="0.2">
      <c r="C85" s="6">
        <v>10.1088</v>
      </c>
      <c r="D85" s="6">
        <v>-32.409100000000002</v>
      </c>
    </row>
    <row r="86" spans="3:4" x14ac:dyDescent="0.2">
      <c r="C86" s="6">
        <v>10.3584</v>
      </c>
      <c r="D86" s="6">
        <v>-32.1417</v>
      </c>
    </row>
    <row r="87" spans="3:4" x14ac:dyDescent="0.2">
      <c r="C87" s="6">
        <v>10.467599999999999</v>
      </c>
      <c r="D87" s="6">
        <v>-31.886700000000001</v>
      </c>
    </row>
    <row r="88" spans="3:4" x14ac:dyDescent="0.2">
      <c r="C88" s="6">
        <v>10.608000000000001</v>
      </c>
      <c r="D88" s="6">
        <v>-32.639200000000002</v>
      </c>
    </row>
    <row r="89" spans="3:4" x14ac:dyDescent="0.2">
      <c r="C89" s="6">
        <v>10.701599999999999</v>
      </c>
      <c r="D89" s="6">
        <v>-31.270900000000001</v>
      </c>
    </row>
    <row r="90" spans="3:4" x14ac:dyDescent="0.2">
      <c r="C90" s="6">
        <v>10.842000000000001</v>
      </c>
      <c r="D90" s="6">
        <v>-31.5197</v>
      </c>
    </row>
    <row r="91" spans="3:4" x14ac:dyDescent="0.2">
      <c r="C91" s="6">
        <v>10.997999999999999</v>
      </c>
      <c r="D91" s="6">
        <v>-31.426400000000001</v>
      </c>
    </row>
    <row r="92" spans="3:4" x14ac:dyDescent="0.2">
      <c r="C92" s="6">
        <v>11.0916</v>
      </c>
      <c r="D92" s="6">
        <v>-29.859100000000002</v>
      </c>
    </row>
    <row r="93" spans="3:4" x14ac:dyDescent="0.2">
      <c r="C93" s="6">
        <v>11.3568</v>
      </c>
      <c r="D93" s="6">
        <v>-33.261099999999999</v>
      </c>
    </row>
    <row r="94" spans="3:4" x14ac:dyDescent="0.2">
      <c r="C94" s="6">
        <v>11.465999999999999</v>
      </c>
      <c r="D94" s="6">
        <v>-31.799600000000002</v>
      </c>
    </row>
    <row r="95" spans="3:4" x14ac:dyDescent="0.2">
      <c r="C95" s="6">
        <v>11.5908</v>
      </c>
      <c r="D95" s="6">
        <v>-33.024700000000003</v>
      </c>
    </row>
    <row r="96" spans="3:4" x14ac:dyDescent="0.2">
      <c r="C96" s="6">
        <v>11.731199999999999</v>
      </c>
      <c r="D96" s="6">
        <v>-31.2273</v>
      </c>
    </row>
    <row r="97" spans="3:4" x14ac:dyDescent="0.2">
      <c r="C97" s="6">
        <v>11.840400000000001</v>
      </c>
      <c r="D97" s="6">
        <v>-32.682600000000001</v>
      </c>
    </row>
    <row r="98" spans="3:4" x14ac:dyDescent="0.2">
      <c r="C98" s="6">
        <v>11.9808</v>
      </c>
      <c r="D98" s="6">
        <v>-33.721299999999999</v>
      </c>
    </row>
    <row r="99" spans="3:4" x14ac:dyDescent="0.2">
      <c r="C99" s="6">
        <v>12.2148</v>
      </c>
      <c r="D99" s="6">
        <v>-31.6129</v>
      </c>
    </row>
    <row r="100" spans="3:4" x14ac:dyDescent="0.2">
      <c r="C100" s="6">
        <v>12.3552</v>
      </c>
      <c r="D100" s="6">
        <v>-29.765799999999999</v>
      </c>
    </row>
    <row r="101" spans="3:4" x14ac:dyDescent="0.2">
      <c r="C101" s="6">
        <v>12.48</v>
      </c>
      <c r="D101" s="6">
        <v>-32.601799999999997</v>
      </c>
    </row>
    <row r="102" spans="3:4" x14ac:dyDescent="0.2">
      <c r="C102" s="6">
        <v>12.5892</v>
      </c>
      <c r="D102" s="6">
        <v>-32.346800000000002</v>
      </c>
    </row>
    <row r="103" spans="3:4" x14ac:dyDescent="0.2">
      <c r="C103" s="6">
        <v>12.7296</v>
      </c>
      <c r="D103" s="6">
        <v>-30.8977</v>
      </c>
    </row>
    <row r="104" spans="3:4" x14ac:dyDescent="0.2">
      <c r="C104" s="6">
        <v>12.838800000000001</v>
      </c>
      <c r="D104" s="6">
        <v>-32.446300000000001</v>
      </c>
    </row>
    <row r="105" spans="3:4" x14ac:dyDescent="0.2">
      <c r="C105" s="6">
        <v>13.103999999999999</v>
      </c>
      <c r="D105" s="6">
        <v>-31.332999999999998</v>
      </c>
    </row>
    <row r="106" spans="3:4" x14ac:dyDescent="0.2">
      <c r="C106" s="6">
        <v>13.1976</v>
      </c>
      <c r="D106" s="6">
        <v>-31.805700000000002</v>
      </c>
    </row>
    <row r="107" spans="3:4" x14ac:dyDescent="0.2">
      <c r="C107" s="6">
        <v>13.369199999999999</v>
      </c>
      <c r="D107" s="6">
        <v>-32.651499999999999</v>
      </c>
    </row>
    <row r="108" spans="3:4" x14ac:dyDescent="0.2">
      <c r="C108" s="6">
        <v>13.4628</v>
      </c>
      <c r="D108" s="6">
        <v>-31.911300000000001</v>
      </c>
    </row>
    <row r="109" spans="3:4" x14ac:dyDescent="0.2">
      <c r="C109" s="6">
        <v>13.5876</v>
      </c>
      <c r="D109" s="6">
        <v>-30.2072</v>
      </c>
    </row>
    <row r="110" spans="3:4" x14ac:dyDescent="0.2">
      <c r="C110" s="6">
        <v>13.728</v>
      </c>
      <c r="D110" s="6">
        <v>-32.464799999999997</v>
      </c>
    </row>
    <row r="111" spans="3:4" x14ac:dyDescent="0.2">
      <c r="C111" s="6">
        <v>13.962</v>
      </c>
      <c r="D111" s="6">
        <v>-32.296900000000001</v>
      </c>
    </row>
    <row r="112" spans="3:4" x14ac:dyDescent="0.2">
      <c r="C112" s="6">
        <v>14.102399999999999</v>
      </c>
      <c r="D112" s="6">
        <v>-30.6799</v>
      </c>
    </row>
    <row r="113" spans="3:4" x14ac:dyDescent="0.2">
      <c r="C113" s="6">
        <v>14.196</v>
      </c>
      <c r="D113" s="6">
        <v>-32.726100000000002</v>
      </c>
    </row>
    <row r="114" spans="3:4" x14ac:dyDescent="0.2">
      <c r="C114" s="6">
        <v>14.367599999999999</v>
      </c>
      <c r="D114" s="6">
        <v>-33.005899999999997</v>
      </c>
    </row>
    <row r="115" spans="3:4" x14ac:dyDescent="0.2">
      <c r="C115" s="6">
        <v>14.4612</v>
      </c>
      <c r="D115" s="6">
        <v>-31.731000000000002</v>
      </c>
    </row>
    <row r="116" spans="3:4" x14ac:dyDescent="0.2">
      <c r="C116" s="6">
        <v>14.570399999999999</v>
      </c>
      <c r="D116" s="6">
        <v>-32.054400000000001</v>
      </c>
    </row>
    <row r="117" spans="3:4" x14ac:dyDescent="0.2">
      <c r="C117" s="6">
        <v>14.7264</v>
      </c>
      <c r="D117" s="6">
        <v>-32.6265</v>
      </c>
    </row>
    <row r="118" spans="3:4" x14ac:dyDescent="0.2">
      <c r="C118" s="6">
        <v>14.944800000000001</v>
      </c>
      <c r="D118" s="6">
        <v>-29.442299999999999</v>
      </c>
    </row>
    <row r="119" spans="3:4" x14ac:dyDescent="0.2">
      <c r="C119" s="6">
        <v>15.1008</v>
      </c>
      <c r="D119" s="6">
        <v>-31.6812</v>
      </c>
    </row>
    <row r="120" spans="3:4" x14ac:dyDescent="0.2">
      <c r="C120" s="6">
        <v>15.2256</v>
      </c>
      <c r="D120" s="6">
        <v>-31.469799999999999</v>
      </c>
    </row>
    <row r="121" spans="3:4" x14ac:dyDescent="0.2">
      <c r="C121" s="6">
        <v>15.3348</v>
      </c>
      <c r="D121" s="6">
        <v>-31.737200000000001</v>
      </c>
    </row>
    <row r="122" spans="3:4" x14ac:dyDescent="0.2">
      <c r="C122" s="6">
        <v>15.475199999999999</v>
      </c>
      <c r="D122" s="6">
        <v>-33.310699999999997</v>
      </c>
    </row>
    <row r="123" spans="3:4" x14ac:dyDescent="0.2">
      <c r="C123" s="6">
        <v>15.6936</v>
      </c>
      <c r="D123" s="6">
        <v>-31.7683</v>
      </c>
    </row>
    <row r="124" spans="3:4" x14ac:dyDescent="0.2">
      <c r="C124" s="6">
        <v>15.849600000000001</v>
      </c>
      <c r="D124" s="6">
        <v>-31.202300000000001</v>
      </c>
    </row>
    <row r="125" spans="3:4" x14ac:dyDescent="0.2">
      <c r="C125" s="6">
        <v>15.9588</v>
      </c>
      <c r="D125" s="6">
        <v>-34.1068</v>
      </c>
    </row>
    <row r="126" spans="3:4" x14ac:dyDescent="0.2">
      <c r="C126" s="6">
        <v>16.114799999999999</v>
      </c>
      <c r="D126" s="6">
        <v>-32.384</v>
      </c>
    </row>
    <row r="127" spans="3:4" x14ac:dyDescent="0.2">
      <c r="C127" s="6">
        <v>16.224</v>
      </c>
      <c r="D127" s="6">
        <v>-31.513300000000001</v>
      </c>
    </row>
    <row r="128" spans="3:4" x14ac:dyDescent="0.2">
      <c r="C128" s="6">
        <v>16.348800000000001</v>
      </c>
      <c r="D128" s="6">
        <v>-32.564300000000003</v>
      </c>
    </row>
    <row r="129" spans="3:4" x14ac:dyDescent="0.2">
      <c r="C129" s="6">
        <v>16.4892</v>
      </c>
      <c r="D129" s="6">
        <v>-33.795699999999997</v>
      </c>
    </row>
    <row r="130" spans="3:4" x14ac:dyDescent="0.2">
      <c r="C130" s="6">
        <v>16.692</v>
      </c>
      <c r="D130" s="6">
        <v>-30.885100000000001</v>
      </c>
    </row>
    <row r="131" spans="3:4" x14ac:dyDescent="0.2">
      <c r="C131" s="6">
        <v>16.847999999999999</v>
      </c>
      <c r="D131" s="6">
        <v>-32.247100000000003</v>
      </c>
    </row>
    <row r="132" spans="3:4" x14ac:dyDescent="0.2">
      <c r="C132" s="6">
        <v>16.941600000000001</v>
      </c>
      <c r="D132" s="6">
        <v>-32.906399999999998</v>
      </c>
    </row>
    <row r="133" spans="3:4" x14ac:dyDescent="0.2">
      <c r="C133" s="6">
        <v>17.066400000000002</v>
      </c>
      <c r="D133" s="6">
        <v>-31.550599999999999</v>
      </c>
    </row>
    <row r="134" spans="3:4" x14ac:dyDescent="0.2">
      <c r="C134" s="6">
        <v>17.2224</v>
      </c>
      <c r="D134" s="6">
        <v>-32.334200000000003</v>
      </c>
    </row>
    <row r="135" spans="3:4" x14ac:dyDescent="0.2">
      <c r="C135" s="6">
        <v>17.315999999999999</v>
      </c>
      <c r="D135" s="6">
        <v>-31.824200000000001</v>
      </c>
    </row>
    <row r="136" spans="3:4" x14ac:dyDescent="0.2">
      <c r="C136" s="6">
        <v>17.4876</v>
      </c>
      <c r="D136" s="6">
        <v>-32.010800000000003</v>
      </c>
    </row>
    <row r="137" spans="3:4" x14ac:dyDescent="0.2">
      <c r="C137" s="6">
        <v>17.706</v>
      </c>
      <c r="D137" s="6">
        <v>-32.838000000000001</v>
      </c>
    </row>
    <row r="138" spans="3:4" x14ac:dyDescent="0.2">
      <c r="C138" s="6">
        <v>17.861999999999998</v>
      </c>
      <c r="D138" s="6">
        <v>-32.023299999999999</v>
      </c>
    </row>
    <row r="139" spans="3:4" x14ac:dyDescent="0.2">
      <c r="C139" s="6">
        <v>17.9712</v>
      </c>
      <c r="D139" s="6">
        <v>-30.6799</v>
      </c>
    </row>
    <row r="140" spans="3:4" x14ac:dyDescent="0.2">
      <c r="C140" s="6">
        <v>18.064800000000002</v>
      </c>
      <c r="D140" s="6">
        <v>-33.267200000000003</v>
      </c>
    </row>
    <row r="141" spans="3:4" x14ac:dyDescent="0.2">
      <c r="C141" s="6">
        <v>18.220800000000001</v>
      </c>
      <c r="D141" s="6">
        <v>-30.735900000000001</v>
      </c>
    </row>
    <row r="142" spans="3:4" x14ac:dyDescent="0.2">
      <c r="C142" s="6">
        <v>18.486000000000001</v>
      </c>
      <c r="D142" s="6">
        <v>-31.3703</v>
      </c>
    </row>
    <row r="143" spans="3:4" x14ac:dyDescent="0.2">
      <c r="C143" s="6">
        <v>18.7044</v>
      </c>
      <c r="D143" s="6">
        <v>-31.830500000000001</v>
      </c>
    </row>
    <row r="144" spans="3:4" x14ac:dyDescent="0.2">
      <c r="C144" s="6">
        <v>18.844799999999999</v>
      </c>
      <c r="D144" s="6">
        <v>-31.7</v>
      </c>
    </row>
    <row r="145" spans="3:4" x14ac:dyDescent="0.2">
      <c r="C145" s="6">
        <v>18.9696</v>
      </c>
      <c r="D145" s="6">
        <v>-30.686199999999999</v>
      </c>
    </row>
    <row r="146" spans="3:4" x14ac:dyDescent="0.2">
      <c r="C146" s="6">
        <v>19.063199999999998</v>
      </c>
      <c r="D146" s="6">
        <v>-32.850499999999997</v>
      </c>
    </row>
    <row r="147" spans="3:4" x14ac:dyDescent="0.2">
      <c r="C147" s="6">
        <v>19.2348</v>
      </c>
      <c r="D147" s="6">
        <v>-34.529699999999998</v>
      </c>
    </row>
    <row r="148" spans="3:4" x14ac:dyDescent="0.2">
      <c r="C148" s="6">
        <v>19.453199999999999</v>
      </c>
      <c r="D148" s="6">
        <v>-30.462299999999999</v>
      </c>
    </row>
    <row r="149" spans="3:4" x14ac:dyDescent="0.2">
      <c r="C149" s="6">
        <v>19.609200000000001</v>
      </c>
      <c r="D149" s="6">
        <v>-32.763399999999997</v>
      </c>
    </row>
    <row r="150" spans="3:4" x14ac:dyDescent="0.2">
      <c r="C150" s="6">
        <v>19.718399999999999</v>
      </c>
      <c r="D150" s="6">
        <v>-33.8767</v>
      </c>
    </row>
    <row r="151" spans="3:4" x14ac:dyDescent="0.2">
      <c r="C151" s="6">
        <v>19.8432</v>
      </c>
      <c r="D151" s="6">
        <v>-30.319199999999999</v>
      </c>
    </row>
    <row r="152" spans="3:4" x14ac:dyDescent="0.2">
      <c r="C152" s="6">
        <v>19.968</v>
      </c>
      <c r="D152" s="6">
        <v>-33.086799999999997</v>
      </c>
    </row>
    <row r="153" spans="3:4" x14ac:dyDescent="0.2">
      <c r="C153" s="6">
        <v>20.077200000000001</v>
      </c>
      <c r="D153" s="6">
        <v>-30.6053</v>
      </c>
    </row>
    <row r="154" spans="3:4" x14ac:dyDescent="0.2">
      <c r="C154" s="6">
        <v>20.2332</v>
      </c>
      <c r="D154" s="6">
        <v>-31.364100000000001</v>
      </c>
    </row>
    <row r="155" spans="3:4" x14ac:dyDescent="0.2">
      <c r="C155" s="6">
        <v>20.436</v>
      </c>
      <c r="D155" s="6">
        <v>-31.364100000000001</v>
      </c>
    </row>
    <row r="156" spans="3:4" x14ac:dyDescent="0.2">
      <c r="C156" s="6">
        <v>20.607600000000001</v>
      </c>
      <c r="D156" s="6">
        <v>-33.646599999999999</v>
      </c>
    </row>
    <row r="157" spans="3:4" x14ac:dyDescent="0.2">
      <c r="C157" s="6">
        <v>20.7012</v>
      </c>
      <c r="D157" s="6">
        <v>-33.310699999999997</v>
      </c>
    </row>
    <row r="158" spans="3:4" x14ac:dyDescent="0.2">
      <c r="C158" s="6">
        <v>20.8416</v>
      </c>
      <c r="D158" s="6">
        <v>-30.586600000000001</v>
      </c>
    </row>
    <row r="159" spans="3:4" x14ac:dyDescent="0.2">
      <c r="C159" s="6">
        <v>20.9664</v>
      </c>
      <c r="D159" s="6">
        <v>-34.311999999999998</v>
      </c>
    </row>
    <row r="160" spans="3:4" x14ac:dyDescent="0.2">
      <c r="C160" s="6">
        <v>21.075600000000001</v>
      </c>
      <c r="D160" s="6">
        <v>-31.861599999999999</v>
      </c>
    </row>
    <row r="161" spans="3:4" x14ac:dyDescent="0.2">
      <c r="C161" s="6">
        <v>21.216000000000001</v>
      </c>
      <c r="D161" s="6">
        <v>-31.563099999999999</v>
      </c>
    </row>
    <row r="162" spans="3:4" x14ac:dyDescent="0.2">
      <c r="C162" s="6">
        <v>21.45</v>
      </c>
      <c r="D162" s="6">
        <v>-31.749600000000001</v>
      </c>
    </row>
    <row r="163" spans="3:4" x14ac:dyDescent="0.2">
      <c r="C163" s="6">
        <v>21.606000000000002</v>
      </c>
      <c r="D163" s="6">
        <v>-34.088099999999997</v>
      </c>
    </row>
    <row r="164" spans="3:4" x14ac:dyDescent="0.2">
      <c r="C164" s="6">
        <v>21.715199999999999</v>
      </c>
      <c r="D164" s="6">
        <v>-32.446199999999997</v>
      </c>
    </row>
    <row r="165" spans="3:4" x14ac:dyDescent="0.2">
      <c r="C165" s="6">
        <v>21.84</v>
      </c>
      <c r="D165" s="6">
        <v>-31.905100000000001</v>
      </c>
    </row>
    <row r="166" spans="3:4" x14ac:dyDescent="0.2">
      <c r="C166" s="6">
        <v>21.980399999999999</v>
      </c>
      <c r="D166" s="6">
        <v>-32.825600000000001</v>
      </c>
    </row>
    <row r="167" spans="3:4" x14ac:dyDescent="0.2">
      <c r="C167" s="6">
        <v>22.23</v>
      </c>
      <c r="D167" s="6">
        <v>-32.838000000000001</v>
      </c>
    </row>
    <row r="168" spans="3:4" x14ac:dyDescent="0.2">
      <c r="C168" s="6">
        <v>22.4328</v>
      </c>
      <c r="D168" s="6">
        <v>-32.676299999999998</v>
      </c>
    </row>
    <row r="169" spans="3:4" x14ac:dyDescent="0.2">
      <c r="C169" s="6">
        <v>22.604399999999998</v>
      </c>
      <c r="D169" s="6">
        <v>-31.432500000000001</v>
      </c>
    </row>
    <row r="170" spans="3:4" x14ac:dyDescent="0.2">
      <c r="C170" s="6">
        <v>22.7136</v>
      </c>
      <c r="D170" s="6">
        <v>-34.759799999999998</v>
      </c>
    </row>
    <row r="171" spans="3:4" x14ac:dyDescent="0.2">
      <c r="C171" s="6">
        <v>22.869599999999998</v>
      </c>
      <c r="D171" s="6">
        <v>-32.328000000000003</v>
      </c>
    </row>
    <row r="172" spans="3:4" x14ac:dyDescent="0.2">
      <c r="C172" s="6">
        <v>22.9788</v>
      </c>
      <c r="D172" s="6">
        <v>-28.702100000000002</v>
      </c>
    </row>
    <row r="173" spans="3:4" x14ac:dyDescent="0.2">
      <c r="C173" s="6">
        <v>23.228400000000001</v>
      </c>
      <c r="D173" s="6">
        <v>-33.478499999999997</v>
      </c>
    </row>
    <row r="174" spans="3:4" x14ac:dyDescent="0.2">
      <c r="C174" s="6">
        <v>23.337599999999998</v>
      </c>
      <c r="D174" s="6">
        <v>-33.895299999999999</v>
      </c>
    </row>
    <row r="175" spans="3:4" x14ac:dyDescent="0.2">
      <c r="C175" s="6">
        <v>23.462399999999999</v>
      </c>
      <c r="D175" s="6">
        <v>-29.709700000000002</v>
      </c>
    </row>
    <row r="176" spans="3:4" x14ac:dyDescent="0.2">
      <c r="C176" s="6">
        <v>23.587199999999999</v>
      </c>
      <c r="D176" s="6">
        <v>-33.1738</v>
      </c>
    </row>
    <row r="177" spans="3:4" x14ac:dyDescent="0.2">
      <c r="C177" s="6">
        <v>23.712</v>
      </c>
      <c r="D177" s="6">
        <v>-31.0593</v>
      </c>
    </row>
    <row r="178" spans="3:4" x14ac:dyDescent="0.2">
      <c r="C178" s="6">
        <v>23.821200000000001</v>
      </c>
      <c r="D178" s="6">
        <v>-30.9971</v>
      </c>
    </row>
    <row r="179" spans="3:4" x14ac:dyDescent="0.2">
      <c r="C179" s="6">
        <v>23.9772</v>
      </c>
      <c r="D179" s="6">
        <v>-33.1738</v>
      </c>
    </row>
    <row r="180" spans="3:4" x14ac:dyDescent="0.2">
      <c r="C180" s="6">
        <v>24.2424</v>
      </c>
      <c r="D180" s="6">
        <v>-31.643899999999999</v>
      </c>
    </row>
    <row r="181" spans="3:4" x14ac:dyDescent="0.2">
      <c r="C181" s="6">
        <v>24.351600000000001</v>
      </c>
      <c r="D181" s="6">
        <v>-33.739800000000002</v>
      </c>
    </row>
    <row r="182" spans="3:4" x14ac:dyDescent="0.2">
      <c r="C182" s="6">
        <v>24.460799999999999</v>
      </c>
      <c r="D182" s="6">
        <v>-33.211100000000002</v>
      </c>
    </row>
    <row r="183" spans="3:4" x14ac:dyDescent="0.2">
      <c r="C183" s="6">
        <v>24.585599999999999</v>
      </c>
      <c r="D183" s="6">
        <v>-31.314299999999999</v>
      </c>
    </row>
    <row r="184" spans="3:4" x14ac:dyDescent="0.2">
      <c r="C184" s="6">
        <v>24.7104</v>
      </c>
      <c r="D184" s="6">
        <v>-32.657600000000002</v>
      </c>
    </row>
    <row r="185" spans="3:4" x14ac:dyDescent="0.2">
      <c r="C185" s="6">
        <v>24.9756</v>
      </c>
      <c r="D185" s="6">
        <v>-33.1738</v>
      </c>
    </row>
    <row r="186" spans="3:4" x14ac:dyDescent="0.2">
      <c r="C186" s="6">
        <v>25.1784</v>
      </c>
      <c r="D186" s="6">
        <v>-32.6203</v>
      </c>
    </row>
    <row r="187" spans="3:4" x14ac:dyDescent="0.2">
      <c r="C187" s="6">
        <v>25.35</v>
      </c>
      <c r="D187" s="6">
        <v>-31.619</v>
      </c>
    </row>
    <row r="188" spans="3:4" x14ac:dyDescent="0.2">
      <c r="C188" s="6">
        <v>25.4436</v>
      </c>
      <c r="D188" s="6">
        <v>-30.269400000000001</v>
      </c>
    </row>
    <row r="189" spans="3:4" x14ac:dyDescent="0.2">
      <c r="C189" s="6">
        <v>25.615200000000002</v>
      </c>
      <c r="D189" s="6">
        <v>-34.971200000000003</v>
      </c>
    </row>
    <row r="190" spans="3:4" x14ac:dyDescent="0.2">
      <c r="C190" s="6">
        <v>25.724399999999999</v>
      </c>
      <c r="D190" s="6">
        <v>-32.502099999999999</v>
      </c>
    </row>
    <row r="191" spans="3:4" x14ac:dyDescent="0.2">
      <c r="C191" s="6">
        <v>25.958400000000001</v>
      </c>
      <c r="D191" s="6">
        <v>-31.818000000000001</v>
      </c>
    </row>
    <row r="192" spans="3:4" x14ac:dyDescent="0.2">
      <c r="C192" s="6">
        <v>26.207999999999998</v>
      </c>
      <c r="D192" s="6">
        <v>-31.519400000000001</v>
      </c>
    </row>
    <row r="193" spans="3:4" x14ac:dyDescent="0.2">
      <c r="C193" s="6">
        <v>26.348400000000002</v>
      </c>
      <c r="D193" s="6">
        <v>-33.441200000000002</v>
      </c>
    </row>
    <row r="194" spans="3:4" x14ac:dyDescent="0.2">
      <c r="C194" s="6">
        <v>26.457599999999999</v>
      </c>
      <c r="D194" s="6">
        <v>-32.831699999999998</v>
      </c>
    </row>
    <row r="195" spans="3:4" x14ac:dyDescent="0.2">
      <c r="C195" s="6">
        <v>26.613600000000002</v>
      </c>
      <c r="D195" s="6">
        <v>-32.035600000000002</v>
      </c>
    </row>
    <row r="196" spans="3:4" x14ac:dyDescent="0.2">
      <c r="C196" s="6">
        <v>26.738399999999999</v>
      </c>
      <c r="D196" s="6">
        <v>-31.562999999999999</v>
      </c>
    </row>
    <row r="197" spans="3:4" x14ac:dyDescent="0.2">
      <c r="C197" s="6">
        <v>26.988</v>
      </c>
      <c r="D197" s="6">
        <v>-32.9437</v>
      </c>
    </row>
    <row r="198" spans="3:4" x14ac:dyDescent="0.2">
      <c r="C198" s="6">
        <v>27.097200000000001</v>
      </c>
      <c r="D198" s="6">
        <v>-30.941099999999999</v>
      </c>
    </row>
    <row r="199" spans="3:4" x14ac:dyDescent="0.2">
      <c r="C199" s="6">
        <v>27.206399999999999</v>
      </c>
      <c r="D199" s="6">
        <v>-31.873999999999999</v>
      </c>
    </row>
    <row r="200" spans="3:4" x14ac:dyDescent="0.2">
      <c r="C200" s="6">
        <v>27.346800000000002</v>
      </c>
      <c r="D200" s="6">
        <v>-32.6203</v>
      </c>
    </row>
    <row r="201" spans="3:4" x14ac:dyDescent="0.2">
      <c r="C201" s="6">
        <v>27.456</v>
      </c>
      <c r="D201" s="6">
        <v>-32.452399999999997</v>
      </c>
    </row>
    <row r="202" spans="3:4" x14ac:dyDescent="0.2">
      <c r="C202" s="6">
        <v>27.5808</v>
      </c>
      <c r="D202" s="6">
        <v>-34.330599999999997</v>
      </c>
    </row>
    <row r="203" spans="3:4" x14ac:dyDescent="0.2">
      <c r="C203" s="6">
        <v>27.7212</v>
      </c>
      <c r="D203" s="6">
        <v>-30.536799999999999</v>
      </c>
    </row>
    <row r="204" spans="3:4" x14ac:dyDescent="0.2">
      <c r="C204" s="6">
        <v>27.9864</v>
      </c>
      <c r="D204" s="6">
        <v>-32.396299999999997</v>
      </c>
    </row>
    <row r="205" spans="3:4" x14ac:dyDescent="0.2">
      <c r="C205" s="6">
        <v>28.095600000000001</v>
      </c>
      <c r="D205" s="6">
        <v>-31.8428</v>
      </c>
    </row>
    <row r="206" spans="3:4" x14ac:dyDescent="0.2">
      <c r="C206" s="6">
        <v>28.204799999999999</v>
      </c>
      <c r="D206" s="6">
        <v>-31.482099999999999</v>
      </c>
    </row>
    <row r="207" spans="3:4" x14ac:dyDescent="0.2">
      <c r="C207" s="6">
        <v>28.345199999999998</v>
      </c>
      <c r="D207" s="6">
        <v>-30.580200000000001</v>
      </c>
    </row>
    <row r="208" spans="3:4" x14ac:dyDescent="0.2">
      <c r="C208" s="6">
        <v>28.470099999999999</v>
      </c>
      <c r="D208" s="6">
        <v>-32.408700000000003</v>
      </c>
    </row>
    <row r="209" spans="3:4" x14ac:dyDescent="0.2">
      <c r="C209" s="6">
        <v>28.735299999999999</v>
      </c>
      <c r="D209" s="6">
        <v>-31.357700000000001</v>
      </c>
    </row>
    <row r="210" spans="3:4" x14ac:dyDescent="0.2">
      <c r="C210" s="6">
        <v>28.953700000000001</v>
      </c>
      <c r="D210" s="6">
        <v>-31.4696</v>
      </c>
    </row>
    <row r="211" spans="3:4" x14ac:dyDescent="0.2">
      <c r="C211" s="6">
        <v>29.1097</v>
      </c>
      <c r="D211" s="6">
        <v>-33.820599999999999</v>
      </c>
    </row>
    <row r="212" spans="3:4" x14ac:dyDescent="0.2">
      <c r="C212" s="6">
        <v>29.218900000000001</v>
      </c>
      <c r="D212" s="6">
        <v>-31.942299999999999</v>
      </c>
    </row>
    <row r="213" spans="3:4" x14ac:dyDescent="0.2">
      <c r="C213" s="6">
        <v>29.359300000000001</v>
      </c>
      <c r="D213" s="6">
        <v>-32.508299999999998</v>
      </c>
    </row>
    <row r="214" spans="3:4" x14ac:dyDescent="0.2">
      <c r="C214" s="6">
        <v>29.4529</v>
      </c>
      <c r="D214" s="6">
        <v>-31.786799999999999</v>
      </c>
    </row>
    <row r="215" spans="3:4" x14ac:dyDescent="0.2">
      <c r="C215" s="6">
        <v>29.733699999999999</v>
      </c>
      <c r="D215" s="6">
        <v>-32.968499999999999</v>
      </c>
    </row>
    <row r="216" spans="3:4" x14ac:dyDescent="0.2">
      <c r="C216" s="6">
        <v>29.952100000000002</v>
      </c>
      <c r="D216" s="6">
        <v>-29.100200000000001</v>
      </c>
    </row>
    <row r="217" spans="3:4" x14ac:dyDescent="0.2">
      <c r="C217" s="6">
        <v>30.1081</v>
      </c>
      <c r="D217" s="6">
        <v>-34.535899999999998</v>
      </c>
    </row>
    <row r="218" spans="3:4" x14ac:dyDescent="0.2">
      <c r="C218" s="6">
        <v>30.201699999999999</v>
      </c>
      <c r="D218" s="6">
        <v>-31.712299999999999</v>
      </c>
    </row>
    <row r="219" spans="3:4" x14ac:dyDescent="0.2">
      <c r="C219" s="6">
        <v>30.357700000000001</v>
      </c>
      <c r="D219" s="6">
        <v>-31.6004</v>
      </c>
    </row>
    <row r="220" spans="3:4" x14ac:dyDescent="0.2">
      <c r="C220" s="6">
        <v>30.466899999999999</v>
      </c>
      <c r="D220" s="6">
        <v>-33.882800000000003</v>
      </c>
    </row>
    <row r="221" spans="3:4" x14ac:dyDescent="0.2">
      <c r="C221" s="6">
        <v>30.732099999999999</v>
      </c>
      <c r="D221" s="6">
        <v>-31.053100000000001</v>
      </c>
    </row>
    <row r="222" spans="3:4" x14ac:dyDescent="0.2">
      <c r="C222" s="6">
        <v>30.8413</v>
      </c>
      <c r="D222" s="6">
        <v>-32.657600000000002</v>
      </c>
    </row>
    <row r="223" spans="3:4" x14ac:dyDescent="0.2">
      <c r="C223" s="6">
        <v>30.950500000000002</v>
      </c>
      <c r="D223" s="6">
        <v>-32.881500000000003</v>
      </c>
    </row>
    <row r="224" spans="3:4" x14ac:dyDescent="0.2">
      <c r="C224" s="6">
        <v>31.1065</v>
      </c>
      <c r="D224" s="6">
        <v>-32.676299999999998</v>
      </c>
    </row>
    <row r="225" spans="3:4" x14ac:dyDescent="0.2">
      <c r="C225" s="6">
        <v>31.215699999999998</v>
      </c>
      <c r="D225" s="6">
        <v>-32.091700000000003</v>
      </c>
    </row>
    <row r="226" spans="3:4" x14ac:dyDescent="0.2">
      <c r="C226" s="6">
        <v>31.3249</v>
      </c>
      <c r="D226" s="6">
        <v>-33.149000000000001</v>
      </c>
    </row>
    <row r="227" spans="3:4" x14ac:dyDescent="0.2">
      <c r="C227" s="6">
        <v>31.480899999999998</v>
      </c>
      <c r="D227" s="6">
        <v>-30.878900000000002</v>
      </c>
    </row>
    <row r="228" spans="3:4" x14ac:dyDescent="0.2">
      <c r="C228" s="6">
        <v>31.7149</v>
      </c>
      <c r="D228" s="6">
        <v>-30.729600000000001</v>
      </c>
    </row>
    <row r="229" spans="3:4" x14ac:dyDescent="0.2">
      <c r="C229" s="6">
        <v>31.824100000000001</v>
      </c>
      <c r="D229" s="6">
        <v>-33.907699999999998</v>
      </c>
    </row>
    <row r="230" spans="3:4" x14ac:dyDescent="0.2">
      <c r="C230" s="6">
        <v>31.948899999999998</v>
      </c>
      <c r="D230" s="6">
        <v>-39.069699999999997</v>
      </c>
    </row>
    <row r="231" spans="3:4" x14ac:dyDescent="0.2">
      <c r="C231" s="6">
        <v>32.104900000000001</v>
      </c>
      <c r="D231" s="6">
        <v>-49.033099999999997</v>
      </c>
    </row>
    <row r="232" spans="3:4" x14ac:dyDescent="0.2">
      <c r="C232" s="6">
        <v>32.198500000000003</v>
      </c>
      <c r="D232" s="6">
        <v>-48.299199999999999</v>
      </c>
    </row>
    <row r="233" spans="3:4" x14ac:dyDescent="0.2">
      <c r="C233" s="6">
        <v>32.479300000000002</v>
      </c>
      <c r="D233" s="6">
        <v>-51.017000000000003</v>
      </c>
    </row>
    <row r="234" spans="3:4" x14ac:dyDescent="0.2">
      <c r="C234" s="6">
        <v>32.728900000000003</v>
      </c>
      <c r="D234" s="6">
        <v>-50.245800000000003</v>
      </c>
    </row>
    <row r="235" spans="3:4" x14ac:dyDescent="0.2">
      <c r="C235" s="6">
        <v>32.838099999999997</v>
      </c>
      <c r="D235" s="6">
        <v>-47.832700000000003</v>
      </c>
    </row>
    <row r="236" spans="3:4" x14ac:dyDescent="0.2">
      <c r="C236" s="6">
        <v>32.962899999999998</v>
      </c>
      <c r="D236" s="6">
        <v>-49.847799999999999</v>
      </c>
    </row>
    <row r="237" spans="3:4" x14ac:dyDescent="0.2">
      <c r="C237" s="6">
        <v>33.103299999999997</v>
      </c>
      <c r="D237" s="6">
        <v>-52.223599999999998</v>
      </c>
    </row>
    <row r="238" spans="3:4" x14ac:dyDescent="0.2">
      <c r="C238" s="6">
        <v>33.196899999999999</v>
      </c>
      <c r="D238" s="6">
        <v>-49.393799999999999</v>
      </c>
    </row>
    <row r="239" spans="3:4" x14ac:dyDescent="0.2">
      <c r="C239" s="6">
        <v>33.477699999999999</v>
      </c>
      <c r="D239" s="6">
        <v>-49.934899999999999</v>
      </c>
    </row>
    <row r="240" spans="3:4" x14ac:dyDescent="0.2">
      <c r="C240" s="6">
        <v>33.5869</v>
      </c>
      <c r="D240" s="6">
        <v>-49.810499999999998</v>
      </c>
    </row>
    <row r="241" spans="3:4" x14ac:dyDescent="0.2">
      <c r="C241" s="6">
        <v>33.696100000000001</v>
      </c>
      <c r="D241" s="6">
        <v>-51.477200000000003</v>
      </c>
    </row>
    <row r="242" spans="3:4" x14ac:dyDescent="0.2">
      <c r="C242" s="6">
        <v>33.8521</v>
      </c>
      <c r="D242" s="6">
        <v>-49.835299999999997</v>
      </c>
    </row>
    <row r="243" spans="3:4" x14ac:dyDescent="0.2">
      <c r="C243" s="6">
        <v>33.945700000000002</v>
      </c>
      <c r="D243" s="6">
        <v>-49.866500000000002</v>
      </c>
    </row>
    <row r="244" spans="3:4" x14ac:dyDescent="0.2">
      <c r="C244" s="6">
        <v>34.101700000000001</v>
      </c>
      <c r="D244" s="6">
        <v>-51.203600000000002</v>
      </c>
    </row>
    <row r="245" spans="3:4" x14ac:dyDescent="0.2">
      <c r="C245" s="6">
        <v>34.226500000000001</v>
      </c>
      <c r="D245" s="6">
        <v>-52.416400000000003</v>
      </c>
    </row>
    <row r="246" spans="3:4" x14ac:dyDescent="0.2">
      <c r="C246" s="6">
        <v>34.476100000000002</v>
      </c>
      <c r="D246" s="6">
        <v>-48.3489</v>
      </c>
    </row>
    <row r="247" spans="3:4" x14ac:dyDescent="0.2">
      <c r="C247" s="6">
        <v>34.585299999999997</v>
      </c>
      <c r="D247" s="6">
        <v>-49.051699999999997</v>
      </c>
    </row>
    <row r="248" spans="3:4" x14ac:dyDescent="0.2">
      <c r="C248" s="6">
        <v>34.694499999999998</v>
      </c>
      <c r="D248" s="6">
        <v>-53.399000000000001</v>
      </c>
    </row>
    <row r="249" spans="3:4" x14ac:dyDescent="0.2">
      <c r="C249" s="6">
        <v>34.850499999999997</v>
      </c>
      <c r="D249" s="6">
        <v>-48.647399999999998</v>
      </c>
    </row>
    <row r="250" spans="3:4" x14ac:dyDescent="0.2">
      <c r="C250" s="6">
        <v>34.959699999999998</v>
      </c>
      <c r="D250" s="6">
        <v>-48.628799999999998</v>
      </c>
    </row>
    <row r="251" spans="3:4" x14ac:dyDescent="0.2">
      <c r="C251" s="6">
        <v>35.100099999999998</v>
      </c>
      <c r="D251" s="6">
        <v>-50.662500000000001</v>
      </c>
    </row>
    <row r="252" spans="3:4" x14ac:dyDescent="0.2">
      <c r="C252" s="6">
        <v>35.224899999999998</v>
      </c>
      <c r="D252" s="6">
        <v>-49.7607</v>
      </c>
    </row>
    <row r="253" spans="3:4" x14ac:dyDescent="0.2">
      <c r="C253" s="6">
        <v>35.474499999999999</v>
      </c>
      <c r="D253" s="6">
        <v>-49.934800000000003</v>
      </c>
    </row>
    <row r="254" spans="3:4" x14ac:dyDescent="0.2">
      <c r="C254" s="6">
        <v>35.568100000000001</v>
      </c>
      <c r="D254" s="6">
        <v>-49.860199999999999</v>
      </c>
    </row>
    <row r="255" spans="3:4" x14ac:dyDescent="0.2">
      <c r="C255" s="6">
        <v>35.708500000000001</v>
      </c>
      <c r="D255" s="6">
        <v>-49.008099999999999</v>
      </c>
    </row>
    <row r="256" spans="3:4" x14ac:dyDescent="0.2">
      <c r="C256" s="6">
        <v>35.8489</v>
      </c>
      <c r="D256" s="6">
        <v>-51.607799999999997</v>
      </c>
    </row>
    <row r="257" spans="3:4" x14ac:dyDescent="0.2">
      <c r="C257" s="6">
        <v>35.958100000000002</v>
      </c>
      <c r="D257" s="6">
        <v>-49.493299999999998</v>
      </c>
    </row>
    <row r="258" spans="3:4" x14ac:dyDescent="0.2">
      <c r="C258" s="6">
        <v>36.238900000000001</v>
      </c>
      <c r="D258" s="6">
        <v>-51.607799999999997</v>
      </c>
    </row>
    <row r="259" spans="3:4" x14ac:dyDescent="0.2">
      <c r="C259" s="6">
        <v>36.472900000000003</v>
      </c>
      <c r="D259" s="6">
        <v>-48.9086</v>
      </c>
    </row>
    <row r="260" spans="3:4" x14ac:dyDescent="0.2">
      <c r="C260" s="6">
        <v>36.597700000000003</v>
      </c>
      <c r="D260" s="6">
        <v>-49.511800000000001</v>
      </c>
    </row>
    <row r="261" spans="3:4" x14ac:dyDescent="0.2">
      <c r="C261" s="6">
        <v>36.691299999999998</v>
      </c>
      <c r="D261" s="6">
        <v>-53.212299999999999</v>
      </c>
    </row>
    <row r="262" spans="3:4" x14ac:dyDescent="0.2">
      <c r="C262" s="6">
        <v>36.847299999999997</v>
      </c>
      <c r="D262" s="6">
        <v>-48.989400000000003</v>
      </c>
    </row>
    <row r="263" spans="3:4" x14ac:dyDescent="0.2">
      <c r="C263" s="6">
        <v>36.972099999999998</v>
      </c>
      <c r="D263" s="6">
        <v>-49.978299999999997</v>
      </c>
    </row>
    <row r="264" spans="3:4" x14ac:dyDescent="0.2">
      <c r="C264" s="6">
        <v>37.221699999999998</v>
      </c>
      <c r="D264" s="6">
        <v>-49.685899999999997</v>
      </c>
    </row>
    <row r="265" spans="3:4" x14ac:dyDescent="0.2">
      <c r="C265" s="6">
        <v>37.315300000000001</v>
      </c>
      <c r="D265" s="6">
        <v>-50.7059</v>
      </c>
    </row>
    <row r="266" spans="3:4" x14ac:dyDescent="0.2">
      <c r="C266" s="6">
        <v>37.4557</v>
      </c>
      <c r="D266" s="6">
        <v>-50.761899999999997</v>
      </c>
    </row>
    <row r="267" spans="3:4" x14ac:dyDescent="0.2">
      <c r="C267" s="6">
        <v>37.5961</v>
      </c>
      <c r="D267" s="6">
        <v>-49.437100000000001</v>
      </c>
    </row>
    <row r="268" spans="3:4" x14ac:dyDescent="0.2">
      <c r="C268" s="6">
        <v>37.7209</v>
      </c>
      <c r="D268" s="6">
        <v>-49.555399999999999</v>
      </c>
    </row>
    <row r="269" spans="3:4" x14ac:dyDescent="0.2">
      <c r="C269" s="6">
        <v>37.8613</v>
      </c>
      <c r="D269" s="6">
        <v>-50.071599999999997</v>
      </c>
    </row>
    <row r="270" spans="3:4" x14ac:dyDescent="0.2">
      <c r="C270" s="6">
        <v>37.970500000000001</v>
      </c>
      <c r="D270" s="6">
        <v>-52.397599999999997</v>
      </c>
    </row>
    <row r="271" spans="3:4" x14ac:dyDescent="0.2">
      <c r="C271" s="6">
        <v>38.220100000000002</v>
      </c>
      <c r="D271" s="6">
        <v>-48.118699999999997</v>
      </c>
    </row>
    <row r="272" spans="3:4" x14ac:dyDescent="0.2">
      <c r="C272" s="6">
        <v>38.344900000000003</v>
      </c>
      <c r="D272" s="6">
        <v>-49.816499999999998</v>
      </c>
    </row>
    <row r="273" spans="3:4" x14ac:dyDescent="0.2">
      <c r="C273" s="6">
        <v>38.438499999999998</v>
      </c>
      <c r="D273" s="6">
        <v>-52.186100000000003</v>
      </c>
    </row>
    <row r="274" spans="3:4" x14ac:dyDescent="0.2">
      <c r="C274" s="6">
        <v>38.610100000000003</v>
      </c>
      <c r="D274" s="6">
        <v>-48.833799999999997</v>
      </c>
    </row>
    <row r="275" spans="3:4" x14ac:dyDescent="0.2">
      <c r="C275" s="6">
        <v>38.719299999999997</v>
      </c>
      <c r="D275" s="6">
        <v>-49.580100000000002</v>
      </c>
    </row>
    <row r="276" spans="3:4" x14ac:dyDescent="0.2">
      <c r="C276" s="6">
        <v>38.968899999999998</v>
      </c>
      <c r="D276" s="6">
        <v>-49.804099999999998</v>
      </c>
    </row>
    <row r="277" spans="3:4" x14ac:dyDescent="0.2">
      <c r="C277" s="6">
        <v>39.234099999999998</v>
      </c>
      <c r="D277" s="6">
        <v>-49.244399999999999</v>
      </c>
    </row>
    <row r="278" spans="3:4" x14ac:dyDescent="0.2">
      <c r="C278" s="6">
        <v>39.343299999999999</v>
      </c>
      <c r="D278" s="6">
        <v>-51.781999999999996</v>
      </c>
    </row>
    <row r="279" spans="3:4" x14ac:dyDescent="0.2">
      <c r="C279" s="6">
        <v>39.452500000000001</v>
      </c>
      <c r="D279" s="6">
        <v>-50.600200000000001</v>
      </c>
    </row>
    <row r="280" spans="3:4" x14ac:dyDescent="0.2">
      <c r="C280" s="6">
        <v>39.5929</v>
      </c>
      <c r="D280" s="6">
        <v>-50.195999999999998</v>
      </c>
    </row>
    <row r="281" spans="3:4" x14ac:dyDescent="0.2">
      <c r="C281" s="6">
        <v>39.717700000000001</v>
      </c>
      <c r="D281" s="6">
        <v>-49.9161</v>
      </c>
    </row>
    <row r="282" spans="3:4" x14ac:dyDescent="0.2">
      <c r="C282" s="6">
        <v>39.982900000000001</v>
      </c>
      <c r="D282" s="6">
        <v>-49.001899999999999</v>
      </c>
    </row>
    <row r="283" spans="3:4" x14ac:dyDescent="0.2">
      <c r="C283" s="6">
        <v>40.107700000000001</v>
      </c>
      <c r="D283" s="6">
        <v>-50.202199999999998</v>
      </c>
    </row>
    <row r="284" spans="3:4" x14ac:dyDescent="0.2">
      <c r="C284" s="6">
        <v>40.201300000000003</v>
      </c>
      <c r="D284" s="6">
        <v>-51.253300000000003</v>
      </c>
    </row>
    <row r="285" spans="3:4" x14ac:dyDescent="0.2">
      <c r="C285" s="6">
        <v>40.357300000000002</v>
      </c>
      <c r="D285" s="6">
        <v>-50.9983</v>
      </c>
    </row>
    <row r="286" spans="3:4" x14ac:dyDescent="0.2">
      <c r="C286" s="6">
        <v>40.466500000000003</v>
      </c>
      <c r="D286" s="6">
        <v>-51.041800000000002</v>
      </c>
    </row>
    <row r="287" spans="3:4" x14ac:dyDescent="0.2">
      <c r="C287" s="6">
        <v>40.716099999999997</v>
      </c>
      <c r="D287" s="6">
        <v>-50.494500000000002</v>
      </c>
    </row>
    <row r="288" spans="3:4" x14ac:dyDescent="0.2">
      <c r="C288" s="6">
        <v>40.996899999999997</v>
      </c>
      <c r="D288" s="6">
        <v>-49.113799999999998</v>
      </c>
    </row>
    <row r="289" spans="3:4" x14ac:dyDescent="0.2">
      <c r="C289" s="6">
        <v>41.090499999999999</v>
      </c>
      <c r="D289" s="6">
        <v>-49.984499999999997</v>
      </c>
    </row>
    <row r="290" spans="3:4" x14ac:dyDescent="0.2">
      <c r="C290" s="6">
        <v>41.184100000000001</v>
      </c>
      <c r="D290" s="6">
        <v>-49.393700000000003</v>
      </c>
    </row>
    <row r="291" spans="3:4" x14ac:dyDescent="0.2">
      <c r="C291" s="6">
        <v>41.3401</v>
      </c>
      <c r="D291" s="6">
        <v>-50.942300000000003</v>
      </c>
    </row>
    <row r="292" spans="3:4" x14ac:dyDescent="0.2">
      <c r="C292" s="6">
        <v>41.4649</v>
      </c>
      <c r="D292" s="6">
        <v>-50.768099999999997</v>
      </c>
    </row>
    <row r="293" spans="3:4" x14ac:dyDescent="0.2">
      <c r="C293" s="6">
        <v>41.7301</v>
      </c>
      <c r="D293" s="6">
        <v>-51.141300000000001</v>
      </c>
    </row>
    <row r="294" spans="3:4" x14ac:dyDescent="0.2">
      <c r="C294" s="6">
        <v>41.932899999999997</v>
      </c>
      <c r="D294" s="6">
        <v>-50.0715</v>
      </c>
    </row>
    <row r="295" spans="3:4" x14ac:dyDescent="0.2">
      <c r="C295" s="6">
        <v>42.104500000000002</v>
      </c>
      <c r="D295" s="6">
        <v>-50.432299999999998</v>
      </c>
    </row>
    <row r="296" spans="3:4" x14ac:dyDescent="0.2">
      <c r="C296" s="6">
        <v>42.213700000000003</v>
      </c>
      <c r="D296" s="6">
        <v>-48.5291</v>
      </c>
    </row>
    <row r="297" spans="3:4" x14ac:dyDescent="0.2">
      <c r="C297" s="6">
        <v>42.354100000000003</v>
      </c>
      <c r="D297" s="6">
        <v>-49.990699999999997</v>
      </c>
    </row>
    <row r="298" spans="3:4" x14ac:dyDescent="0.2">
      <c r="C298" s="6">
        <v>42.478900000000003</v>
      </c>
      <c r="D298" s="6">
        <v>-51.744500000000002</v>
      </c>
    </row>
    <row r="299" spans="3:4" x14ac:dyDescent="0.2">
      <c r="C299" s="6">
        <v>42.728499999999997</v>
      </c>
      <c r="D299" s="6">
        <v>-50.593899999999998</v>
      </c>
    </row>
    <row r="300" spans="3:4" x14ac:dyDescent="0.2">
      <c r="C300" s="6">
        <v>42.837699999999998</v>
      </c>
      <c r="D300" s="6">
        <v>-48.7468</v>
      </c>
    </row>
    <row r="301" spans="3:4" x14ac:dyDescent="0.2">
      <c r="C301" s="6">
        <v>42.946899999999999</v>
      </c>
      <c r="D301" s="6">
        <v>-49.996899999999997</v>
      </c>
    </row>
    <row r="302" spans="3:4" x14ac:dyDescent="0.2">
      <c r="C302" s="6">
        <v>43.102899999999998</v>
      </c>
      <c r="D302" s="6">
        <v>-51.732100000000003</v>
      </c>
    </row>
    <row r="303" spans="3:4" x14ac:dyDescent="0.2">
      <c r="C303" s="6">
        <v>43.1965</v>
      </c>
      <c r="D303" s="6">
        <v>-50.37</v>
      </c>
    </row>
    <row r="304" spans="3:4" x14ac:dyDescent="0.2">
      <c r="C304" s="6">
        <v>43.368099999999998</v>
      </c>
      <c r="D304" s="6">
        <v>-50.569099999999999</v>
      </c>
    </row>
    <row r="305" spans="3:4" x14ac:dyDescent="0.2">
      <c r="C305" s="6">
        <v>43.570900000000002</v>
      </c>
      <c r="D305" s="6">
        <v>-48.081400000000002</v>
      </c>
    </row>
    <row r="306" spans="3:4" x14ac:dyDescent="0.2">
      <c r="C306" s="6">
        <v>43.726900000000001</v>
      </c>
      <c r="D306" s="6">
        <v>-51.365099999999998</v>
      </c>
    </row>
    <row r="307" spans="3:4" x14ac:dyDescent="0.2">
      <c r="C307" s="6">
        <v>43.836100000000002</v>
      </c>
      <c r="D307" s="6">
        <v>-52.1798</v>
      </c>
    </row>
    <row r="308" spans="3:4" x14ac:dyDescent="0.2">
      <c r="C308" s="6">
        <v>43.960900000000002</v>
      </c>
      <c r="D308" s="6">
        <v>-48.118600000000001</v>
      </c>
    </row>
    <row r="309" spans="3:4" x14ac:dyDescent="0.2">
      <c r="C309" s="6">
        <v>44.101300000000002</v>
      </c>
      <c r="D309" s="6">
        <v>-49.505600000000001</v>
      </c>
    </row>
    <row r="310" spans="3:4" x14ac:dyDescent="0.2">
      <c r="C310" s="6">
        <v>44.210500000000003</v>
      </c>
      <c r="D310" s="6">
        <v>-51.831600000000002</v>
      </c>
    </row>
    <row r="311" spans="3:4" x14ac:dyDescent="0.2">
      <c r="C311" s="6">
        <v>44.460099999999997</v>
      </c>
      <c r="D311" s="6">
        <v>-48.392299999999999</v>
      </c>
    </row>
    <row r="312" spans="3:4" x14ac:dyDescent="0.2">
      <c r="C312" s="6">
        <v>44.725299999999997</v>
      </c>
      <c r="D312" s="6">
        <v>-51.010599999999997</v>
      </c>
    </row>
    <row r="313" spans="3:4" x14ac:dyDescent="0.2">
      <c r="C313" s="6">
        <v>44.850099999999998</v>
      </c>
      <c r="D313" s="6">
        <v>-50.2395</v>
      </c>
    </row>
    <row r="314" spans="3:4" x14ac:dyDescent="0.2">
      <c r="C314" s="6">
        <v>44.9437</v>
      </c>
      <c r="D314" s="6">
        <v>-50.252000000000002</v>
      </c>
    </row>
    <row r="315" spans="3:4" x14ac:dyDescent="0.2">
      <c r="C315" s="6">
        <v>45.084099999999999</v>
      </c>
      <c r="D315" s="6">
        <v>-50.245800000000003</v>
      </c>
    </row>
    <row r="316" spans="3:4" x14ac:dyDescent="0.2">
      <c r="C316" s="6">
        <v>45.193300000000001</v>
      </c>
      <c r="D316" s="6">
        <v>-51.918799999999997</v>
      </c>
    </row>
    <row r="317" spans="3:4" x14ac:dyDescent="0.2">
      <c r="C317" s="6">
        <v>45.4741</v>
      </c>
      <c r="D317" s="6">
        <v>-50.040599999999998</v>
      </c>
    </row>
    <row r="318" spans="3:4" x14ac:dyDescent="0.2">
      <c r="C318" s="6">
        <v>45.583300000000001</v>
      </c>
      <c r="D318" s="6">
        <v>-49.916200000000003</v>
      </c>
    </row>
    <row r="319" spans="3:4" x14ac:dyDescent="0.2">
      <c r="C319" s="6">
        <v>45.7393</v>
      </c>
      <c r="D319" s="6">
        <v>-49.667400000000001</v>
      </c>
    </row>
    <row r="320" spans="3:4" x14ac:dyDescent="0.2">
      <c r="C320" s="6">
        <v>45.848500000000001</v>
      </c>
      <c r="D320" s="6">
        <v>-49.238199999999999</v>
      </c>
    </row>
    <row r="321" spans="3:4" x14ac:dyDescent="0.2">
      <c r="C321" s="6">
        <v>45.957700000000003</v>
      </c>
      <c r="D321" s="6">
        <v>-50.905000000000001</v>
      </c>
    </row>
    <row r="322" spans="3:4" x14ac:dyDescent="0.2">
      <c r="C322" s="6">
        <v>46.098100000000002</v>
      </c>
      <c r="D322" s="6">
        <v>-52.235900000000001</v>
      </c>
    </row>
    <row r="323" spans="3:4" x14ac:dyDescent="0.2">
      <c r="C323" s="6">
        <v>46.191699999999997</v>
      </c>
      <c r="D323" s="6">
        <v>-49.518099999999997</v>
      </c>
    </row>
    <row r="324" spans="3:4" x14ac:dyDescent="0.2">
      <c r="C324" s="6">
        <v>46.472499999999997</v>
      </c>
      <c r="D324" s="6">
        <v>-49.8476</v>
      </c>
    </row>
    <row r="325" spans="3:4" x14ac:dyDescent="0.2">
      <c r="C325" s="6">
        <v>46.581699999999998</v>
      </c>
      <c r="D325" s="6">
        <v>-51.278100000000002</v>
      </c>
    </row>
    <row r="326" spans="3:4" x14ac:dyDescent="0.2">
      <c r="C326" s="6">
        <v>46.690899999999999</v>
      </c>
      <c r="D326" s="6">
        <v>-48.808999999999997</v>
      </c>
    </row>
    <row r="327" spans="3:4" x14ac:dyDescent="0.2">
      <c r="C327" s="6">
        <v>46.846899999999998</v>
      </c>
      <c r="D327" s="6">
        <v>-49.629899999999999</v>
      </c>
    </row>
    <row r="328" spans="3:4" x14ac:dyDescent="0.2">
      <c r="C328" s="6">
        <v>46.956099999999999</v>
      </c>
      <c r="D328" s="6">
        <v>-51.1785</v>
      </c>
    </row>
    <row r="329" spans="3:4" x14ac:dyDescent="0.2">
      <c r="C329" s="6">
        <v>47.112099999999998</v>
      </c>
      <c r="D329" s="6">
        <v>-51.931100000000001</v>
      </c>
    </row>
    <row r="330" spans="3:4" x14ac:dyDescent="0.2">
      <c r="C330" s="6">
        <v>47.314900000000002</v>
      </c>
      <c r="D330" s="6">
        <v>-48.871200000000002</v>
      </c>
    </row>
    <row r="331" spans="3:4" x14ac:dyDescent="0.2">
      <c r="C331" s="6">
        <v>47.4709</v>
      </c>
      <c r="D331" s="6">
        <v>-51.010599999999997</v>
      </c>
    </row>
    <row r="332" spans="3:4" x14ac:dyDescent="0.2">
      <c r="C332" s="6">
        <v>47.595700000000001</v>
      </c>
      <c r="D332" s="6">
        <v>-50.189599999999999</v>
      </c>
    </row>
    <row r="333" spans="3:4" x14ac:dyDescent="0.2">
      <c r="C333" s="6">
        <v>47.689300000000003</v>
      </c>
      <c r="D333" s="6">
        <v>-48.4358</v>
      </c>
    </row>
    <row r="334" spans="3:4" x14ac:dyDescent="0.2">
      <c r="C334" s="6">
        <v>47.845300000000002</v>
      </c>
      <c r="D334" s="6">
        <v>-49.797800000000002</v>
      </c>
    </row>
    <row r="335" spans="3:4" x14ac:dyDescent="0.2">
      <c r="C335" s="6">
        <v>47.938899999999997</v>
      </c>
      <c r="D335" s="6">
        <v>-50.823900000000002</v>
      </c>
    </row>
    <row r="336" spans="3:4" x14ac:dyDescent="0.2">
      <c r="C336" s="6">
        <v>48.219700000000003</v>
      </c>
      <c r="D336" s="6">
        <v>-50.768000000000001</v>
      </c>
    </row>
    <row r="337" spans="3:4" x14ac:dyDescent="0.2">
      <c r="C337" s="6">
        <v>48.328899999999997</v>
      </c>
      <c r="D337" s="6">
        <v>-50.258000000000003</v>
      </c>
    </row>
    <row r="338" spans="3:4" x14ac:dyDescent="0.2">
      <c r="C338" s="6">
        <v>48.484900000000003</v>
      </c>
      <c r="D338" s="6">
        <v>-50.394799999999996</v>
      </c>
    </row>
    <row r="339" spans="3:4" x14ac:dyDescent="0.2">
      <c r="C339" s="6">
        <v>48.578499999999998</v>
      </c>
      <c r="D339" s="6">
        <v>-51.290399999999998</v>
      </c>
    </row>
    <row r="340" spans="3:4" x14ac:dyDescent="0.2">
      <c r="C340" s="6">
        <v>48.703299999999999</v>
      </c>
      <c r="D340" s="6">
        <v>-48.012799999999999</v>
      </c>
    </row>
    <row r="341" spans="3:4" x14ac:dyDescent="0.2">
      <c r="C341" s="6">
        <v>48.859299999999998</v>
      </c>
      <c r="D341" s="6">
        <v>-49.735599999999998</v>
      </c>
    </row>
    <row r="342" spans="3:4" x14ac:dyDescent="0.2">
      <c r="C342" s="6">
        <v>48.968499999999999</v>
      </c>
      <c r="D342" s="6">
        <v>-50.587600000000002</v>
      </c>
    </row>
    <row r="343" spans="3:4" x14ac:dyDescent="0.2">
      <c r="C343" s="6">
        <v>49.202500000000001</v>
      </c>
      <c r="D343" s="6">
        <v>-50.649799999999999</v>
      </c>
    </row>
    <row r="344" spans="3:4" x14ac:dyDescent="0.2">
      <c r="C344" s="6">
        <v>49.311700000000002</v>
      </c>
      <c r="D344" s="6">
        <v>-50.177100000000003</v>
      </c>
    </row>
    <row r="345" spans="3:4" x14ac:dyDescent="0.2">
      <c r="C345" s="6">
        <v>49.4833</v>
      </c>
      <c r="D345" s="6">
        <v>-50.2331</v>
      </c>
    </row>
    <row r="346" spans="3:4" x14ac:dyDescent="0.2">
      <c r="C346" s="6">
        <v>49.6081</v>
      </c>
      <c r="D346" s="6">
        <v>-49.163400000000003</v>
      </c>
    </row>
    <row r="347" spans="3:4" x14ac:dyDescent="0.2">
      <c r="C347" s="6">
        <v>49.686100000000003</v>
      </c>
      <c r="D347" s="6">
        <v>-52.590200000000003</v>
      </c>
    </row>
    <row r="348" spans="3:4" x14ac:dyDescent="0.2">
      <c r="C348" s="6">
        <v>49.857700000000001</v>
      </c>
      <c r="D348" s="6">
        <v>-48.647199999999998</v>
      </c>
    </row>
    <row r="349" spans="3:4" x14ac:dyDescent="0.2">
      <c r="C349" s="6">
        <v>49.966900000000003</v>
      </c>
      <c r="D349" s="6">
        <v>-49.984299999999998</v>
      </c>
    </row>
    <row r="350" spans="3:4" x14ac:dyDescent="0.2">
      <c r="C350" s="6">
        <v>50.232100000000003</v>
      </c>
      <c r="D350" s="6">
        <v>-51.476900000000001</v>
      </c>
    </row>
    <row r="351" spans="3:4" x14ac:dyDescent="0.2">
      <c r="C351" s="6">
        <v>50.341299999999997</v>
      </c>
      <c r="D351" s="6">
        <v>-50.500500000000002</v>
      </c>
    </row>
    <row r="352" spans="3:4" x14ac:dyDescent="0.2">
      <c r="C352" s="6">
        <v>50.450499999999998</v>
      </c>
      <c r="D352" s="6">
        <v>-49.094900000000003</v>
      </c>
    </row>
    <row r="353" spans="3:4" x14ac:dyDescent="0.2">
      <c r="C353" s="6">
        <v>50.590899999999998</v>
      </c>
      <c r="D353" s="6">
        <v>-48.584899999999998</v>
      </c>
    </row>
    <row r="354" spans="3:4" x14ac:dyDescent="0.2">
      <c r="C354" s="6">
        <v>50.6845</v>
      </c>
      <c r="D354" s="6">
        <v>-50.643500000000003</v>
      </c>
    </row>
    <row r="355" spans="3:4" x14ac:dyDescent="0.2">
      <c r="C355" s="6">
        <v>50.856099999999998</v>
      </c>
      <c r="D355" s="6">
        <v>-53.268000000000001</v>
      </c>
    </row>
    <row r="356" spans="3:4" x14ac:dyDescent="0.2">
      <c r="C356" s="6">
        <v>51.0745</v>
      </c>
      <c r="D356" s="6">
        <v>-49.268999999999998</v>
      </c>
    </row>
    <row r="357" spans="3:4" x14ac:dyDescent="0.2">
      <c r="C357" s="6">
        <v>51.230499999999999</v>
      </c>
      <c r="D357" s="6">
        <v>-48.0623</v>
      </c>
    </row>
    <row r="358" spans="3:4" x14ac:dyDescent="0.2">
      <c r="C358" s="6">
        <v>51.339700000000001</v>
      </c>
      <c r="D358" s="6">
        <v>-51.333599999999997</v>
      </c>
    </row>
    <row r="359" spans="3:4" x14ac:dyDescent="0.2">
      <c r="C359" s="6">
        <v>51.448900000000002</v>
      </c>
      <c r="D359" s="6">
        <v>-50.649500000000003</v>
      </c>
    </row>
    <row r="360" spans="3:4" x14ac:dyDescent="0.2">
      <c r="C360" s="6">
        <v>51.604900000000001</v>
      </c>
      <c r="D360" s="6">
        <v>-49.268799999999999</v>
      </c>
    </row>
    <row r="361" spans="3:4" x14ac:dyDescent="0.2">
      <c r="C361" s="6">
        <v>51.714100000000002</v>
      </c>
      <c r="D361" s="6">
        <v>-49.5488</v>
      </c>
    </row>
    <row r="362" spans="3:4" x14ac:dyDescent="0.2">
      <c r="C362" s="6">
        <v>51.979300000000002</v>
      </c>
      <c r="D362" s="6">
        <v>-49.722999999999999</v>
      </c>
    </row>
    <row r="363" spans="3:4" x14ac:dyDescent="0.2">
      <c r="C363" s="6">
        <v>52.228900000000003</v>
      </c>
      <c r="D363" s="6">
        <v>-49.5488</v>
      </c>
    </row>
    <row r="364" spans="3:4" x14ac:dyDescent="0.2">
      <c r="C364" s="6">
        <v>52.322499999999998</v>
      </c>
      <c r="D364" s="6">
        <v>-49.741700000000002</v>
      </c>
    </row>
    <row r="365" spans="3:4" x14ac:dyDescent="0.2">
      <c r="C365" s="6">
        <v>52.447299999999998</v>
      </c>
      <c r="D365" s="6">
        <v>-50.774099999999997</v>
      </c>
    </row>
    <row r="366" spans="3:4" x14ac:dyDescent="0.2">
      <c r="C366" s="6">
        <v>52.603299999999997</v>
      </c>
      <c r="D366" s="6">
        <v>-50.201900000000002</v>
      </c>
    </row>
    <row r="367" spans="3:4" x14ac:dyDescent="0.2">
      <c r="C367" s="6">
        <v>52.712499999999999</v>
      </c>
      <c r="D367" s="6">
        <v>-49.499099999999999</v>
      </c>
    </row>
    <row r="368" spans="3:4" x14ac:dyDescent="0.2">
      <c r="C368" s="6">
        <v>52.977699999999999</v>
      </c>
      <c r="D368" s="6">
        <v>-49.051299999999998</v>
      </c>
    </row>
    <row r="369" spans="3:4" x14ac:dyDescent="0.2">
      <c r="C369" s="6">
        <v>53.071300000000001</v>
      </c>
      <c r="D369" s="6">
        <v>-48.653300000000002</v>
      </c>
    </row>
    <row r="370" spans="3:4" x14ac:dyDescent="0.2">
      <c r="C370" s="6">
        <v>53.2117</v>
      </c>
      <c r="D370" s="6">
        <v>-51.427100000000003</v>
      </c>
    </row>
    <row r="371" spans="3:4" x14ac:dyDescent="0.2">
      <c r="C371" s="6">
        <v>53.336500000000001</v>
      </c>
      <c r="D371" s="6">
        <v>-50.388500000000001</v>
      </c>
    </row>
    <row r="372" spans="3:4" x14ac:dyDescent="0.2">
      <c r="C372" s="6">
        <v>53.461300000000001</v>
      </c>
      <c r="D372" s="6">
        <v>-48.112200000000001</v>
      </c>
    </row>
    <row r="373" spans="3:4" x14ac:dyDescent="0.2">
      <c r="C373" s="6">
        <v>53.601700000000001</v>
      </c>
      <c r="D373" s="6">
        <v>-50.270400000000002</v>
      </c>
    </row>
    <row r="374" spans="3:4" x14ac:dyDescent="0.2">
      <c r="C374" s="6">
        <v>53.695300000000003</v>
      </c>
      <c r="D374" s="6">
        <v>-51.508000000000003</v>
      </c>
    </row>
    <row r="375" spans="3:4" x14ac:dyDescent="0.2">
      <c r="C375" s="6">
        <v>53.976100000000002</v>
      </c>
      <c r="D375" s="6">
        <v>-48.802599999999998</v>
      </c>
    </row>
    <row r="376" spans="3:4" x14ac:dyDescent="0.2">
      <c r="C376" s="6">
        <v>54.085299999999997</v>
      </c>
      <c r="D376" s="6">
        <v>-49.094900000000003</v>
      </c>
    </row>
    <row r="377" spans="3:4" x14ac:dyDescent="0.2">
      <c r="C377" s="6">
        <v>54.194499999999998</v>
      </c>
      <c r="D377" s="6">
        <v>-49.8536</v>
      </c>
    </row>
    <row r="378" spans="3:4" x14ac:dyDescent="0.2">
      <c r="C378" s="6">
        <v>54.350499999999997</v>
      </c>
      <c r="D378" s="6">
        <v>-50.245399999999997</v>
      </c>
    </row>
    <row r="379" spans="3:4" x14ac:dyDescent="0.2">
      <c r="C379" s="6">
        <v>54.459699999999998</v>
      </c>
      <c r="D379" s="6">
        <v>-49.654600000000002</v>
      </c>
    </row>
    <row r="380" spans="3:4" x14ac:dyDescent="0.2">
      <c r="C380" s="6">
        <v>54.600099999999998</v>
      </c>
      <c r="D380" s="6">
        <v>-49.760300000000001</v>
      </c>
    </row>
    <row r="381" spans="3:4" x14ac:dyDescent="0.2">
      <c r="C381" s="6">
        <v>54.834099999999999</v>
      </c>
      <c r="D381" s="6">
        <v>-50.599899999999998</v>
      </c>
    </row>
    <row r="382" spans="3:4" x14ac:dyDescent="0.2">
      <c r="C382" s="6">
        <v>54.974499999999999</v>
      </c>
      <c r="D382" s="6">
        <v>-50.183300000000003</v>
      </c>
    </row>
    <row r="383" spans="3:4" x14ac:dyDescent="0.2">
      <c r="C383" s="6">
        <v>55.0837</v>
      </c>
      <c r="D383" s="6">
        <v>-48.591099999999997</v>
      </c>
    </row>
    <row r="384" spans="3:4" x14ac:dyDescent="0.2">
      <c r="C384" s="6">
        <v>55.192900000000002</v>
      </c>
      <c r="D384" s="6">
        <v>-49.754100000000001</v>
      </c>
    </row>
    <row r="385" spans="3:4" x14ac:dyDescent="0.2">
      <c r="C385" s="6">
        <v>55.3489</v>
      </c>
      <c r="D385" s="6">
        <v>-51.918399999999998</v>
      </c>
    </row>
    <row r="386" spans="3:4" x14ac:dyDescent="0.2">
      <c r="C386" s="6">
        <v>55.458100000000002</v>
      </c>
      <c r="D386" s="6">
        <v>-48.392099999999999</v>
      </c>
    </row>
    <row r="387" spans="3:4" x14ac:dyDescent="0.2">
      <c r="C387" s="6">
        <v>55.707700000000003</v>
      </c>
      <c r="D387" s="6">
        <v>-49.3996</v>
      </c>
    </row>
    <row r="388" spans="3:4" x14ac:dyDescent="0.2">
      <c r="C388" s="6">
        <v>55.972900000000003</v>
      </c>
      <c r="D388" s="6">
        <v>-48.006500000000003</v>
      </c>
    </row>
    <row r="389" spans="3:4" x14ac:dyDescent="0.2">
      <c r="C389" s="6">
        <v>56.097700000000003</v>
      </c>
      <c r="D389" s="6">
        <v>-52.515500000000003</v>
      </c>
    </row>
    <row r="390" spans="3:4" x14ac:dyDescent="0.2">
      <c r="C390" s="6">
        <v>56.191299999999998</v>
      </c>
      <c r="D390" s="6">
        <v>-49.928199999999997</v>
      </c>
    </row>
    <row r="391" spans="3:4" x14ac:dyDescent="0.2">
      <c r="C391" s="6">
        <v>56.331699999999998</v>
      </c>
      <c r="D391" s="6">
        <v>-48.616</v>
      </c>
    </row>
    <row r="392" spans="3:4" x14ac:dyDescent="0.2">
      <c r="C392" s="6">
        <v>56.456499999999998</v>
      </c>
      <c r="D392" s="6">
        <v>-47.533799999999999</v>
      </c>
    </row>
    <row r="393" spans="3:4" x14ac:dyDescent="0.2">
      <c r="C393" s="6">
        <v>56.737299999999998</v>
      </c>
      <c r="D393" s="6">
        <v>-51.539099999999998</v>
      </c>
    </row>
    <row r="394" spans="3:4" x14ac:dyDescent="0.2">
      <c r="C394" s="6">
        <v>56.815300000000001</v>
      </c>
      <c r="D394" s="6">
        <v>-49.729199999999999</v>
      </c>
    </row>
    <row r="395" spans="3:4" x14ac:dyDescent="0.2">
      <c r="C395" s="6">
        <v>56.986899999999999</v>
      </c>
      <c r="D395" s="6">
        <v>-50.612400000000001</v>
      </c>
    </row>
    <row r="396" spans="3:4" x14ac:dyDescent="0.2">
      <c r="C396" s="6">
        <v>57.0961</v>
      </c>
      <c r="D396" s="6">
        <v>-49.5364</v>
      </c>
    </row>
    <row r="397" spans="3:4" x14ac:dyDescent="0.2">
      <c r="C397" s="6">
        <v>57.189700000000002</v>
      </c>
      <c r="D397" s="6">
        <v>-48.783900000000003</v>
      </c>
    </row>
    <row r="398" spans="3:4" x14ac:dyDescent="0.2">
      <c r="C398" s="6">
        <v>57.3613</v>
      </c>
      <c r="D398" s="6">
        <v>-51.041400000000003</v>
      </c>
    </row>
    <row r="399" spans="3:4" x14ac:dyDescent="0.2">
      <c r="C399" s="6">
        <v>57.454900000000002</v>
      </c>
      <c r="D399" s="6">
        <v>-49.100999999999999</v>
      </c>
    </row>
    <row r="400" spans="3:4" x14ac:dyDescent="0.2">
      <c r="C400" s="6">
        <v>57.720100000000002</v>
      </c>
      <c r="D400" s="6">
        <v>-49.555100000000003</v>
      </c>
    </row>
    <row r="401" spans="3:4" x14ac:dyDescent="0.2">
      <c r="C401" s="6">
        <v>57.844900000000003</v>
      </c>
      <c r="D401" s="6">
        <v>-49.5364</v>
      </c>
    </row>
    <row r="402" spans="3:4" x14ac:dyDescent="0.2">
      <c r="C402" s="6">
        <v>57.954099999999997</v>
      </c>
      <c r="D402" s="6">
        <v>-50.4818</v>
      </c>
    </row>
    <row r="403" spans="3:4" x14ac:dyDescent="0.2">
      <c r="C403" s="6">
        <v>58.094499999999996</v>
      </c>
      <c r="D403" s="6">
        <v>-50.755400000000002</v>
      </c>
    </row>
    <row r="404" spans="3:4" x14ac:dyDescent="0.2">
      <c r="C404" s="6">
        <v>58.219299999999997</v>
      </c>
      <c r="D404" s="6">
        <v>-48.0625</v>
      </c>
    </row>
    <row r="405" spans="3:4" x14ac:dyDescent="0.2">
      <c r="C405" s="6">
        <v>58.453299999999999</v>
      </c>
      <c r="D405" s="6">
        <v>-48.578699999999998</v>
      </c>
    </row>
    <row r="406" spans="3:4" x14ac:dyDescent="0.2">
      <c r="C406" s="6">
        <v>58.718499999999999</v>
      </c>
      <c r="D406" s="6">
        <v>-51.881100000000004</v>
      </c>
    </row>
    <row r="407" spans="3:4" x14ac:dyDescent="0.2">
      <c r="C407" s="6">
        <v>58.843299999999999</v>
      </c>
      <c r="D407" s="6">
        <v>-49.592399999999998</v>
      </c>
    </row>
    <row r="408" spans="3:4" x14ac:dyDescent="0.2">
      <c r="C408" s="6">
        <v>58.952500000000001</v>
      </c>
      <c r="D408" s="6">
        <v>-49.374699999999997</v>
      </c>
    </row>
    <row r="409" spans="3:4" x14ac:dyDescent="0.2">
      <c r="C409" s="6">
        <v>59.108499999999999</v>
      </c>
      <c r="D409" s="6">
        <v>-51.228099999999998</v>
      </c>
    </row>
    <row r="410" spans="3:4" x14ac:dyDescent="0.2">
      <c r="C410" s="6">
        <v>59.217700000000001</v>
      </c>
      <c r="D410" s="6">
        <v>-48.267699999999998</v>
      </c>
    </row>
    <row r="411" spans="3:4" x14ac:dyDescent="0.2">
      <c r="C411" s="6">
        <v>59.467300000000002</v>
      </c>
      <c r="D411" s="6">
        <v>-50.774099999999997</v>
      </c>
    </row>
    <row r="412" spans="3:4" x14ac:dyDescent="0.2">
      <c r="C412" s="6">
        <v>59.732500000000002</v>
      </c>
      <c r="D412" s="6">
        <v>-50.606099999999998</v>
      </c>
    </row>
    <row r="413" spans="3:4" x14ac:dyDescent="0.2">
      <c r="C413" s="6">
        <v>59.841700000000003</v>
      </c>
      <c r="D413" s="6">
        <v>-49.380899999999997</v>
      </c>
    </row>
    <row r="414" spans="3:4" x14ac:dyDescent="0.2">
      <c r="C414" s="6">
        <v>59.950899999999997</v>
      </c>
      <c r="D414" s="6">
        <v>-49.685699999999997</v>
      </c>
    </row>
    <row r="415" spans="3:4" x14ac:dyDescent="0.2">
      <c r="C415" s="6">
        <v>60.106900000000003</v>
      </c>
      <c r="D415" s="6">
        <v>-49.9283</v>
      </c>
    </row>
    <row r="416" spans="3:4" x14ac:dyDescent="0.2">
      <c r="C416" s="6">
        <v>60.216099999999997</v>
      </c>
      <c r="D416" s="6">
        <v>-50.208199999999998</v>
      </c>
    </row>
    <row r="417" spans="3:4" x14ac:dyDescent="0.2">
      <c r="C417" s="6">
        <v>60.465699999999998</v>
      </c>
      <c r="D417" s="6">
        <v>-49.772799999999997</v>
      </c>
    </row>
    <row r="418" spans="3:4" x14ac:dyDescent="0.2">
      <c r="C418" s="6">
        <v>60.5749</v>
      </c>
      <c r="D418" s="6">
        <v>-52.254300000000001</v>
      </c>
    </row>
    <row r="419" spans="3:4" x14ac:dyDescent="0.2">
      <c r="C419" s="6">
        <v>60.6997</v>
      </c>
      <c r="D419" s="6">
        <v>-47.123399999999997</v>
      </c>
    </row>
    <row r="420" spans="3:4" x14ac:dyDescent="0.2">
      <c r="C420" s="6">
        <v>60.8245</v>
      </c>
      <c r="D420" s="6">
        <v>-48.124699999999997</v>
      </c>
    </row>
    <row r="421" spans="3:4" x14ac:dyDescent="0.2">
      <c r="C421" s="6">
        <v>60.949300000000001</v>
      </c>
      <c r="D421" s="6">
        <v>-49.561300000000003</v>
      </c>
    </row>
    <row r="422" spans="3:4" x14ac:dyDescent="0.2">
      <c r="C422" s="6">
        <v>61.1053</v>
      </c>
      <c r="D422" s="6">
        <v>-49.524000000000001</v>
      </c>
    </row>
    <row r="423" spans="3:4" x14ac:dyDescent="0.2">
      <c r="C423" s="6">
        <v>61.214500000000001</v>
      </c>
      <c r="D423" s="6">
        <v>-51.228099999999998</v>
      </c>
    </row>
    <row r="424" spans="3:4" x14ac:dyDescent="0.2">
      <c r="C424" s="6">
        <v>61.479700000000001</v>
      </c>
      <c r="D424" s="6">
        <v>-49.113500000000002</v>
      </c>
    </row>
    <row r="425" spans="3:4" x14ac:dyDescent="0.2">
      <c r="C425" s="6">
        <v>61.588900000000002</v>
      </c>
      <c r="D425" s="6">
        <v>-48.939399999999999</v>
      </c>
    </row>
    <row r="426" spans="3:4" x14ac:dyDescent="0.2">
      <c r="C426" s="6">
        <v>61.698099999999997</v>
      </c>
      <c r="D426" s="6">
        <v>-50.674599999999998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150" workbookViewId="0">
      <selection activeCell="O12" sqref="O12:O15"/>
    </sheetView>
  </sheetViews>
  <sheetFormatPr baseColWidth="10" defaultColWidth="8.83203125" defaultRowHeight="15" x14ac:dyDescent="0.2"/>
  <sheetData>
    <row r="1" spans="1:18" x14ac:dyDescent="0.2">
      <c r="A1" s="10" t="s">
        <v>12</v>
      </c>
      <c r="B1" s="10"/>
      <c r="C1" s="10"/>
      <c r="D1" s="10"/>
      <c r="E1" s="10"/>
      <c r="F1" s="10"/>
      <c r="G1" s="10"/>
      <c r="H1" s="10"/>
      <c r="I1" s="10"/>
    </row>
    <row r="2" spans="1:18" x14ac:dyDescent="0.2">
      <c r="A2" s="10" t="s">
        <v>6</v>
      </c>
      <c r="B2" s="10" t="s">
        <v>8</v>
      </c>
      <c r="C2" s="10"/>
      <c r="D2" s="10"/>
      <c r="E2" s="10" t="s">
        <v>9</v>
      </c>
      <c r="F2" s="10"/>
      <c r="G2" s="10"/>
      <c r="H2" s="36" t="s">
        <v>23</v>
      </c>
      <c r="I2" s="36"/>
      <c r="J2" s="36"/>
      <c r="K2" s="36" t="s">
        <v>24</v>
      </c>
      <c r="L2" s="36"/>
      <c r="M2" s="36"/>
      <c r="N2" s="36" t="s">
        <v>25</v>
      </c>
    </row>
    <row r="3" spans="1:18" x14ac:dyDescent="0.2">
      <c r="A3" s="12" t="s">
        <v>0</v>
      </c>
      <c r="B3" s="12" t="s">
        <v>1</v>
      </c>
      <c r="C3" s="12" t="s">
        <v>2</v>
      </c>
      <c r="D3" s="13" t="s">
        <v>0</v>
      </c>
      <c r="E3" s="13" t="s">
        <v>1</v>
      </c>
      <c r="F3" s="13" t="s">
        <v>2</v>
      </c>
      <c r="G3" s="43" t="s">
        <v>0</v>
      </c>
      <c r="H3" s="43" t="s">
        <v>1</v>
      </c>
      <c r="I3" s="43" t="s">
        <v>2</v>
      </c>
      <c r="J3" s="45" t="s">
        <v>0</v>
      </c>
      <c r="K3" s="45" t="s">
        <v>1</v>
      </c>
      <c r="L3" s="45" t="s">
        <v>2</v>
      </c>
      <c r="M3" s="47" t="s">
        <v>0</v>
      </c>
      <c r="N3" s="47" t="s">
        <v>1</v>
      </c>
      <c r="O3" s="47" t="s">
        <v>2</v>
      </c>
      <c r="Q3" s="14" t="s">
        <v>10</v>
      </c>
      <c r="R3" s="14" t="s">
        <v>11</v>
      </c>
    </row>
    <row r="4" spans="1:18" x14ac:dyDescent="0.2">
      <c r="A4" s="12" t="s">
        <v>3</v>
      </c>
      <c r="B4" s="12" t="s">
        <v>4</v>
      </c>
      <c r="C4" s="12" t="s">
        <v>5</v>
      </c>
      <c r="D4" s="13" t="s">
        <v>3</v>
      </c>
      <c r="E4" s="13" t="s">
        <v>4</v>
      </c>
      <c r="F4" s="13" t="s">
        <v>5</v>
      </c>
      <c r="G4" s="43" t="s">
        <v>3</v>
      </c>
      <c r="H4" s="43" t="s">
        <v>4</v>
      </c>
      <c r="I4" s="43" t="s">
        <v>5</v>
      </c>
      <c r="J4" s="45" t="s">
        <v>3</v>
      </c>
      <c r="K4" s="45" t="s">
        <v>4</v>
      </c>
      <c r="L4" s="45" t="s">
        <v>5</v>
      </c>
      <c r="M4" s="47" t="s">
        <v>3</v>
      </c>
      <c r="N4" s="47" t="s">
        <v>4</v>
      </c>
      <c r="O4" s="47" t="s">
        <v>5</v>
      </c>
      <c r="Q4" s="14" t="s">
        <v>5</v>
      </c>
      <c r="R4" s="14" t="s">
        <v>5</v>
      </c>
    </row>
    <row r="5" spans="1:18" x14ac:dyDescent="0.2">
      <c r="A5" s="12">
        <v>0.122876</v>
      </c>
      <c r="B5" s="12">
        <v>1.00013</v>
      </c>
      <c r="C5" s="12">
        <v>0.12286</v>
      </c>
      <c r="D5" s="13">
        <v>0.142427</v>
      </c>
      <c r="E5" s="13">
        <v>1.00013</v>
      </c>
      <c r="F5" s="13">
        <v>0.14240900000000001</v>
      </c>
      <c r="G5" s="43">
        <v>0.11802700000000001</v>
      </c>
      <c r="H5" s="43">
        <v>1.00013</v>
      </c>
      <c r="I5" s="43">
        <v>0.11801200000000001</v>
      </c>
      <c r="J5" s="45">
        <v>0.123086</v>
      </c>
      <c r="K5" s="45">
        <v>1.00013</v>
      </c>
      <c r="L5" s="45">
        <v>0.12307</v>
      </c>
      <c r="M5" s="47">
        <v>0.14266699999999999</v>
      </c>
      <c r="N5" s="47">
        <v>1.00013</v>
      </c>
      <c r="O5" s="47">
        <v>0.142649</v>
      </c>
      <c r="Q5" s="14">
        <f>AVERAGE(C5,F5,I5,L5,O5)</f>
        <v>0.1298</v>
      </c>
      <c r="R5" s="14">
        <f>STDEV(C5,F5,I5,L5,O5)</f>
        <v>1.1795095654550667E-2</v>
      </c>
    </row>
    <row r="6" spans="1:18" x14ac:dyDescent="0.2">
      <c r="A6" s="12">
        <v>1.16919</v>
      </c>
      <c r="B6" s="12">
        <v>10.001200000000001</v>
      </c>
      <c r="C6" s="12">
        <v>0.116905</v>
      </c>
      <c r="D6" s="13">
        <v>1.3253900000000001</v>
      </c>
      <c r="E6" s="13">
        <v>10.001200000000001</v>
      </c>
      <c r="F6" s="13">
        <v>0.132523</v>
      </c>
      <c r="G6" s="43">
        <v>1.0910599999999999</v>
      </c>
      <c r="H6" s="43">
        <v>10.001200000000001</v>
      </c>
      <c r="I6" s="43">
        <v>0.109093</v>
      </c>
      <c r="J6" s="45">
        <v>1.1541699999999999</v>
      </c>
      <c r="K6" s="45">
        <v>10.001200000000001</v>
      </c>
      <c r="L6" s="45">
        <v>0.11540300000000001</v>
      </c>
      <c r="M6" s="47">
        <v>1.22126</v>
      </c>
      <c r="N6" s="47">
        <v>10.001200000000001</v>
      </c>
      <c r="O6" s="47">
        <v>0.122111</v>
      </c>
      <c r="Q6" s="48">
        <f t="shared" ref="Q6:Q15" si="0">AVERAGE(C6,F6,I6,L6,O6)</f>
        <v>0.11920699999999999</v>
      </c>
      <c r="R6" s="48">
        <f t="shared" ref="R6:R15" si="1">STDEV(C6,F6,I6,L6,O6)</f>
        <v>8.7722814592328269E-3</v>
      </c>
    </row>
    <row r="7" spans="1:18" x14ac:dyDescent="0.2">
      <c r="A7" s="12">
        <v>9.7156199999999995</v>
      </c>
      <c r="B7" s="12">
        <v>100.012</v>
      </c>
      <c r="C7" s="12">
        <v>9.7144400000000006E-2</v>
      </c>
      <c r="D7" s="13">
        <v>10.7188</v>
      </c>
      <c r="E7" s="13">
        <v>100.012</v>
      </c>
      <c r="F7" s="13">
        <v>0.10717500000000001</v>
      </c>
      <c r="G7" s="43">
        <v>9.0378299999999996</v>
      </c>
      <c r="H7" s="43">
        <v>100.012</v>
      </c>
      <c r="I7" s="43">
        <v>9.0367400000000001E-2</v>
      </c>
      <c r="J7" s="45">
        <v>9.4979600000000008</v>
      </c>
      <c r="K7" s="45">
        <v>100.012</v>
      </c>
      <c r="L7" s="45">
        <v>9.4968300000000005E-2</v>
      </c>
      <c r="M7" s="47">
        <v>9.9093199999999992</v>
      </c>
      <c r="N7" s="47">
        <v>100.012</v>
      </c>
      <c r="O7" s="47">
        <v>9.90814E-2</v>
      </c>
      <c r="Q7" s="48">
        <f t="shared" si="0"/>
        <v>9.7747300000000009E-2</v>
      </c>
      <c r="R7" s="48">
        <f t="shared" si="1"/>
        <v>6.1889135460111268E-3</v>
      </c>
    </row>
    <row r="8" spans="1:18" x14ac:dyDescent="0.2">
      <c r="A8" s="12">
        <v>54.255699999999997</v>
      </c>
      <c r="B8" s="12">
        <v>1000.12</v>
      </c>
      <c r="C8" s="12">
        <v>5.4249199999999997E-2</v>
      </c>
      <c r="D8" s="13">
        <v>58.521000000000001</v>
      </c>
      <c r="E8" s="13">
        <v>1000.12</v>
      </c>
      <c r="F8" s="13">
        <v>5.8514099999999999E-2</v>
      </c>
      <c r="G8" s="43">
        <v>51.521999999999998</v>
      </c>
      <c r="H8" s="43">
        <v>1000.12</v>
      </c>
      <c r="I8" s="43">
        <v>5.1515900000000003E-2</v>
      </c>
      <c r="J8" s="45">
        <v>53.304699999999997</v>
      </c>
      <c r="K8" s="45">
        <v>1000.12</v>
      </c>
      <c r="L8" s="45">
        <v>5.32983E-2</v>
      </c>
      <c r="M8" s="47">
        <v>53.963700000000003</v>
      </c>
      <c r="N8" s="47">
        <v>1000.12</v>
      </c>
      <c r="O8" s="47">
        <v>5.39573E-2</v>
      </c>
      <c r="Q8" s="48">
        <f t="shared" si="0"/>
        <v>5.4306960000000001E-2</v>
      </c>
      <c r="R8" s="48">
        <f t="shared" si="1"/>
        <v>2.5803602574059293E-3</v>
      </c>
    </row>
    <row r="9" spans="1:18" x14ac:dyDescent="0.2">
      <c r="A9" s="10" t="s">
        <v>7</v>
      </c>
      <c r="B9" s="10" t="s">
        <v>8</v>
      </c>
      <c r="C9" s="10"/>
      <c r="D9" s="10"/>
      <c r="E9" s="10" t="s">
        <v>9</v>
      </c>
      <c r="F9" s="10"/>
      <c r="Q9" s="48"/>
      <c r="R9" s="48"/>
    </row>
    <row r="10" spans="1:18" x14ac:dyDescent="0.2">
      <c r="A10" s="11" t="s">
        <v>0</v>
      </c>
      <c r="B10" s="11" t="s">
        <v>1</v>
      </c>
      <c r="C10" s="11" t="s">
        <v>2</v>
      </c>
      <c r="D10" s="14" t="s">
        <v>0</v>
      </c>
      <c r="E10" s="14" t="s">
        <v>1</v>
      </c>
      <c r="F10" s="14" t="s">
        <v>2</v>
      </c>
      <c r="G10" s="44" t="s">
        <v>0</v>
      </c>
      <c r="H10" s="44" t="s">
        <v>1</v>
      </c>
      <c r="I10" s="44" t="s">
        <v>2</v>
      </c>
      <c r="J10" s="46" t="s">
        <v>0</v>
      </c>
      <c r="K10" s="46" t="s">
        <v>1</v>
      </c>
      <c r="L10" s="46" t="s">
        <v>2</v>
      </c>
      <c r="M10" s="48" t="s">
        <v>0</v>
      </c>
      <c r="N10" s="48" t="s">
        <v>1</v>
      </c>
      <c r="O10" s="48" t="s">
        <v>2</v>
      </c>
      <c r="Q10" s="48"/>
      <c r="R10" s="48"/>
    </row>
    <row r="11" spans="1:18" x14ac:dyDescent="0.2">
      <c r="A11" s="11" t="s">
        <v>3</v>
      </c>
      <c r="B11" s="11" t="s">
        <v>4</v>
      </c>
      <c r="C11" s="11" t="s">
        <v>5</v>
      </c>
      <c r="D11" s="14" t="s">
        <v>3</v>
      </c>
      <c r="E11" s="14" t="s">
        <v>4</v>
      </c>
      <c r="F11" s="14" t="s">
        <v>5</v>
      </c>
      <c r="G11" s="44" t="s">
        <v>3</v>
      </c>
      <c r="H11" s="44" t="s">
        <v>4</v>
      </c>
      <c r="I11" s="44" t="s">
        <v>5</v>
      </c>
      <c r="J11" s="46" t="s">
        <v>3</v>
      </c>
      <c r="K11" s="46" t="s">
        <v>4</v>
      </c>
      <c r="L11" s="46" t="s">
        <v>5</v>
      </c>
      <c r="M11" s="48" t="s">
        <v>3</v>
      </c>
      <c r="N11" s="48" t="s">
        <v>4</v>
      </c>
      <c r="O11" s="48" t="s">
        <v>5</v>
      </c>
      <c r="Q11" s="48"/>
      <c r="R11" s="48"/>
    </row>
    <row r="12" spans="1:18" x14ac:dyDescent="0.2">
      <c r="A12" s="11">
        <v>54.1828</v>
      </c>
      <c r="B12" s="11">
        <v>1000.12</v>
      </c>
      <c r="C12" s="11">
        <v>5.4176299999999997E-2</v>
      </c>
      <c r="D12" s="14">
        <v>58.835099999999997</v>
      </c>
      <c r="E12" s="14">
        <v>1000.12</v>
      </c>
      <c r="F12" s="14">
        <v>5.8828100000000001E-2</v>
      </c>
      <c r="G12" s="44">
        <v>51.453699999999998</v>
      </c>
      <c r="H12" s="44">
        <v>1000.12</v>
      </c>
      <c r="I12" s="44">
        <v>5.1447600000000003E-2</v>
      </c>
      <c r="J12" s="46">
        <v>53.226599999999998</v>
      </c>
      <c r="K12" s="46">
        <v>1000.12</v>
      </c>
      <c r="L12" s="46">
        <v>5.3220200000000002E-2</v>
      </c>
      <c r="M12" s="48">
        <v>53.744300000000003</v>
      </c>
      <c r="N12" s="48">
        <v>1000.12</v>
      </c>
      <c r="O12" s="48">
        <v>5.3737899999999998E-2</v>
      </c>
      <c r="Q12" s="48">
        <f t="shared" si="0"/>
        <v>5.428202E-2</v>
      </c>
      <c r="R12" s="48">
        <f t="shared" si="1"/>
        <v>2.7447898420461993E-3</v>
      </c>
    </row>
    <row r="13" spans="1:18" x14ac:dyDescent="0.2">
      <c r="A13" s="11">
        <v>9.6189900000000002</v>
      </c>
      <c r="B13" s="11">
        <v>100.012</v>
      </c>
      <c r="C13" s="11">
        <v>9.61785E-2</v>
      </c>
      <c r="D13" s="14">
        <v>10.7576</v>
      </c>
      <c r="E13" s="14">
        <v>100.012</v>
      </c>
      <c r="F13" s="14">
        <v>0.10756400000000001</v>
      </c>
      <c r="G13" s="44">
        <v>8.9696200000000008</v>
      </c>
      <c r="H13" s="44">
        <v>100.012</v>
      </c>
      <c r="I13" s="44">
        <v>8.9685500000000001E-2</v>
      </c>
      <c r="J13" s="46">
        <v>9.3939699999999995</v>
      </c>
      <c r="K13" s="46">
        <v>100.012</v>
      </c>
      <c r="L13" s="46">
        <v>9.3928399999999995E-2</v>
      </c>
      <c r="M13" s="48">
        <v>9.5707699999999996</v>
      </c>
      <c r="N13" s="48">
        <v>100.012</v>
      </c>
      <c r="O13" s="48">
        <v>9.5696199999999995E-2</v>
      </c>
      <c r="Q13" s="48">
        <f t="shared" si="0"/>
        <v>9.6610520000000005E-2</v>
      </c>
      <c r="R13" s="48">
        <f t="shared" si="1"/>
        <v>6.6360947881265262E-3</v>
      </c>
    </row>
    <row r="14" spans="1:18" x14ac:dyDescent="0.2">
      <c r="A14" s="11">
        <v>1.16001</v>
      </c>
      <c r="B14" s="11">
        <v>10.001200000000001</v>
      </c>
      <c r="C14" s="11">
        <v>0.11598700000000001</v>
      </c>
      <c r="D14" s="14">
        <v>1.3296699999999999</v>
      </c>
      <c r="E14" s="14">
        <v>10.001200000000001</v>
      </c>
      <c r="F14" s="14">
        <v>0.13295100000000001</v>
      </c>
      <c r="G14" s="44">
        <v>1.07436</v>
      </c>
      <c r="H14" s="44">
        <v>10.001200000000001</v>
      </c>
      <c r="I14" s="44">
        <v>0.107423</v>
      </c>
      <c r="J14" s="46">
        <v>1.1297699999999999</v>
      </c>
      <c r="K14" s="46">
        <v>10.001200000000001</v>
      </c>
      <c r="L14" s="46">
        <v>0.11296399999999999</v>
      </c>
      <c r="M14" s="48">
        <v>1.16676</v>
      </c>
      <c r="N14" s="48">
        <v>10.001200000000001</v>
      </c>
      <c r="O14" s="48">
        <v>0.116662</v>
      </c>
      <c r="Q14" s="48">
        <f t="shared" si="0"/>
        <v>0.11719740000000001</v>
      </c>
      <c r="R14" s="48">
        <f t="shared" si="1"/>
        <v>9.5313719526624336E-3</v>
      </c>
    </row>
    <row r="15" spans="1:18" x14ac:dyDescent="0.2">
      <c r="A15" s="11">
        <v>0.124166</v>
      </c>
      <c r="B15" s="11">
        <v>1.00013</v>
      </c>
      <c r="C15" s="11">
        <v>0.12415</v>
      </c>
      <c r="D15" s="14">
        <v>0.14532900000000001</v>
      </c>
      <c r="E15" s="14">
        <v>1.00013</v>
      </c>
      <c r="F15" s="14">
        <v>0.14530999999999999</v>
      </c>
      <c r="G15" s="44">
        <v>0.117011</v>
      </c>
      <c r="H15" s="44">
        <v>1.00013</v>
      </c>
      <c r="I15" s="44">
        <v>0.116996</v>
      </c>
      <c r="J15" s="46">
        <v>0.12690899999999999</v>
      </c>
      <c r="K15" s="46">
        <v>1.00013</v>
      </c>
      <c r="L15" s="46">
        <v>0.12689300000000001</v>
      </c>
      <c r="M15" s="48">
        <v>0.126411</v>
      </c>
      <c r="N15" s="48">
        <v>1.00013</v>
      </c>
      <c r="O15" s="48">
        <v>0.12639500000000001</v>
      </c>
      <c r="Q15" s="48">
        <f t="shared" si="0"/>
        <v>0.1279488</v>
      </c>
      <c r="R15" s="48">
        <f t="shared" si="1"/>
        <v>1.0480159621875993E-2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"/>
  <sheetViews>
    <sheetView zoomScale="189" workbookViewId="0">
      <selection activeCell="I12" sqref="I12:I15"/>
    </sheetView>
  </sheetViews>
  <sheetFormatPr baseColWidth="10" defaultColWidth="8.83203125" defaultRowHeight="15" x14ac:dyDescent="0.2"/>
  <sheetData>
    <row r="1" spans="1:12" x14ac:dyDescent="0.2">
      <c r="A1" s="2" t="s">
        <v>12</v>
      </c>
      <c r="B1" s="14"/>
      <c r="C1" s="14"/>
      <c r="D1" s="14"/>
      <c r="E1" s="14"/>
      <c r="F1" s="14"/>
      <c r="G1" s="14"/>
      <c r="H1" s="14"/>
      <c r="I1" s="14"/>
    </row>
    <row r="2" spans="1:12" x14ac:dyDescent="0.2">
      <c r="A2" s="14" t="s">
        <v>6</v>
      </c>
      <c r="B2" s="14" t="s">
        <v>8</v>
      </c>
      <c r="C2" s="14"/>
      <c r="D2" s="14"/>
      <c r="E2" s="14" t="s">
        <v>9</v>
      </c>
      <c r="F2" s="14"/>
      <c r="G2" s="14"/>
      <c r="H2" s="2" t="s">
        <v>23</v>
      </c>
      <c r="I2" s="14"/>
    </row>
    <row r="3" spans="1:12" x14ac:dyDescent="0.2">
      <c r="A3" s="16" t="s">
        <v>0</v>
      </c>
      <c r="B3" s="16" t="s">
        <v>1</v>
      </c>
      <c r="C3" s="16" t="s">
        <v>2</v>
      </c>
      <c r="D3" s="18" t="s">
        <v>0</v>
      </c>
      <c r="E3" s="18" t="s">
        <v>1</v>
      </c>
      <c r="F3" s="18" t="s">
        <v>2</v>
      </c>
      <c r="G3" s="20" t="s">
        <v>0</v>
      </c>
      <c r="H3" s="20" t="s">
        <v>1</v>
      </c>
      <c r="I3" s="20" t="s">
        <v>2</v>
      </c>
      <c r="K3" s="14" t="s">
        <v>10</v>
      </c>
      <c r="L3" s="14" t="s">
        <v>11</v>
      </c>
    </row>
    <row r="4" spans="1:12" x14ac:dyDescent="0.2">
      <c r="A4" s="16" t="s">
        <v>3</v>
      </c>
      <c r="B4" s="16" t="s">
        <v>4</v>
      </c>
      <c r="C4" s="16" t="s">
        <v>5</v>
      </c>
      <c r="D4" s="18" t="s">
        <v>3</v>
      </c>
      <c r="E4" s="18" t="s">
        <v>4</v>
      </c>
      <c r="F4" s="18" t="s">
        <v>5</v>
      </c>
      <c r="G4" s="20" t="s">
        <v>3</v>
      </c>
      <c r="H4" s="20" t="s">
        <v>4</v>
      </c>
      <c r="I4" s="20" t="s">
        <v>5</v>
      </c>
      <c r="K4" s="14" t="s">
        <v>5</v>
      </c>
      <c r="L4" s="14" t="s">
        <v>5</v>
      </c>
    </row>
    <row r="5" spans="1:12" x14ac:dyDescent="0.2">
      <c r="A5" s="16">
        <v>5.7339900000000004</v>
      </c>
      <c r="B5" s="16">
        <v>1.00013</v>
      </c>
      <c r="C5" s="16">
        <v>5.7332599999999996</v>
      </c>
      <c r="D5" s="18">
        <v>5.9733599999999996</v>
      </c>
      <c r="E5" s="18">
        <v>1.00013</v>
      </c>
      <c r="F5" s="18">
        <v>5.9725999999999999</v>
      </c>
      <c r="G5" s="20">
        <v>5.2435200000000002</v>
      </c>
      <c r="H5" s="20">
        <v>1.00013</v>
      </c>
      <c r="I5" s="20">
        <v>5.2428600000000003</v>
      </c>
      <c r="K5">
        <f>AVERAGE(C5,F5,I5)</f>
        <v>5.6495733333333336</v>
      </c>
      <c r="L5">
        <f>STDEV(C5,F5,I5)</f>
        <v>0.37199826684184045</v>
      </c>
    </row>
    <row r="6" spans="1:12" x14ac:dyDescent="0.2">
      <c r="A6" s="16">
        <v>23.4742</v>
      </c>
      <c r="B6" s="16">
        <v>10.001200000000001</v>
      </c>
      <c r="C6" s="16">
        <v>2.34714</v>
      </c>
      <c r="D6" s="18">
        <v>23.482500000000002</v>
      </c>
      <c r="E6" s="18">
        <v>10.001200000000001</v>
      </c>
      <c r="F6" s="18">
        <v>2.34796</v>
      </c>
      <c r="G6" s="20">
        <v>21.382100000000001</v>
      </c>
      <c r="H6" s="20">
        <v>10.001200000000001</v>
      </c>
      <c r="I6" s="20">
        <v>2.13795</v>
      </c>
      <c r="K6" s="20">
        <f t="shared" ref="K6:K15" si="0">AVERAGE(C6,F6,I6)</f>
        <v>2.2776833333333335</v>
      </c>
      <c r="L6" s="20">
        <f t="shared" ref="L6:L15" si="1">STDEV(C6,F6,I6)</f>
        <v>0.12101331097583164</v>
      </c>
    </row>
    <row r="7" spans="1:12" x14ac:dyDescent="0.2">
      <c r="A7" s="16">
        <v>100.41800000000001</v>
      </c>
      <c r="B7" s="16">
        <v>100.012</v>
      </c>
      <c r="C7" s="16">
        <v>1.00406</v>
      </c>
      <c r="D7" s="18">
        <v>99.123199999999997</v>
      </c>
      <c r="E7" s="18">
        <v>100.012</v>
      </c>
      <c r="F7" s="18">
        <v>0.99111300000000002</v>
      </c>
      <c r="G7" s="20">
        <v>93.938100000000006</v>
      </c>
      <c r="H7" s="20">
        <v>100.012</v>
      </c>
      <c r="I7" s="20">
        <v>0.93926799999999999</v>
      </c>
      <c r="K7" s="20">
        <f t="shared" si="0"/>
        <v>0.97814699999999988</v>
      </c>
      <c r="L7" s="20">
        <f t="shared" si="1"/>
        <v>3.4286858750839214E-2</v>
      </c>
    </row>
    <row r="8" spans="1:12" x14ac:dyDescent="0.2">
      <c r="A8" s="16">
        <v>294.51</v>
      </c>
      <c r="B8" s="16">
        <v>1000.12</v>
      </c>
      <c r="C8" s="16">
        <v>0.29447400000000001</v>
      </c>
      <c r="D8" s="18">
        <v>292.125</v>
      </c>
      <c r="E8" s="18">
        <v>1000.12</v>
      </c>
      <c r="F8" s="18">
        <v>0.29209000000000002</v>
      </c>
      <c r="G8" s="20">
        <v>278.92</v>
      </c>
      <c r="H8" s="20">
        <v>1000.12</v>
      </c>
      <c r="I8" s="20">
        <v>0.278887</v>
      </c>
      <c r="K8" s="20">
        <f t="shared" si="0"/>
        <v>0.28848366666666669</v>
      </c>
      <c r="L8" s="20">
        <f t="shared" si="1"/>
        <v>8.3960033547714544E-3</v>
      </c>
    </row>
    <row r="9" spans="1:12" x14ac:dyDescent="0.2">
      <c r="A9" s="14" t="s">
        <v>7</v>
      </c>
      <c r="B9" s="14" t="s">
        <v>8</v>
      </c>
      <c r="C9" s="14"/>
      <c r="D9" s="14"/>
      <c r="E9" s="14" t="s">
        <v>9</v>
      </c>
      <c r="F9" s="14"/>
      <c r="G9" s="14"/>
      <c r="H9" s="14" t="s">
        <v>23</v>
      </c>
      <c r="I9" s="14"/>
      <c r="K9" s="20"/>
      <c r="L9" s="20"/>
    </row>
    <row r="10" spans="1:12" x14ac:dyDescent="0.2">
      <c r="A10" s="15" t="s">
        <v>0</v>
      </c>
      <c r="B10" s="15" t="s">
        <v>1</v>
      </c>
      <c r="C10" s="15" t="s">
        <v>2</v>
      </c>
      <c r="D10" s="17" t="s">
        <v>0</v>
      </c>
      <c r="E10" s="17" t="s">
        <v>1</v>
      </c>
      <c r="F10" s="17" t="s">
        <v>2</v>
      </c>
      <c r="G10" s="19" t="s">
        <v>0</v>
      </c>
      <c r="H10" s="19" t="s">
        <v>1</v>
      </c>
      <c r="I10" s="19" t="s">
        <v>2</v>
      </c>
      <c r="K10" s="20"/>
      <c r="L10" s="20"/>
    </row>
    <row r="11" spans="1:12" x14ac:dyDescent="0.2">
      <c r="A11" s="15" t="s">
        <v>3</v>
      </c>
      <c r="B11" s="15" t="s">
        <v>4</v>
      </c>
      <c r="C11" s="15" t="s">
        <v>5</v>
      </c>
      <c r="D11" s="17" t="s">
        <v>3</v>
      </c>
      <c r="E11" s="17" t="s">
        <v>4</v>
      </c>
      <c r="F11" s="17" t="s">
        <v>5</v>
      </c>
      <c r="G11" s="19" t="s">
        <v>3</v>
      </c>
      <c r="H11" s="19" t="s">
        <v>4</v>
      </c>
      <c r="I11" s="19" t="s">
        <v>5</v>
      </c>
      <c r="K11" s="20"/>
      <c r="L11" s="20"/>
    </row>
    <row r="12" spans="1:12" x14ac:dyDescent="0.2">
      <c r="A12" s="15">
        <v>294.68599999999998</v>
      </c>
      <c r="B12" s="15">
        <v>1000.12</v>
      </c>
      <c r="C12" s="15">
        <v>0.29465000000000002</v>
      </c>
      <c r="D12" s="17">
        <v>292.70999999999998</v>
      </c>
      <c r="E12" s="17">
        <v>1000.12</v>
      </c>
      <c r="F12" s="17">
        <v>0.29267500000000002</v>
      </c>
      <c r="G12" s="19">
        <v>279.399</v>
      </c>
      <c r="H12" s="19">
        <v>1000.12</v>
      </c>
      <c r="I12" s="19">
        <v>0.279366</v>
      </c>
      <c r="K12" s="20">
        <f t="shared" si="0"/>
        <v>0.28889700000000001</v>
      </c>
      <c r="L12" s="20">
        <f t="shared" si="1"/>
        <v>8.3129493562754345E-3</v>
      </c>
    </row>
    <row r="13" spans="1:12" x14ac:dyDescent="0.2">
      <c r="A13" s="15">
        <v>99.071200000000005</v>
      </c>
      <c r="B13" s="15">
        <v>100.012</v>
      </c>
      <c r="C13" s="15">
        <v>0.99059200000000003</v>
      </c>
      <c r="D13" s="17">
        <v>99.144000000000005</v>
      </c>
      <c r="E13" s="17">
        <v>100.012</v>
      </c>
      <c r="F13" s="17">
        <v>0.99131999999999998</v>
      </c>
      <c r="G13" s="19">
        <v>94.119900000000001</v>
      </c>
      <c r="H13" s="19">
        <v>100.012</v>
      </c>
      <c r="I13" s="19">
        <v>0.94108499999999995</v>
      </c>
      <c r="K13" s="20">
        <f t="shared" si="0"/>
        <v>0.97433233333333324</v>
      </c>
      <c r="L13" s="20">
        <f t="shared" si="1"/>
        <v>2.8795336017024272E-2</v>
      </c>
    </row>
    <row r="14" spans="1:12" x14ac:dyDescent="0.2">
      <c r="A14" s="15">
        <v>21.088999999999999</v>
      </c>
      <c r="B14" s="15">
        <v>10.001200000000001</v>
      </c>
      <c r="C14" s="15">
        <v>2.1086499999999999</v>
      </c>
      <c r="D14" s="17">
        <v>22.245200000000001</v>
      </c>
      <c r="E14" s="17">
        <v>10.001200000000001</v>
      </c>
      <c r="F14" s="17">
        <v>2.2242500000000001</v>
      </c>
      <c r="G14" s="19">
        <v>21.0075</v>
      </c>
      <c r="H14" s="19">
        <v>10.001200000000001</v>
      </c>
      <c r="I14" s="19">
        <v>2.1004900000000002</v>
      </c>
      <c r="K14" s="20">
        <f t="shared" si="0"/>
        <v>2.1444633333333338</v>
      </c>
      <c r="L14" s="20">
        <f t="shared" si="1"/>
        <v>6.9217631665156917E-2</v>
      </c>
    </row>
    <row r="15" spans="1:12" x14ac:dyDescent="0.2">
      <c r="A15" s="15">
        <v>4.6624699999999999</v>
      </c>
      <c r="B15" s="15">
        <v>1.00013</v>
      </c>
      <c r="C15" s="15">
        <v>4.66188</v>
      </c>
      <c r="D15" s="17">
        <v>5.7069900000000002</v>
      </c>
      <c r="E15" s="17">
        <v>1.00013</v>
      </c>
      <c r="F15" s="17">
        <v>5.70627</v>
      </c>
      <c r="G15" s="19">
        <v>5.3708</v>
      </c>
      <c r="H15" s="19">
        <v>1.00013</v>
      </c>
      <c r="I15" s="19">
        <v>5.3701299999999996</v>
      </c>
      <c r="K15" s="20">
        <f t="shared" si="0"/>
        <v>5.2460933333333335</v>
      </c>
      <c r="L15" s="20">
        <f t="shared" si="1"/>
        <v>0.53312891408488927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zoomScale="150" workbookViewId="0">
      <selection activeCell="I12" sqref="I12:I15"/>
    </sheetView>
  </sheetViews>
  <sheetFormatPr baseColWidth="10" defaultColWidth="8.83203125" defaultRowHeight="15" x14ac:dyDescent="0.2"/>
  <sheetData>
    <row r="1" spans="1:12" x14ac:dyDescent="0.2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">
      <c r="A2" s="14" t="s">
        <v>6</v>
      </c>
      <c r="B2" s="14" t="s">
        <v>8</v>
      </c>
      <c r="C2" s="14"/>
      <c r="D2" s="14"/>
      <c r="E2" s="14" t="s">
        <v>9</v>
      </c>
      <c r="F2" s="14"/>
      <c r="G2" s="14"/>
      <c r="H2" s="14" t="s">
        <v>23</v>
      </c>
      <c r="I2" s="14"/>
      <c r="J2" s="14"/>
      <c r="K2" s="14"/>
      <c r="L2" s="14"/>
    </row>
    <row r="3" spans="1:12" x14ac:dyDescent="0.2">
      <c r="A3" s="14" t="s">
        <v>0</v>
      </c>
      <c r="B3" s="14" t="s">
        <v>1</v>
      </c>
      <c r="C3" s="14" t="s">
        <v>2</v>
      </c>
      <c r="D3" s="14" t="s">
        <v>0</v>
      </c>
      <c r="E3" s="14" t="s">
        <v>1</v>
      </c>
      <c r="F3" s="14" t="s">
        <v>2</v>
      </c>
      <c r="G3" s="14" t="s">
        <v>0</v>
      </c>
      <c r="H3" s="14" t="s">
        <v>1</v>
      </c>
      <c r="I3" s="14" t="s">
        <v>2</v>
      </c>
      <c r="J3" s="14"/>
      <c r="K3" s="14" t="s">
        <v>10</v>
      </c>
      <c r="L3" s="14" t="s">
        <v>11</v>
      </c>
    </row>
    <row r="4" spans="1:12" x14ac:dyDescent="0.2">
      <c r="A4" s="14" t="s">
        <v>3</v>
      </c>
      <c r="B4" s="14" t="s">
        <v>4</v>
      </c>
      <c r="C4" s="14" t="s">
        <v>5</v>
      </c>
      <c r="D4" s="14" t="s">
        <v>3</v>
      </c>
      <c r="E4" s="14" t="s">
        <v>4</v>
      </c>
      <c r="F4" s="14" t="s">
        <v>5</v>
      </c>
      <c r="G4" s="14" t="s">
        <v>3</v>
      </c>
      <c r="H4" s="14" t="s">
        <v>4</v>
      </c>
      <c r="I4" s="14" t="s">
        <v>5</v>
      </c>
      <c r="J4" s="14"/>
      <c r="K4" s="14" t="s">
        <v>5</v>
      </c>
      <c r="L4" s="14" t="s">
        <v>5</v>
      </c>
    </row>
    <row r="5" spans="1:12" x14ac:dyDescent="0.2">
      <c r="A5" s="30">
        <v>18.2423</v>
      </c>
      <c r="B5" s="30">
        <v>1.00013</v>
      </c>
      <c r="C5" s="30">
        <v>18.239999999999998</v>
      </c>
      <c r="D5" s="23">
        <v>17.831600000000002</v>
      </c>
      <c r="E5" s="23">
        <v>1.00013</v>
      </c>
      <c r="F5" s="23">
        <v>17.8294</v>
      </c>
      <c r="G5" s="25">
        <v>18.460599999999999</v>
      </c>
      <c r="H5" s="25">
        <v>1.00013</v>
      </c>
      <c r="I5" s="25">
        <v>18.458300000000001</v>
      </c>
      <c r="J5" s="14"/>
      <c r="K5" s="25">
        <f>AVERAGE(C5,F5,I5)</f>
        <v>18.175900000000002</v>
      </c>
      <c r="L5" s="25">
        <f>STDEV(C5,F5,I5)</f>
        <v>0.31931240188880916</v>
      </c>
    </row>
    <row r="6" spans="1:12" x14ac:dyDescent="0.2">
      <c r="A6" s="30">
        <v>89.138800000000003</v>
      </c>
      <c r="B6" s="30">
        <v>10.001200000000001</v>
      </c>
      <c r="C6" s="30">
        <v>8.9128299999999996</v>
      </c>
      <c r="D6" s="23">
        <v>86.974000000000004</v>
      </c>
      <c r="E6" s="23">
        <v>10.001200000000001</v>
      </c>
      <c r="F6" s="23">
        <v>8.6963500000000007</v>
      </c>
      <c r="G6" s="25">
        <v>87.731700000000004</v>
      </c>
      <c r="H6" s="25">
        <v>10.001200000000001</v>
      </c>
      <c r="I6" s="25">
        <v>8.7721199999999993</v>
      </c>
      <c r="J6" s="14"/>
      <c r="K6" s="25">
        <f t="shared" ref="K6:K15" si="0">AVERAGE(C6,F6,I6)</f>
        <v>8.7937666666666683</v>
      </c>
      <c r="L6" s="25">
        <f t="shared" ref="L6:L15" si="1">STDEV(C6,F6,I6)</f>
        <v>0.10985140524059413</v>
      </c>
    </row>
    <row r="7" spans="1:12" x14ac:dyDescent="0.2">
      <c r="A7" s="30">
        <v>319.23700000000002</v>
      </c>
      <c r="B7" s="30">
        <v>100.012</v>
      </c>
      <c r="C7" s="30">
        <v>3.1919900000000001</v>
      </c>
      <c r="D7" s="23">
        <v>311.07499999999999</v>
      </c>
      <c r="E7" s="23">
        <v>100.012</v>
      </c>
      <c r="F7" s="23">
        <v>3.1103700000000001</v>
      </c>
      <c r="G7" s="25">
        <v>312.89800000000002</v>
      </c>
      <c r="H7" s="25">
        <v>100.012</v>
      </c>
      <c r="I7" s="25">
        <v>3.1286100000000001</v>
      </c>
      <c r="J7" s="14"/>
      <c r="K7" s="25">
        <f t="shared" si="0"/>
        <v>3.1436566666666668</v>
      </c>
      <c r="L7" s="25">
        <f t="shared" si="1"/>
        <v>4.283990818539804E-2</v>
      </c>
    </row>
    <row r="8" spans="1:12" x14ac:dyDescent="0.2">
      <c r="A8" s="30">
        <v>718.851</v>
      </c>
      <c r="B8" s="30">
        <v>1000.12</v>
      </c>
      <c r="C8" s="30">
        <v>0.71876600000000002</v>
      </c>
      <c r="D8" s="23">
        <v>701.55200000000002</v>
      </c>
      <c r="E8" s="23">
        <v>1000.12</v>
      </c>
      <c r="F8" s="23">
        <v>0.70146799999999998</v>
      </c>
      <c r="G8" s="25">
        <v>707.91499999999996</v>
      </c>
      <c r="H8" s="25">
        <v>1000.12</v>
      </c>
      <c r="I8" s="25">
        <v>0.70783099999999999</v>
      </c>
      <c r="J8" s="14"/>
      <c r="K8" s="25">
        <f t="shared" si="0"/>
        <v>0.70935499999999996</v>
      </c>
      <c r="L8" s="25">
        <f t="shared" si="1"/>
        <v>8.7491218416478993E-3</v>
      </c>
    </row>
    <row r="9" spans="1:12" x14ac:dyDescent="0.2">
      <c r="A9" s="14" t="s">
        <v>7</v>
      </c>
      <c r="B9" s="14" t="s">
        <v>8</v>
      </c>
      <c r="C9" s="14"/>
      <c r="D9" s="14"/>
      <c r="E9" s="14" t="s">
        <v>9</v>
      </c>
      <c r="F9" s="14"/>
      <c r="G9" s="14"/>
      <c r="H9" s="14" t="s">
        <v>23</v>
      </c>
      <c r="I9" s="14"/>
      <c r="J9" s="14"/>
      <c r="K9" s="25"/>
      <c r="L9" s="25"/>
    </row>
    <row r="10" spans="1:12" x14ac:dyDescent="0.2">
      <c r="A10" s="14" t="s">
        <v>0</v>
      </c>
      <c r="B10" s="14" t="s">
        <v>1</v>
      </c>
      <c r="C10" s="14" t="s">
        <v>2</v>
      </c>
      <c r="D10" s="14" t="s">
        <v>0</v>
      </c>
      <c r="E10" s="14" t="s">
        <v>1</v>
      </c>
      <c r="F10" s="14" t="s">
        <v>2</v>
      </c>
      <c r="G10" s="14" t="s">
        <v>0</v>
      </c>
      <c r="H10" s="14" t="s">
        <v>1</v>
      </c>
      <c r="I10" s="14" t="s">
        <v>2</v>
      </c>
      <c r="J10" s="14"/>
      <c r="K10" s="25"/>
      <c r="L10" s="25"/>
    </row>
    <row r="11" spans="1:12" x14ac:dyDescent="0.2">
      <c r="A11" s="14" t="s">
        <v>3</v>
      </c>
      <c r="B11" s="14" t="s">
        <v>4</v>
      </c>
      <c r="C11" s="14" t="s">
        <v>5</v>
      </c>
      <c r="D11" s="14" t="s">
        <v>3</v>
      </c>
      <c r="E11" s="14" t="s">
        <v>4</v>
      </c>
      <c r="F11" s="14" t="s">
        <v>5</v>
      </c>
      <c r="G11" s="14" t="s">
        <v>3</v>
      </c>
      <c r="H11" s="14" t="s">
        <v>4</v>
      </c>
      <c r="I11" s="14" t="s">
        <v>5</v>
      </c>
      <c r="J11" s="14"/>
      <c r="K11" s="25"/>
      <c r="L11" s="25"/>
    </row>
    <row r="12" spans="1:12" x14ac:dyDescent="0.2">
      <c r="A12" s="21">
        <v>722.46500000000003</v>
      </c>
      <c r="B12" s="21">
        <v>1000.12</v>
      </c>
      <c r="C12" s="21">
        <v>0.72237899999999999</v>
      </c>
      <c r="D12" s="22">
        <v>704.26599999999996</v>
      </c>
      <c r="E12" s="22">
        <v>1000.12</v>
      </c>
      <c r="F12" s="22">
        <v>0.70418199999999997</v>
      </c>
      <c r="G12" s="24">
        <v>708.32500000000005</v>
      </c>
      <c r="H12" s="24">
        <v>1000.12</v>
      </c>
      <c r="I12" s="24">
        <v>0.70824100000000001</v>
      </c>
      <c r="K12" s="25">
        <f t="shared" si="0"/>
        <v>0.71160066666666666</v>
      </c>
      <c r="L12" s="25">
        <f t="shared" si="1"/>
        <v>9.5523935394922575E-3</v>
      </c>
    </row>
    <row r="13" spans="1:12" x14ac:dyDescent="0.2">
      <c r="A13" s="21">
        <v>316.56700000000001</v>
      </c>
      <c r="B13" s="21">
        <v>100.012</v>
      </c>
      <c r="C13" s="21">
        <v>3.1652900000000002</v>
      </c>
      <c r="D13" s="22">
        <v>307.69099999999997</v>
      </c>
      <c r="E13" s="22">
        <v>100.012</v>
      </c>
      <c r="F13" s="22">
        <v>3.0765400000000001</v>
      </c>
      <c r="G13" s="24">
        <v>309.33499999999998</v>
      </c>
      <c r="H13" s="24">
        <v>100.012</v>
      </c>
      <c r="I13" s="24">
        <v>3.0929799999999998</v>
      </c>
      <c r="K13" s="25">
        <f t="shared" si="0"/>
        <v>3.1116033333333335</v>
      </c>
      <c r="L13" s="25">
        <f t="shared" si="1"/>
        <v>4.7215061509367356E-2</v>
      </c>
    </row>
    <row r="14" spans="1:12" x14ac:dyDescent="0.2">
      <c r="A14" s="21">
        <v>86.186099999999996</v>
      </c>
      <c r="B14" s="21">
        <v>10.001200000000001</v>
      </c>
      <c r="C14" s="21">
        <v>8.6175800000000002</v>
      </c>
      <c r="D14" s="22">
        <v>83.615099999999998</v>
      </c>
      <c r="E14" s="22">
        <v>10.001200000000001</v>
      </c>
      <c r="F14" s="22">
        <v>8.3605199999999993</v>
      </c>
      <c r="G14" s="24">
        <v>83.936199999999999</v>
      </c>
      <c r="H14" s="24">
        <v>10.001200000000001</v>
      </c>
      <c r="I14" s="24">
        <v>8.3926200000000009</v>
      </c>
      <c r="K14" s="25">
        <f t="shared" si="0"/>
        <v>8.4569066666666668</v>
      </c>
      <c r="L14" s="25">
        <f t="shared" si="1"/>
        <v>0.14006977737304144</v>
      </c>
    </row>
    <row r="15" spans="1:12" x14ac:dyDescent="0.2">
      <c r="A15" s="21">
        <v>17.212199999999999</v>
      </c>
      <c r="B15" s="21">
        <v>1.00013</v>
      </c>
      <c r="C15" s="21">
        <v>17.210100000000001</v>
      </c>
      <c r="D15" s="22">
        <v>16.968599999999999</v>
      </c>
      <c r="E15" s="22">
        <v>1.00013</v>
      </c>
      <c r="F15" s="22">
        <v>16.9664</v>
      </c>
      <c r="G15" s="24">
        <v>16.9954</v>
      </c>
      <c r="H15" s="24">
        <v>1.00013</v>
      </c>
      <c r="I15" s="24">
        <v>16.993300000000001</v>
      </c>
      <c r="K15" s="25">
        <f t="shared" si="0"/>
        <v>17.056600000000003</v>
      </c>
      <c r="L15" s="25">
        <f t="shared" si="1"/>
        <v>0.13361358463868855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tabSelected="1" zoomScale="186" workbookViewId="0">
      <selection activeCell="J11" sqref="J11"/>
    </sheetView>
  </sheetViews>
  <sheetFormatPr baseColWidth="10" defaultColWidth="8.83203125" defaultRowHeight="15" x14ac:dyDescent="0.2"/>
  <sheetData>
    <row r="1" spans="1:12" x14ac:dyDescent="0.2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">
      <c r="A2" s="14" t="s">
        <v>6</v>
      </c>
      <c r="B2" s="14" t="s">
        <v>8</v>
      </c>
      <c r="C2" s="14"/>
      <c r="D2" s="14"/>
      <c r="E2" s="14" t="s">
        <v>9</v>
      </c>
      <c r="F2" s="14"/>
      <c r="G2" s="14"/>
      <c r="H2" s="14" t="s">
        <v>23</v>
      </c>
      <c r="I2" s="14"/>
      <c r="J2" s="14"/>
      <c r="K2" s="14"/>
      <c r="L2" s="14"/>
    </row>
    <row r="3" spans="1:12" x14ac:dyDescent="0.2">
      <c r="A3" s="14" t="s">
        <v>0</v>
      </c>
      <c r="B3" s="14" t="s">
        <v>1</v>
      </c>
      <c r="C3" s="14" t="s">
        <v>2</v>
      </c>
      <c r="D3" s="14" t="s">
        <v>0</v>
      </c>
      <c r="E3" s="14" t="s">
        <v>1</v>
      </c>
      <c r="F3" s="14" t="s">
        <v>2</v>
      </c>
      <c r="G3" s="48" t="s">
        <v>0</v>
      </c>
      <c r="H3" s="48" t="s">
        <v>1</v>
      </c>
      <c r="I3" s="48" t="s">
        <v>2</v>
      </c>
      <c r="J3" s="14"/>
      <c r="K3" s="14" t="s">
        <v>10</v>
      </c>
      <c r="L3" s="14" t="s">
        <v>11</v>
      </c>
    </row>
    <row r="4" spans="1:12" x14ac:dyDescent="0.2">
      <c r="A4" s="14" t="s">
        <v>3</v>
      </c>
      <c r="B4" s="14" t="s">
        <v>4</v>
      </c>
      <c r="C4" s="14" t="s">
        <v>5</v>
      </c>
      <c r="D4" s="14" t="s">
        <v>3</v>
      </c>
      <c r="E4" s="14" t="s">
        <v>4</v>
      </c>
      <c r="F4" s="14" t="s">
        <v>5</v>
      </c>
      <c r="G4" s="48" t="s">
        <v>3</v>
      </c>
      <c r="H4" s="48" t="s">
        <v>4</v>
      </c>
      <c r="I4" s="48" t="s">
        <v>5</v>
      </c>
      <c r="J4" s="14"/>
      <c r="K4" s="14" t="s">
        <v>5</v>
      </c>
      <c r="L4" s="14" t="s">
        <v>5</v>
      </c>
    </row>
    <row r="5" spans="1:12" x14ac:dyDescent="0.2">
      <c r="A5" s="27">
        <v>46.287599999999998</v>
      </c>
      <c r="B5" s="27">
        <v>1.00013</v>
      </c>
      <c r="C5" s="27">
        <v>46.281799999999997</v>
      </c>
      <c r="D5" s="29">
        <v>45.7363</v>
      </c>
      <c r="E5" s="29">
        <v>1.00013</v>
      </c>
      <c r="F5" s="29">
        <v>45.730499999999999</v>
      </c>
      <c r="G5" s="48">
        <v>44.978200000000001</v>
      </c>
      <c r="H5" s="48">
        <v>1.00013</v>
      </c>
      <c r="I5" s="48">
        <v>44.972499999999997</v>
      </c>
      <c r="J5" s="14"/>
      <c r="K5" s="30">
        <f>AVERAGE(C5,F5,I5)</f>
        <v>45.6616</v>
      </c>
      <c r="L5" s="30">
        <f>STDEV(C5,F5,I5)</f>
        <v>0.65736369689845242</v>
      </c>
    </row>
    <row r="6" spans="1:12" x14ac:dyDescent="0.2">
      <c r="A6" s="27">
        <v>206.51499999999999</v>
      </c>
      <c r="B6" s="27">
        <v>10.001200000000001</v>
      </c>
      <c r="C6" s="27">
        <v>20.649100000000001</v>
      </c>
      <c r="D6" s="29">
        <v>205.86</v>
      </c>
      <c r="E6" s="29">
        <v>10.001200000000001</v>
      </c>
      <c r="F6" s="29">
        <v>20.583600000000001</v>
      </c>
      <c r="G6" s="48">
        <v>202.72200000000001</v>
      </c>
      <c r="H6" s="48">
        <v>10.001200000000001</v>
      </c>
      <c r="I6" s="48">
        <v>20.2698</v>
      </c>
      <c r="J6" s="14"/>
      <c r="K6" s="30">
        <f t="shared" ref="K6:K15" si="0">AVERAGE(C6,F6,I6)</f>
        <v>20.500833333333333</v>
      </c>
      <c r="L6" s="30">
        <f t="shared" ref="L6:L15" si="1">STDEV(C6,F6,I6)</f>
        <v>0.20274334349944381</v>
      </c>
    </row>
    <row r="7" spans="1:12" x14ac:dyDescent="0.2">
      <c r="A7" s="27">
        <v>616.84100000000001</v>
      </c>
      <c r="B7" s="27">
        <v>100.012</v>
      </c>
      <c r="C7" s="27">
        <v>6.1676700000000002</v>
      </c>
      <c r="D7" s="29">
        <v>623.44799999999998</v>
      </c>
      <c r="E7" s="29">
        <v>100.012</v>
      </c>
      <c r="F7" s="29">
        <v>6.2337300000000004</v>
      </c>
      <c r="G7" s="48">
        <v>613.87</v>
      </c>
      <c r="H7" s="48">
        <v>100.012</v>
      </c>
      <c r="I7" s="48">
        <v>6.1379700000000001</v>
      </c>
      <c r="J7" s="14"/>
      <c r="K7" s="30">
        <f t="shared" si="0"/>
        <v>6.1797900000000006</v>
      </c>
      <c r="L7" s="30">
        <f t="shared" si="1"/>
        <v>4.9016988891607924E-2</v>
      </c>
    </row>
    <row r="8" spans="1:12" x14ac:dyDescent="0.2">
      <c r="A8" s="27">
        <v>1183.1099999999999</v>
      </c>
      <c r="B8" s="27">
        <v>1000.12</v>
      </c>
      <c r="C8" s="27">
        <v>1.1829700000000001</v>
      </c>
      <c r="D8" s="29">
        <v>1162.27</v>
      </c>
      <c r="E8" s="29">
        <v>1000.12</v>
      </c>
      <c r="F8" s="29">
        <v>1.16214</v>
      </c>
      <c r="G8" s="48">
        <v>1162.99</v>
      </c>
      <c r="H8" s="48">
        <v>1000.12</v>
      </c>
      <c r="I8" s="48">
        <v>1.1628499999999999</v>
      </c>
      <c r="J8" s="14"/>
      <c r="K8" s="30">
        <f t="shared" si="0"/>
        <v>1.1693199999999999</v>
      </c>
      <c r="L8" s="30">
        <f t="shared" si="1"/>
        <v>1.1826576004913754E-2</v>
      </c>
    </row>
    <row r="9" spans="1:12" x14ac:dyDescent="0.2">
      <c r="A9" s="14" t="s">
        <v>7</v>
      </c>
      <c r="B9" s="14" t="s">
        <v>8</v>
      </c>
      <c r="C9" s="14"/>
      <c r="D9" s="14"/>
      <c r="E9" s="14" t="s">
        <v>9</v>
      </c>
      <c r="F9" s="14"/>
      <c r="G9" s="14"/>
      <c r="H9" s="14" t="s">
        <v>23</v>
      </c>
      <c r="I9" s="14"/>
      <c r="J9" s="14"/>
      <c r="K9" s="30"/>
      <c r="L9" s="30"/>
    </row>
    <row r="10" spans="1:12" x14ac:dyDescent="0.2">
      <c r="A10" s="14" t="s">
        <v>0</v>
      </c>
      <c r="B10" s="14" t="s">
        <v>1</v>
      </c>
      <c r="C10" s="14" t="s">
        <v>2</v>
      </c>
      <c r="D10" s="14" t="s">
        <v>0</v>
      </c>
      <c r="E10" s="14" t="s">
        <v>1</v>
      </c>
      <c r="F10" s="14" t="s">
        <v>2</v>
      </c>
      <c r="G10" s="48" t="s">
        <v>0</v>
      </c>
      <c r="H10" s="48" t="s">
        <v>1</v>
      </c>
      <c r="I10" s="48" t="s">
        <v>2</v>
      </c>
      <c r="J10" s="14"/>
      <c r="K10" s="30"/>
      <c r="L10" s="30"/>
    </row>
    <row r="11" spans="1:12" x14ac:dyDescent="0.2">
      <c r="A11" s="14" t="s">
        <v>3</v>
      </c>
      <c r="B11" s="14" t="s">
        <v>4</v>
      </c>
      <c r="C11" s="14" t="s">
        <v>5</v>
      </c>
      <c r="D11" s="14" t="s">
        <v>3</v>
      </c>
      <c r="E11" s="14" t="s">
        <v>4</v>
      </c>
      <c r="F11" s="14" t="s">
        <v>5</v>
      </c>
      <c r="G11" s="48" t="s">
        <v>3</v>
      </c>
      <c r="H11" s="48" t="s">
        <v>4</v>
      </c>
      <c r="I11" s="48" t="s">
        <v>5</v>
      </c>
      <c r="J11" s="14"/>
      <c r="K11" s="30"/>
      <c r="L11" s="30"/>
    </row>
    <row r="12" spans="1:12" x14ac:dyDescent="0.2">
      <c r="A12" s="26">
        <v>1147.78</v>
      </c>
      <c r="B12" s="26">
        <v>1000.12</v>
      </c>
      <c r="C12" s="26">
        <v>1.14764</v>
      </c>
      <c r="D12" s="28">
        <v>1160.27</v>
      </c>
      <c r="E12" s="28">
        <v>1000.12</v>
      </c>
      <c r="F12" s="28">
        <v>1.1601300000000001</v>
      </c>
      <c r="G12" s="48">
        <v>1149.97</v>
      </c>
      <c r="H12" s="48">
        <v>1000.12</v>
      </c>
      <c r="I12" s="48">
        <v>1.1498299999999999</v>
      </c>
      <c r="K12" s="30">
        <f t="shared" si="0"/>
        <v>1.1525333333333334</v>
      </c>
      <c r="L12" s="30">
        <f t="shared" si="1"/>
        <v>6.6694102687819721E-3</v>
      </c>
    </row>
    <row r="13" spans="1:12" x14ac:dyDescent="0.2">
      <c r="A13" s="26">
        <v>592.14200000000005</v>
      </c>
      <c r="B13" s="26">
        <v>100.012</v>
      </c>
      <c r="C13" s="26">
        <v>5.9207099999999997</v>
      </c>
      <c r="D13" s="28">
        <v>595.81299999999999</v>
      </c>
      <c r="E13" s="28">
        <v>100.012</v>
      </c>
      <c r="F13" s="28">
        <v>5.9574100000000003</v>
      </c>
      <c r="G13" s="48">
        <v>588.78599999999994</v>
      </c>
      <c r="H13" s="48">
        <v>100.012</v>
      </c>
      <c r="I13" s="48">
        <v>5.8871599999999997</v>
      </c>
      <c r="K13" s="30">
        <f t="shared" si="0"/>
        <v>5.921759999999999</v>
      </c>
      <c r="L13" s="30">
        <f t="shared" si="1"/>
        <v>3.5136768491140745E-2</v>
      </c>
    </row>
    <row r="14" spans="1:12" x14ac:dyDescent="0.2">
      <c r="A14" s="26">
        <v>196.24600000000001</v>
      </c>
      <c r="B14" s="26">
        <v>10.001200000000001</v>
      </c>
      <c r="C14" s="26">
        <v>19.622199999999999</v>
      </c>
      <c r="D14" s="28">
        <v>196.18</v>
      </c>
      <c r="E14" s="28">
        <v>10.001200000000001</v>
      </c>
      <c r="F14" s="28">
        <v>19.6157</v>
      </c>
      <c r="G14" s="48">
        <v>193.53700000000001</v>
      </c>
      <c r="H14" s="48">
        <v>10.001200000000001</v>
      </c>
      <c r="I14" s="48">
        <v>19.351400000000002</v>
      </c>
      <c r="K14" s="30">
        <f t="shared" si="0"/>
        <v>19.529766666666664</v>
      </c>
      <c r="L14" s="30">
        <f t="shared" si="1"/>
        <v>0.1545042502112256</v>
      </c>
    </row>
    <row r="15" spans="1:12" x14ac:dyDescent="0.2">
      <c r="A15" s="26">
        <v>42.228499999999997</v>
      </c>
      <c r="B15" s="26">
        <v>1.00013</v>
      </c>
      <c r="C15" s="26">
        <v>42.223199999999999</v>
      </c>
      <c r="D15" s="28">
        <v>41.674900000000001</v>
      </c>
      <c r="E15" s="28">
        <v>1.00013</v>
      </c>
      <c r="F15" s="28">
        <v>41.669699999999999</v>
      </c>
      <c r="G15" s="48">
        <v>41.256100000000004</v>
      </c>
      <c r="H15" s="48">
        <v>1.00013</v>
      </c>
      <c r="I15" s="48">
        <v>41.250900000000001</v>
      </c>
      <c r="K15" s="30">
        <f t="shared" si="0"/>
        <v>41.714599999999997</v>
      </c>
      <c r="L15" s="30">
        <f t="shared" si="1"/>
        <v>0.48770260405291938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0%_Couette</vt:lpstr>
      <vt:lpstr>0.5%_Couette</vt:lpstr>
      <vt:lpstr>1%_Couette</vt:lpstr>
      <vt:lpstr>2%_Cone</vt:lpstr>
      <vt:lpstr>3%_Cone</vt:lpstr>
      <vt:lpstr>4%_Cone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PrakashLab</dc:creator>
  <cp:lastModifiedBy>Microsoft Office User</cp:lastModifiedBy>
  <dcterms:created xsi:type="dcterms:W3CDTF">2020-11-19T20:55:31Z</dcterms:created>
  <dcterms:modified xsi:type="dcterms:W3CDTF">2020-12-25T21:48:24Z</dcterms:modified>
</cp:coreProperties>
</file>