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gredients" sheetId="1" r:id="rId3"/>
    <sheet state="visible" name="Meals" sheetId="2" r:id="rId4"/>
    <sheet state="visible" name="Diet" sheetId="3" r:id="rId5"/>
  </sheets>
  <definedNames/>
  <calcPr/>
</workbook>
</file>

<file path=xl/sharedStrings.xml><?xml version="1.0" encoding="utf-8"?>
<sst xmlns="http://schemas.openxmlformats.org/spreadsheetml/2006/main" count="65" uniqueCount="46">
  <si>
    <t>Name</t>
  </si>
  <si>
    <t>Calories</t>
  </si>
  <si>
    <t>Price</t>
  </si>
  <si>
    <t>Protein</t>
  </si>
  <si>
    <t>Fat</t>
  </si>
  <si>
    <t>Carbs</t>
  </si>
  <si>
    <t>Fiber</t>
  </si>
  <si>
    <t>Ingredients</t>
  </si>
  <si>
    <t>Servings</t>
  </si>
  <si>
    <t>Ingredient</t>
  </si>
  <si>
    <t>SUNDAY</t>
  </si>
  <si>
    <t>MONDAY</t>
  </si>
  <si>
    <t>Calculated Calories Per Serving</t>
  </si>
  <si>
    <t>Calculated Cost Per Serving</t>
  </si>
  <si>
    <t>TUESDAY</t>
  </si>
  <si>
    <t>Protein g</t>
  </si>
  <si>
    <t>WEDNESDAY</t>
  </si>
  <si>
    <t>Fat g</t>
  </si>
  <si>
    <t>THURSDAY</t>
  </si>
  <si>
    <t>Total Carb g</t>
  </si>
  <si>
    <t>FRIDAY</t>
  </si>
  <si>
    <t>Fiber g</t>
  </si>
  <si>
    <t>SATURDAY</t>
  </si>
  <si>
    <t>$</t>
  </si>
  <si>
    <t>bagel, garlic, sh</t>
  </si>
  <si>
    <t>Cost $</t>
  </si>
  <si>
    <t>beef, ground, Grayson farms</t>
  </si>
  <si>
    <t>cheese, cream, bars, org vly</t>
  </si>
  <si>
    <t>Carbs g</t>
  </si>
  <si>
    <t>chicken, thigh, bnls sknls, svo</t>
  </si>
  <si>
    <t>coffee, white mocha, frappe, starbucks</t>
  </si>
  <si>
    <t>bagels, garlic sprouted with org vly cream cheese</t>
  </si>
  <si>
    <t>milk, creamline whole, trickling springs</t>
  </si>
  <si>
    <t>grayson beef and sushi rice</t>
  </si>
  <si>
    <t>pepperoni, applegate</t>
  </si>
  <si>
    <t>pizza, four cheese, Roncadin</t>
  </si>
  <si>
    <t>pizza pocket bold</t>
  </si>
  <si>
    <t>pizza, pepperoni, pocket, bold</t>
  </si>
  <si>
    <t>starbucks white mocha frappe</t>
  </si>
  <si>
    <t>protein, whey, NorCal</t>
  </si>
  <si>
    <t>protein, whey, tera's</t>
  </si>
  <si>
    <t>norcal choc protein shake</t>
  </si>
  <si>
    <t>rice, sushi, Lundberg</t>
  </si>
  <si>
    <t>sausage, hot italian, ayrshire</t>
  </si>
  <si>
    <t>yukon golds wegmans</t>
  </si>
  <si>
    <t>half of roncadin 4cheez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</si>
</sst>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C9DAF8"/>
          <bgColor rgb="FFC9DAF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4.0"/>
    <col customWidth="1" min="2" max="3" width="10.57"/>
    <col customWidth="1" min="4" max="4" width="22.29"/>
    <col customWidth="1" min="6" max="6" width="18.86"/>
    <col customWidth="1" min="9" max="9" width="22.29"/>
  </cols>
  <sheetData>
    <row r="1">
      <c r="A1" s="2" t="s">
        <v>9</v>
      </c>
      <c r="B1" s="2" t="s">
        <v>12</v>
      </c>
      <c r="C1" s="2" t="s">
        <v>13</v>
      </c>
      <c r="D1" s="2" t="s">
        <v>15</v>
      </c>
      <c r="E1" s="2" t="s">
        <v>17</v>
      </c>
      <c r="F1" s="2" t="s">
        <v>19</v>
      </c>
      <c r="G1" s="2" t="s">
        <v>21</v>
      </c>
      <c r="H1" s="2" t="s">
        <v>23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24</v>
      </c>
      <c r="B2" s="2" t="str">
        <f t="shared" ref="B2:B15" si="1">indirect("D" &amp; row())*4+(indirect("F" &amp; row())-indirect("G" &amp; row()))*4+indirect("E" &amp; row())*9</f>
        <v>201.5</v>
      </c>
      <c r="C2" s="2" t="str">
        <f t="shared" ref="C2:C15" si="2">ROUNDUP(indirect("H" &amp; row()) / indirect("I" &amp; row()),2)</f>
        <v>0.8</v>
      </c>
      <c r="D2" s="2">
        <v>15.0</v>
      </c>
      <c r="E2" s="2">
        <v>1.5</v>
      </c>
      <c r="F2" s="2">
        <v>42.0</v>
      </c>
      <c r="G2" s="2">
        <v>10.0</v>
      </c>
      <c r="H2" s="2">
        <v>3.99</v>
      </c>
      <c r="I2" s="2">
        <v>5.0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 t="s">
        <v>26</v>
      </c>
      <c r="B3" s="2" t="str">
        <f t="shared" si="1"/>
        <v>200</v>
      </c>
      <c r="C3" s="2" t="str">
        <f t="shared" si="2"/>
        <v>1.88</v>
      </c>
      <c r="D3" s="2">
        <v>23.0</v>
      </c>
      <c r="E3" s="2">
        <v>12.0</v>
      </c>
      <c r="F3" s="2">
        <v>0.0</v>
      </c>
      <c r="G3" s="2">
        <v>0.0</v>
      </c>
      <c r="H3" s="2">
        <v>7.49</v>
      </c>
      <c r="I3" s="2">
        <v>4.0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27</v>
      </c>
      <c r="B4" s="2" t="str">
        <f t="shared" si="1"/>
        <v>102</v>
      </c>
      <c r="C4" s="2" t="str">
        <f t="shared" si="2"/>
        <v>0.44</v>
      </c>
      <c r="D4" s="2">
        <v>2.0</v>
      </c>
      <c r="E4" s="2">
        <v>10.0</v>
      </c>
      <c r="F4" s="2">
        <v>1.0</v>
      </c>
      <c r="G4" s="2">
        <v>0.0</v>
      </c>
      <c r="H4" s="2">
        <v>3.49</v>
      </c>
      <c r="I4" s="2">
        <v>8.0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29</v>
      </c>
      <c r="B5" s="2" t="str">
        <f t="shared" si="1"/>
        <v>116</v>
      </c>
      <c r="C5" s="2" t="str">
        <f t="shared" si="2"/>
        <v>1.5</v>
      </c>
      <c r="D5" s="2">
        <v>20.0</v>
      </c>
      <c r="E5" s="2">
        <v>4.0</v>
      </c>
      <c r="F5" s="2">
        <v>0.0</v>
      </c>
      <c r="G5" s="2">
        <v>0.0</v>
      </c>
      <c r="H5" s="2">
        <v>6.0</v>
      </c>
      <c r="I5" s="2">
        <v>4.0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 t="s">
        <v>30</v>
      </c>
      <c r="B6" s="2" t="str">
        <f t="shared" si="1"/>
        <v>436</v>
      </c>
      <c r="C6" s="2" t="str">
        <f t="shared" si="2"/>
        <v>4.25</v>
      </c>
      <c r="D6" s="2">
        <v>5.0</v>
      </c>
      <c r="E6" s="2">
        <v>16.0</v>
      </c>
      <c r="F6" s="2">
        <v>68.0</v>
      </c>
      <c r="G6" s="2">
        <v>0.0</v>
      </c>
      <c r="H6" s="2">
        <v>4.25</v>
      </c>
      <c r="I6" s="2">
        <v>1.0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 t="s">
        <v>32</v>
      </c>
      <c r="B7" s="2" t="str">
        <f t="shared" si="1"/>
        <v>157</v>
      </c>
      <c r="C7" s="2" t="str">
        <f t="shared" si="2"/>
        <v>0.38</v>
      </c>
      <c r="D7" s="2">
        <v>8.0</v>
      </c>
      <c r="E7" s="2">
        <v>9.0</v>
      </c>
      <c r="F7" s="2">
        <v>11.0</v>
      </c>
      <c r="G7" s="2">
        <v>0.0</v>
      </c>
      <c r="H7" s="2">
        <v>2.99</v>
      </c>
      <c r="I7" s="2">
        <v>8.0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" t="s">
        <v>34</v>
      </c>
      <c r="B8" s="2" t="str">
        <f t="shared" si="1"/>
        <v>0</v>
      </c>
      <c r="C8" s="2" t="str">
        <f t="shared" si="2"/>
        <v>#DIV/0!</v>
      </c>
      <c r="D8" s="1"/>
      <c r="E8" s="1"/>
      <c r="F8" s="1"/>
      <c r="G8" s="1"/>
      <c r="H8" s="2">
        <v>4.49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" t="s">
        <v>35</v>
      </c>
      <c r="B9" s="2" t="str">
        <f t="shared" si="1"/>
        <v>387</v>
      </c>
      <c r="C9" s="2" t="str">
        <f t="shared" si="2"/>
        <v>1.56</v>
      </c>
      <c r="D9" s="2">
        <v>14.0</v>
      </c>
      <c r="E9" s="2">
        <v>19.0</v>
      </c>
      <c r="F9" s="2">
        <v>42.0</v>
      </c>
      <c r="G9" s="2">
        <v>2.0</v>
      </c>
      <c r="H9" s="2">
        <v>13.99</v>
      </c>
      <c r="I9" s="2">
        <v>9.0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2" t="s">
        <v>37</v>
      </c>
      <c r="B10" s="2" t="str">
        <f t="shared" si="1"/>
        <v>315</v>
      </c>
      <c r="C10" s="2" t="str">
        <f t="shared" si="2"/>
        <v>2.99</v>
      </c>
      <c r="D10" s="2">
        <v>14.0</v>
      </c>
      <c r="E10" s="2">
        <v>15.0</v>
      </c>
      <c r="F10" s="2">
        <v>33.0</v>
      </c>
      <c r="G10" s="2">
        <v>2.0</v>
      </c>
      <c r="H10" s="2">
        <v>2.99</v>
      </c>
      <c r="I10" s="2">
        <v>1.0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" t="s">
        <v>39</v>
      </c>
      <c r="B11" s="2" t="str">
        <f t="shared" si="1"/>
        <v>112</v>
      </c>
      <c r="C11" s="2" t="str">
        <f t="shared" si="2"/>
        <v>2.04</v>
      </c>
      <c r="D11" s="2">
        <v>21.0</v>
      </c>
      <c r="E11" s="2">
        <v>2.0</v>
      </c>
      <c r="F11" s="2">
        <v>3.0</v>
      </c>
      <c r="G11" s="2">
        <v>0.5</v>
      </c>
      <c r="H11" s="2">
        <v>64.99</v>
      </c>
      <c r="I11" s="2">
        <v>32.0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" t="s">
        <v>40</v>
      </c>
      <c r="B12" s="2" t="str">
        <f t="shared" si="1"/>
        <v>114</v>
      </c>
      <c r="C12" s="2" t="str">
        <f t="shared" si="2"/>
        <v>1.84</v>
      </c>
      <c r="D12" s="2">
        <v>20.0</v>
      </c>
      <c r="E12" s="2">
        <v>2.0</v>
      </c>
      <c r="F12" s="2">
        <v>5.0</v>
      </c>
      <c r="G12" s="2">
        <v>1.0</v>
      </c>
      <c r="H12" s="2">
        <v>21.98</v>
      </c>
      <c r="I12" s="2">
        <v>12.0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2" t="s">
        <v>42</v>
      </c>
      <c r="B13" s="2" t="str">
        <f t="shared" si="1"/>
        <v>165</v>
      </c>
      <c r="C13" s="2" t="str">
        <f t="shared" si="2"/>
        <v>0.35</v>
      </c>
      <c r="D13" s="2">
        <v>5.0</v>
      </c>
      <c r="E13" s="2">
        <v>1.0</v>
      </c>
      <c r="F13" s="2">
        <v>35.0</v>
      </c>
      <c r="G13" s="2">
        <v>1.0</v>
      </c>
      <c r="H13" s="2">
        <v>6.99</v>
      </c>
      <c r="I13" s="2">
        <v>20.0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" t="s">
        <v>43</v>
      </c>
      <c r="B14" s="2" t="str">
        <f t="shared" si="1"/>
        <v>376</v>
      </c>
      <c r="C14" s="2" t="str">
        <f t="shared" si="2"/>
        <v>2.05</v>
      </c>
      <c r="D14" s="2">
        <v>22.0</v>
      </c>
      <c r="E14" s="2">
        <v>32.0</v>
      </c>
      <c r="F14" s="2">
        <v>0.0</v>
      </c>
      <c r="G14" s="2">
        <v>0.0</v>
      </c>
      <c r="H14" s="2">
        <v>8.19</v>
      </c>
      <c r="I14" s="2">
        <v>4.0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 t="s">
        <v>44</v>
      </c>
      <c r="B15" s="2" t="str">
        <f t="shared" si="1"/>
        <v>108</v>
      </c>
      <c r="C15" s="2" t="str">
        <f t="shared" si="2"/>
        <v>1.5</v>
      </c>
      <c r="D15" s="2">
        <v>3.0</v>
      </c>
      <c r="E15" s="2">
        <v>0.0</v>
      </c>
      <c r="F15" s="2">
        <v>26.0</v>
      </c>
      <c r="G15" s="2">
        <v>2.0</v>
      </c>
      <c r="H15" s="2">
        <v>5.99</v>
      </c>
      <c r="I15" s="2">
        <v>4.0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75"/>
  <cols>
    <col customWidth="1" min="1" max="1" width="8.57"/>
    <col customWidth="1" min="2" max="3" width="9.71"/>
    <col customWidth="1" min="4" max="5" width="8.57"/>
    <col customWidth="1" min="6" max="7" width="7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33</v>
      </c>
      <c r="B2" s="2">
        <v>1295.0</v>
      </c>
      <c r="C2" s="2">
        <v>8.57</v>
      </c>
      <c r="D2" s="3">
        <v>107.0</v>
      </c>
      <c r="E2" s="3">
        <v>51.0</v>
      </c>
      <c r="F2" s="3">
        <v>105.0</v>
      </c>
      <c r="G2" s="3">
        <v>3.0</v>
      </c>
      <c r="H2" s="2" t="s">
        <v>26</v>
      </c>
      <c r="I2" s="2">
        <v>4.0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2"/>
      <c r="C3" s="2"/>
      <c r="D3" s="1"/>
      <c r="E3" s="1"/>
      <c r="F3" s="1"/>
      <c r="G3" s="1"/>
      <c r="H3" s="2" t="s">
        <v>42</v>
      </c>
      <c r="I3" s="2">
        <v>3.0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2" t="s">
        <v>36</v>
      </c>
      <c r="B4" s="2">
        <v>315.0</v>
      </c>
      <c r="C4" s="2">
        <v>2.99</v>
      </c>
      <c r="D4" s="3">
        <v>14.0</v>
      </c>
      <c r="E4" s="3">
        <v>15.0</v>
      </c>
      <c r="F4" s="3">
        <v>33.0</v>
      </c>
      <c r="G4" s="3">
        <v>2.0</v>
      </c>
      <c r="H4" s="2" t="s">
        <v>37</v>
      </c>
      <c r="I4" s="2">
        <v>1.0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2" t="s">
        <v>38</v>
      </c>
      <c r="B5" s="2">
        <v>436.0</v>
      </c>
      <c r="C5" s="2">
        <v>4.25</v>
      </c>
      <c r="D5" s="3">
        <v>5.0</v>
      </c>
      <c r="E5" s="3">
        <v>16.0</v>
      </c>
      <c r="F5" s="3">
        <v>68.0</v>
      </c>
      <c r="G5" s="3">
        <v>0.0</v>
      </c>
      <c r="H5" s="2" t="s">
        <v>30</v>
      </c>
      <c r="I5" s="2">
        <v>1.0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2" t="s">
        <v>41</v>
      </c>
      <c r="B6" s="2">
        <v>1076.0</v>
      </c>
      <c r="C6" s="2">
        <v>9.68</v>
      </c>
      <c r="D6" s="3">
        <v>116.0</v>
      </c>
      <c r="E6" s="3">
        <v>44.0</v>
      </c>
      <c r="F6" s="3">
        <v>56.0</v>
      </c>
      <c r="G6" s="3">
        <v>2.0</v>
      </c>
      <c r="H6" s="2" t="s">
        <v>39</v>
      </c>
      <c r="I6" s="2">
        <v>4.0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2"/>
      <c r="B7" s="2"/>
      <c r="C7" s="2"/>
      <c r="D7" s="3"/>
      <c r="E7" s="3"/>
      <c r="F7" s="3"/>
      <c r="G7" s="3"/>
      <c r="H7" s="2" t="s">
        <v>32</v>
      </c>
      <c r="I7" s="2">
        <v>4.0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2" t="s">
        <v>31</v>
      </c>
      <c r="B8" s="2">
        <v>405.5</v>
      </c>
      <c r="C8" s="2">
        <v>1.6800000000000002</v>
      </c>
      <c r="D8" s="3">
        <v>19.0</v>
      </c>
      <c r="E8" s="3">
        <v>21.5</v>
      </c>
      <c r="F8" s="3">
        <v>44.0</v>
      </c>
      <c r="G8" s="3">
        <v>10.0</v>
      </c>
      <c r="H8" s="2" t="s">
        <v>24</v>
      </c>
      <c r="I8" s="2">
        <v>1.0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2"/>
      <c r="B9" s="2"/>
      <c r="C9" s="2"/>
      <c r="D9" s="1"/>
      <c r="E9" s="1"/>
      <c r="F9" s="1"/>
      <c r="G9" s="1"/>
      <c r="H9" s="2" t="s">
        <v>27</v>
      </c>
      <c r="I9" s="2">
        <v>2.0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2" t="s">
        <v>45</v>
      </c>
      <c r="B10" s="2">
        <v>580.5</v>
      </c>
      <c r="C10" s="2">
        <v>2.34</v>
      </c>
      <c r="D10" s="3">
        <v>21.0</v>
      </c>
      <c r="E10" s="3">
        <v>28.5</v>
      </c>
      <c r="F10" s="3">
        <v>63.0</v>
      </c>
      <c r="G10" s="3">
        <v>3.0</v>
      </c>
      <c r="H10" s="2" t="s">
        <v>35</v>
      </c>
      <c r="I10" s="2"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2"/>
      <c r="B11" s="2"/>
      <c r="C11" s="2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2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2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2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2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2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2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2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2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2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2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2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3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3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3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3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3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3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3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3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3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3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3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3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3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3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3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3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3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3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3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3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3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3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3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3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3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3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3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3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3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3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3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3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3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3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3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3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3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3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3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3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3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3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3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3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3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3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3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3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3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3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3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3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3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3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3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3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3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3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3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3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3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3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3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3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3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3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3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3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3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3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3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3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3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3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3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3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3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3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3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3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3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3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3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3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3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3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3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3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3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3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3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3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3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3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3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3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3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3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3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3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3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3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3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3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3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3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3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3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3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3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3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3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3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3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3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3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3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3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3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3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3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3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3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3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3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3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3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3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3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3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3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3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3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3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3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3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3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3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3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3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3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3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3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3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3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3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3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3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3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3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3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3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3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3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3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3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3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3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3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3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3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3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3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3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3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3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3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3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3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3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3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3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3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3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3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3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3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3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3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3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3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3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3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3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3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3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3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3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3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3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3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3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3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3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3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3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3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3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3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3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3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3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3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3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3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3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3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3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3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3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3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3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3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3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3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3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3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3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3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3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3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3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3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3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3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3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3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3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3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3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3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3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3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3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3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3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3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3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3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3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3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3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3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3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3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3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3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3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3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3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3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3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</sheetData>
  <conditionalFormatting sqref="A1:I971">
    <cfRule type="expression" dxfId="0" priority="1">
      <formula>AND(not(ISBLANK($A1)),not(row()=1))</formula>
    </cfRule>
  </conditionalFormatting>
  <dataValidations>
    <dataValidation type="decimal" operator="greaterThan" allowBlank="1" showErrorMessage="1" sqref="I2:I971">
      <formula1>0.0</formula1>
    </dataValidation>
    <dataValidation type="list" allowBlank="1" sqref="H2:H971">
      <formula1>Ingredients!$A$2:$A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sheetData>
    <row r="1">
      <c r="A1" s="1"/>
      <c r="B1" s="2" t="s">
        <v>10</v>
      </c>
      <c r="C1" s="2" t="s">
        <v>11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</v>
      </c>
      <c r="B2" s="3">
        <v>405.5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3122.0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25</v>
      </c>
      <c r="B3" s="3">
        <v>1.6800000000000002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25.490000000000002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15</v>
      </c>
      <c r="B4" s="3">
        <v>19.0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242.0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17</v>
      </c>
      <c r="B5" s="3">
        <v>21.5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126.0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28</v>
      </c>
      <c r="B6" s="3">
        <v>44.0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262.0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 t="s">
        <v>21</v>
      </c>
      <c r="B7" s="3">
        <v>10.0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7.0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31</v>
      </c>
      <c r="C8" s="1"/>
      <c r="D8" s="1"/>
      <c r="E8" s="1"/>
      <c r="F8" s="1"/>
      <c r="G8" s="1"/>
      <c r="H8" s="2" t="s">
        <v>33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1"/>
      <c r="D9" s="1"/>
      <c r="E9" s="1"/>
      <c r="F9" s="1"/>
      <c r="G9" s="1"/>
      <c r="H9" s="2" t="s">
        <v>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2" t="s">
        <v>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2" t="s">
        <v>41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>
    <dataValidation type="list" allowBlank="1" showErrorMessage="1" sqref="B8:H1001">
      <formula1>Meals!$A$2:$A</formula1>
    </dataValidation>
  </dataValidations>
  <drawing r:id="rId1"/>
</worksheet>
</file>