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.Manzello\Desktop\New papers\Florida Acropora 2023\"/>
    </mc:Choice>
  </mc:AlternateContent>
  <xr:revisionPtr revIDLastSave="0" documentId="13_ncr:1_{52B3B42A-5DA8-41FA-B955-18091DDB2FCC}" xr6:coauthVersionLast="36" xr6:coauthVersionMax="36" xr10:uidLastSave="{00000000-0000-0000-0000-000000000000}"/>
  <bookViews>
    <workbookView xWindow="0" yWindow="0" windowWidth="19200" windowHeight="6930" xr2:uid="{3407852F-906B-4510-ACE9-CC0D3856C35B}"/>
  </bookViews>
  <sheets>
    <sheet name="Template" sheetId="1" r:id="rId1"/>
    <sheet name="Example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2" l="1"/>
  <c r="I10" i="2"/>
  <c r="N2" i="2"/>
  <c r="M2" i="2"/>
  <c r="I2" i="2"/>
</calcChain>
</file>

<file path=xl/sharedStrings.xml><?xml version="1.0" encoding="utf-8"?>
<sst xmlns="http://schemas.openxmlformats.org/spreadsheetml/2006/main" count="105" uniqueCount="39">
  <si>
    <t>Site</t>
  </si>
  <si>
    <t>Wild/Outplant</t>
  </si>
  <si>
    <t>Spp</t>
  </si>
  <si>
    <t>Data Source</t>
  </si>
  <si>
    <t>Latitude</t>
  </si>
  <si>
    <t>Longitude</t>
  </si>
  <si>
    <t>Region</t>
  </si>
  <si>
    <t>Date</t>
  </si>
  <si>
    <t>%Mortality</t>
  </si>
  <si>
    <t>N (colonies)</t>
  </si>
  <si>
    <t>N (surviving colonies)</t>
  </si>
  <si>
    <t>TOTAL LAI (m2)</t>
  </si>
  <si>
    <t>Mean LAI</t>
  </si>
  <si>
    <t>LAI Std Error</t>
  </si>
  <si>
    <t>N (Genotypes, if known)</t>
  </si>
  <si>
    <t>N (Surviving Genotypes)</t>
  </si>
  <si>
    <t>DHW (AT TIME OF SURVEY)</t>
  </si>
  <si>
    <t>MAX DHW FOR SITE</t>
  </si>
  <si>
    <t>Thermistor Data?</t>
  </si>
  <si>
    <t>Note</t>
  </si>
  <si>
    <t>Palmata Patch</t>
  </si>
  <si>
    <t>Wild</t>
  </si>
  <si>
    <t>APAL</t>
  </si>
  <si>
    <t>FWC</t>
  </si>
  <si>
    <t>DRTO</t>
  </si>
  <si>
    <t>n/a</t>
  </si>
  <si>
    <t>Acropolis</t>
  </si>
  <si>
    <t>REGION SUMMARY</t>
  </si>
  <si>
    <t>Brewster Reef</t>
  </si>
  <si>
    <t>Outplant</t>
  </si>
  <si>
    <t>Kuffner/USGS</t>
  </si>
  <si>
    <t>BISC</t>
  </si>
  <si>
    <t>Shadow Reef</t>
  </si>
  <si>
    <t>Ball Buoy North</t>
  </si>
  <si>
    <t>N/A</t>
  </si>
  <si>
    <t>DHW and thermistor dat at time of survey a useful for understanding mortality threshold for A. palmata</t>
  </si>
  <si>
    <t>Light Grey is "Final Survey"</t>
  </si>
  <si>
    <t>Spp (APAL/ACER)</t>
  </si>
  <si>
    <t>Region (Miami-Dade/Broward, BISC, UK, MK, LK, DRTO)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</si>
</sst>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/>
    <xf numFmtId="164" fontId="1" fillId="0" borderId="2" xfId="0" applyNumberFormat="1" applyFont="1" applyBorder="1"/>
    <xf numFmtId="2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2" fontId="1" fillId="0" borderId="5" xfId="0" applyNumberFormat="1" applyFont="1" applyBorder="1"/>
    <xf numFmtId="0" fontId="1" fillId="0" borderId="7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Font="1" applyBorder="1"/>
    <xf numFmtId="2" fontId="0" fillId="0" borderId="2" xfId="0" applyNumberFormat="1" applyFont="1" applyBorder="1"/>
    <xf numFmtId="0" fontId="0" fillId="0" borderId="3" xfId="0" applyBorder="1"/>
    <xf numFmtId="0" fontId="0" fillId="2" borderId="8" xfId="0" applyFill="1" applyBorder="1"/>
    <xf numFmtId="0" fontId="0" fillId="2" borderId="0" xfId="0" applyFill="1" applyBorder="1"/>
    <xf numFmtId="14" fontId="0" fillId="2" borderId="0" xfId="0" applyNumberFormat="1" applyFill="1" applyBorder="1"/>
    <xf numFmtId="164" fontId="0" fillId="2" borderId="0" xfId="0" applyNumberFormat="1" applyFont="1" applyFill="1" applyBorder="1"/>
    <xf numFmtId="2" fontId="0" fillId="2" borderId="0" xfId="0" applyNumberFormat="1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4" fontId="0" fillId="2" borderId="11" xfId="0" applyNumberFormat="1" applyFill="1" applyBorder="1"/>
    <xf numFmtId="164" fontId="0" fillId="2" borderId="11" xfId="0" applyNumberFormat="1" applyFill="1" applyBorder="1"/>
    <xf numFmtId="2" fontId="0" fillId="2" borderId="11" xfId="0" applyNumberFormat="1" applyFill="1" applyBorder="1"/>
    <xf numFmtId="0" fontId="0" fillId="2" borderId="12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164" fontId="1" fillId="3" borderId="11" xfId="0" applyNumberFormat="1" applyFont="1" applyFill="1" applyBorder="1"/>
    <xf numFmtId="2" fontId="1" fillId="3" borderId="11" xfId="0" applyNumberFormat="1" applyFont="1" applyFill="1" applyBorder="1"/>
    <xf numFmtId="0" fontId="1" fillId="3" borderId="12" xfId="0" applyFont="1" applyFill="1" applyBorder="1"/>
    <xf numFmtId="14" fontId="0" fillId="0" borderId="2" xfId="0" applyNumberFormat="1" applyBorder="1" applyAlignment="1">
      <alignment horizontal="right"/>
    </xf>
    <xf numFmtId="0" fontId="0" fillId="2" borderId="8" xfId="0" applyFont="1" applyFill="1" applyBorder="1"/>
    <xf numFmtId="0" fontId="0" fillId="2" borderId="0" xfId="0" applyFont="1" applyFill="1" applyBorder="1"/>
    <xf numFmtId="14" fontId="0" fillId="2" borderId="0" xfId="0" applyNumberFormat="1" applyFont="1" applyFill="1" applyBorder="1" applyAlignment="1">
      <alignment horizontal="right"/>
    </xf>
    <xf numFmtId="0" fontId="0" fillId="2" borderId="9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14" fontId="1" fillId="3" borderId="14" xfId="0" applyNumberFormat="1" applyFont="1" applyFill="1" applyBorder="1" applyAlignment="1">
      <alignment horizontal="right"/>
    </xf>
    <xf numFmtId="164" fontId="1" fillId="3" borderId="14" xfId="0" applyNumberFormat="1" applyFont="1" applyFill="1" applyBorder="1"/>
    <xf numFmtId="0" fontId="0" fillId="3" borderId="14" xfId="0" applyFill="1" applyBorder="1"/>
    <xf numFmtId="0" fontId="0" fillId="3" borderId="15" xfId="0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12A4-2D8C-49B9-A50D-24C4B785F14E}">
  <dimension ref="A1:T1"/>
  <sheetViews>
    <sheetView tabSelected="1" workbookViewId="0">
      <selection activeCell="G13" sqref="G13"/>
    </sheetView>
  </sheetViews>
  <sheetFormatPr defaultRowHeight="14.5" x14ac:dyDescent="0.35"/>
  <cols>
    <col min="2" max="2" width="13.08984375" bestFit="1" customWidth="1"/>
    <col min="3" max="3" width="15.1796875" bestFit="1" customWidth="1"/>
    <col min="4" max="4" width="10.90625" bestFit="1" customWidth="1"/>
    <col min="6" max="6" width="9.08984375" bestFit="1" customWidth="1"/>
    <col min="7" max="7" width="47.7265625" bestFit="1" customWidth="1"/>
    <col min="9" max="9" width="10.08984375" bestFit="1" customWidth="1"/>
    <col min="10" max="10" width="10.6328125" bestFit="1" customWidth="1"/>
    <col min="11" max="11" width="18.6328125" bestFit="1" customWidth="1"/>
    <col min="12" max="12" width="13.6328125" bestFit="1" customWidth="1"/>
    <col min="13" max="13" width="8.6328125" bestFit="1" customWidth="1"/>
    <col min="14" max="14" width="11.26953125" bestFit="1" customWidth="1"/>
    <col min="15" max="15" width="21.36328125" bestFit="1" customWidth="1"/>
    <col min="16" max="16" width="20.90625" bestFit="1" customWidth="1"/>
    <col min="17" max="17" width="23.7265625" bestFit="1" customWidth="1"/>
    <col min="18" max="18" width="17.54296875" bestFit="1" customWidth="1"/>
    <col min="19" max="19" width="15.54296875" bestFit="1" customWidth="1"/>
  </cols>
  <sheetData>
    <row r="1" spans="1:20" s="4" customFormat="1" x14ac:dyDescent="0.35">
      <c r="A1" s="8" t="s">
        <v>0</v>
      </c>
      <c r="B1" s="9" t="s">
        <v>1</v>
      </c>
      <c r="C1" s="10" t="s">
        <v>37</v>
      </c>
      <c r="D1" s="10" t="s">
        <v>3</v>
      </c>
      <c r="E1" s="10" t="s">
        <v>4</v>
      </c>
      <c r="F1" s="10" t="s">
        <v>5</v>
      </c>
      <c r="G1" s="9" t="s">
        <v>38</v>
      </c>
      <c r="H1" s="9" t="s">
        <v>7</v>
      </c>
      <c r="I1" s="9" t="s">
        <v>8</v>
      </c>
      <c r="J1" s="9" t="s">
        <v>9</v>
      </c>
      <c r="K1" s="9" t="s">
        <v>10</v>
      </c>
      <c r="L1" s="11" t="s">
        <v>11</v>
      </c>
      <c r="M1" s="11" t="s">
        <v>12</v>
      </c>
      <c r="N1" s="12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4620-3F75-4658-B72B-F434BC4D1830}">
  <dimension ref="A1:T12"/>
  <sheetViews>
    <sheetView workbookViewId="0">
      <selection activeCell="C20" sqref="C20"/>
    </sheetView>
  </sheetViews>
  <sheetFormatPr defaultRowHeight="14.5" x14ac:dyDescent="0.35"/>
  <cols>
    <col min="1" max="1" width="16.81640625" bestFit="1" customWidth="1"/>
    <col min="4" max="4" width="12.26953125" bestFit="1" customWidth="1"/>
    <col min="8" max="8" width="10.453125" bestFit="1" customWidth="1"/>
    <col min="9" max="9" width="10.08984375" bestFit="1" customWidth="1"/>
    <col min="10" max="10" width="10.6328125" bestFit="1" customWidth="1"/>
    <col min="11" max="11" width="18.6328125" bestFit="1" customWidth="1"/>
    <col min="12" max="12" width="13.6328125" bestFit="1" customWidth="1"/>
    <col min="14" max="14" width="11.26953125" bestFit="1" customWidth="1"/>
    <col min="15" max="15" width="21.36328125" bestFit="1" customWidth="1"/>
    <col min="16" max="16" width="20.90625" bestFit="1" customWidth="1"/>
    <col min="17" max="17" width="23.7265625" bestFit="1" customWidth="1"/>
    <col min="18" max="18" width="17.54296875" bestFit="1" customWidth="1"/>
    <col min="19" max="19" width="15.54296875" bestFit="1" customWidth="1"/>
    <col min="20" max="20" width="88.1796875" bestFit="1" customWidth="1"/>
  </cols>
  <sheetData>
    <row r="1" spans="1:20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</row>
    <row r="2" spans="1:20" x14ac:dyDescent="0.35">
      <c r="A2" s="14" t="s">
        <v>20</v>
      </c>
      <c r="B2" s="15" t="s">
        <v>21</v>
      </c>
      <c r="C2" s="15" t="s">
        <v>22</v>
      </c>
      <c r="D2" s="15" t="s">
        <v>23</v>
      </c>
      <c r="E2" s="15">
        <v>24.62079</v>
      </c>
      <c r="F2" s="15">
        <v>-82.867369999999994</v>
      </c>
      <c r="G2" s="15" t="s">
        <v>24</v>
      </c>
      <c r="H2" s="16">
        <v>45147</v>
      </c>
      <c r="I2" s="17">
        <f>(7/131)*100</f>
        <v>5.343511450381679</v>
      </c>
      <c r="J2" s="15">
        <v>131</v>
      </c>
      <c r="K2" s="15">
        <v>124</v>
      </c>
      <c r="L2" s="18">
        <v>19.3</v>
      </c>
      <c r="M2" s="18">
        <f>AVERAGE(15,4.3)</f>
        <v>9.65</v>
      </c>
      <c r="N2" s="19">
        <f>STDEV(15,4.3)/SQRT(2)</f>
        <v>5.35</v>
      </c>
      <c r="O2" s="15"/>
      <c r="P2" s="15"/>
      <c r="Q2" s="15"/>
      <c r="R2" s="15"/>
      <c r="S2" s="15"/>
      <c r="T2" s="20" t="s">
        <v>35</v>
      </c>
    </row>
    <row r="3" spans="1:20" x14ac:dyDescent="0.35">
      <c r="A3" s="21" t="s">
        <v>20</v>
      </c>
      <c r="B3" s="22" t="s">
        <v>21</v>
      </c>
      <c r="C3" s="22" t="s">
        <v>22</v>
      </c>
      <c r="D3" s="22" t="s">
        <v>23</v>
      </c>
      <c r="E3" s="22">
        <v>24.62079</v>
      </c>
      <c r="F3" s="22">
        <v>-82.867369999999994</v>
      </c>
      <c r="G3" s="22" t="s">
        <v>24</v>
      </c>
      <c r="H3" s="23">
        <v>45324</v>
      </c>
      <c r="I3" s="22">
        <v>100</v>
      </c>
      <c r="J3" s="22">
        <v>131</v>
      </c>
      <c r="K3" s="22">
        <v>0</v>
      </c>
      <c r="L3" s="24">
        <v>0</v>
      </c>
      <c r="M3" s="24">
        <v>0</v>
      </c>
      <c r="N3" s="25" t="s">
        <v>25</v>
      </c>
      <c r="O3" s="22"/>
      <c r="P3" s="22"/>
      <c r="Q3" s="22"/>
      <c r="R3" s="22"/>
      <c r="S3" s="22"/>
      <c r="T3" s="26"/>
    </row>
    <row r="4" spans="1:20" ht="15" thickBot="1" x14ac:dyDescent="0.4">
      <c r="A4" s="27" t="s">
        <v>26</v>
      </c>
      <c r="B4" s="28" t="s">
        <v>21</v>
      </c>
      <c r="C4" s="28" t="s">
        <v>22</v>
      </c>
      <c r="D4" s="28" t="s">
        <v>23</v>
      </c>
      <c r="E4" s="28">
        <v>24.680199999999999</v>
      </c>
      <c r="F4" s="28">
        <v>-82.891216999999997</v>
      </c>
      <c r="G4" s="28" t="s">
        <v>24</v>
      </c>
      <c r="H4" s="29">
        <v>45324</v>
      </c>
      <c r="I4" s="28">
        <v>100</v>
      </c>
      <c r="J4" s="28">
        <v>5</v>
      </c>
      <c r="K4" s="28">
        <v>0</v>
      </c>
      <c r="L4" s="30">
        <v>0</v>
      </c>
      <c r="M4" s="30">
        <v>0</v>
      </c>
      <c r="N4" s="31" t="s">
        <v>25</v>
      </c>
      <c r="O4" s="28"/>
      <c r="P4" s="28"/>
      <c r="Q4" s="28"/>
      <c r="R4" s="28"/>
      <c r="S4" s="28"/>
      <c r="T4" s="32"/>
    </row>
    <row r="5" spans="1:20" ht="15" thickBot="1" x14ac:dyDescent="0.4">
      <c r="A5" s="33" t="s">
        <v>27</v>
      </c>
      <c r="B5" s="34" t="s">
        <v>21</v>
      </c>
      <c r="C5" s="34" t="s">
        <v>22</v>
      </c>
      <c r="D5" s="34" t="s">
        <v>23</v>
      </c>
      <c r="E5" s="34"/>
      <c r="F5" s="34"/>
      <c r="G5" s="34" t="s">
        <v>24</v>
      </c>
      <c r="H5" s="34"/>
      <c r="I5" s="34">
        <v>100</v>
      </c>
      <c r="J5" s="34">
        <v>136</v>
      </c>
      <c r="K5" s="34">
        <v>0</v>
      </c>
      <c r="L5" s="35">
        <v>0</v>
      </c>
      <c r="M5" s="35">
        <v>0</v>
      </c>
      <c r="N5" s="36"/>
      <c r="O5" s="34"/>
      <c r="P5" s="34">
        <v>0</v>
      </c>
      <c r="Q5" s="34"/>
      <c r="R5" s="34"/>
      <c r="S5" s="34"/>
      <c r="T5" s="37"/>
    </row>
    <row r="6" spans="1:20" x14ac:dyDescent="0.35">
      <c r="A6" s="14" t="s">
        <v>28</v>
      </c>
      <c r="B6" s="15" t="s">
        <v>29</v>
      </c>
      <c r="C6" s="15" t="s">
        <v>22</v>
      </c>
      <c r="D6" s="15" t="s">
        <v>30</v>
      </c>
      <c r="E6" s="15">
        <v>25.566759999999999</v>
      </c>
      <c r="F6" s="15"/>
      <c r="G6" s="15" t="s">
        <v>31</v>
      </c>
      <c r="H6" s="38">
        <v>45156</v>
      </c>
      <c r="I6" s="15">
        <v>0</v>
      </c>
      <c r="J6" s="15">
        <v>5</v>
      </c>
      <c r="K6" s="15">
        <v>5</v>
      </c>
      <c r="L6" s="15" t="s">
        <v>25</v>
      </c>
      <c r="M6" s="15" t="s">
        <v>25</v>
      </c>
      <c r="N6" s="15" t="s">
        <v>25</v>
      </c>
      <c r="O6" s="15">
        <v>5</v>
      </c>
      <c r="P6" s="15">
        <v>5</v>
      </c>
      <c r="Q6" s="15"/>
      <c r="R6" s="15"/>
      <c r="S6" s="15"/>
    </row>
    <row r="7" spans="1:20" x14ac:dyDescent="0.35">
      <c r="A7" s="39" t="s">
        <v>32</v>
      </c>
      <c r="B7" s="40" t="s">
        <v>29</v>
      </c>
      <c r="C7" s="40" t="s">
        <v>22</v>
      </c>
      <c r="D7" s="40" t="s">
        <v>30</v>
      </c>
      <c r="E7" s="40">
        <v>25.47775</v>
      </c>
      <c r="F7" s="40"/>
      <c r="G7" s="40" t="s">
        <v>31</v>
      </c>
      <c r="H7" s="41">
        <v>45156</v>
      </c>
      <c r="I7" s="40">
        <v>100</v>
      </c>
      <c r="J7" s="40">
        <v>5</v>
      </c>
      <c r="K7" s="40">
        <v>0</v>
      </c>
      <c r="L7" s="40" t="s">
        <v>25</v>
      </c>
      <c r="M7" s="40" t="s">
        <v>25</v>
      </c>
      <c r="N7" s="40" t="s">
        <v>25</v>
      </c>
      <c r="O7" s="40">
        <v>5</v>
      </c>
      <c r="P7" s="40">
        <v>0</v>
      </c>
      <c r="Q7" s="40"/>
      <c r="R7" s="40"/>
      <c r="S7" s="40"/>
      <c r="T7" s="42"/>
    </row>
    <row r="8" spans="1:20" x14ac:dyDescent="0.35">
      <c r="A8" s="39" t="s">
        <v>33</v>
      </c>
      <c r="B8" s="40" t="s">
        <v>29</v>
      </c>
      <c r="C8" s="40" t="s">
        <v>22</v>
      </c>
      <c r="D8" s="40" t="s">
        <v>30</v>
      </c>
      <c r="E8" s="40">
        <v>25.318770000000001</v>
      </c>
      <c r="F8" s="40"/>
      <c r="G8" s="40" t="s">
        <v>31</v>
      </c>
      <c r="H8" s="41">
        <v>45161</v>
      </c>
      <c r="I8" s="40">
        <v>100</v>
      </c>
      <c r="J8" s="40">
        <v>5</v>
      </c>
      <c r="K8" s="40">
        <v>0</v>
      </c>
      <c r="L8" s="40" t="s">
        <v>25</v>
      </c>
      <c r="M8" s="40" t="s">
        <v>25</v>
      </c>
      <c r="N8" s="40" t="s">
        <v>25</v>
      </c>
      <c r="O8" s="40">
        <v>5</v>
      </c>
      <c r="P8" s="40">
        <v>0</v>
      </c>
      <c r="Q8" s="40"/>
      <c r="R8" s="40"/>
      <c r="S8" s="40"/>
      <c r="T8" s="42"/>
    </row>
    <row r="9" spans="1:20" ht="15" thickBot="1" x14ac:dyDescent="0.4">
      <c r="A9" s="39" t="s">
        <v>28</v>
      </c>
      <c r="B9" s="40" t="s">
        <v>29</v>
      </c>
      <c r="C9" s="40" t="s">
        <v>22</v>
      </c>
      <c r="D9" s="40" t="s">
        <v>30</v>
      </c>
      <c r="E9" s="40">
        <v>25.566759999999999</v>
      </c>
      <c r="F9" s="40"/>
      <c r="G9" s="40" t="s">
        <v>31</v>
      </c>
      <c r="H9" s="41">
        <v>45241</v>
      </c>
      <c r="I9" s="40">
        <v>80</v>
      </c>
      <c r="J9" s="40">
        <v>5</v>
      </c>
      <c r="K9" s="40">
        <v>1</v>
      </c>
      <c r="L9" s="40" t="s">
        <v>25</v>
      </c>
      <c r="M9" s="40" t="s">
        <v>25</v>
      </c>
      <c r="N9" s="40" t="s">
        <v>25</v>
      </c>
      <c r="O9" s="40">
        <v>5</v>
      </c>
      <c r="P9" s="40">
        <v>1</v>
      </c>
      <c r="Q9" s="40" t="s">
        <v>34</v>
      </c>
      <c r="R9" s="40"/>
      <c r="S9" s="40"/>
      <c r="T9" s="42"/>
    </row>
    <row r="10" spans="1:20" ht="15" thickBot="1" x14ac:dyDescent="0.4">
      <c r="A10" s="43" t="s">
        <v>27</v>
      </c>
      <c r="B10" s="44" t="s">
        <v>29</v>
      </c>
      <c r="C10" s="44" t="s">
        <v>22</v>
      </c>
      <c r="D10" s="44" t="s">
        <v>30</v>
      </c>
      <c r="E10" s="44"/>
      <c r="F10" s="44"/>
      <c r="G10" s="44" t="s">
        <v>31</v>
      </c>
      <c r="H10" s="45"/>
      <c r="I10" s="46">
        <f>(14/15)*100</f>
        <v>93.333333333333329</v>
      </c>
      <c r="J10" s="44">
        <f>SUM(J7:J9)</f>
        <v>15</v>
      </c>
      <c r="K10" s="44">
        <v>1</v>
      </c>
      <c r="L10" s="44" t="s">
        <v>25</v>
      </c>
      <c r="M10" s="44" t="s">
        <v>25</v>
      </c>
      <c r="N10" s="44" t="s">
        <v>25</v>
      </c>
      <c r="O10" s="44"/>
      <c r="P10" s="44">
        <v>1</v>
      </c>
      <c r="Q10" s="47"/>
      <c r="R10" s="47"/>
      <c r="S10" s="47"/>
      <c r="T10" s="48"/>
    </row>
    <row r="12" spans="1:20" x14ac:dyDescent="0.35">
      <c r="A12" s="49" t="s">
        <v>36</v>
      </c>
      <c r="B12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 data</vt:lpstr>
    </vt:vector>
  </TitlesOfParts>
  <Company>NESDIS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Manzello</dc:creator>
  <cp:lastModifiedBy>Derek Manzello</cp:lastModifiedBy>
  <dcterms:created xsi:type="dcterms:W3CDTF">2024-03-30T23:08:57Z</dcterms:created>
  <dcterms:modified xsi:type="dcterms:W3CDTF">2024-03-30T23:26:14Z</dcterms:modified>
</cp:coreProperties>
</file>