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race.hanson\Documents\Analysis\"/>
    </mc:Choice>
  </mc:AlternateContent>
  <xr:revisionPtr revIDLastSave="0" documentId="8_{B4E5B734-2CDC-4C45-BACA-CB4777490A79}" xr6:coauthVersionLast="47" xr6:coauthVersionMax="47" xr10:uidLastSave="{00000000-0000-0000-0000-000000000000}"/>
  <bookViews>
    <workbookView xWindow="38280" yWindow="-135" windowWidth="29040" windowHeight="15840" xr2:uid="{B420B62C-70DB-4B35-995E-431F54EB1235}"/>
  </bookViews>
  <sheets>
    <sheet name="Template" sheetId="1" r:id="rId1"/>
    <sheet name="Example data" sheetId="2" r:id="rId2"/>
  </sheets>
  <definedNames>
    <definedName name="_xlnm._FilterDatabase" localSheetId="0" hidden="1">Template!$A$1:$Z$174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2" l="1"/>
  <c r="I10" i="2"/>
  <c r="N2" i="2"/>
  <c r="M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Grace Hanson</author>
  </authors>
  <commentList>
    <comment ref="W1" authorId="0" shapeId="0" xr:uid="{3FBC548F-4C0D-41D6-BB78-343E9B9DFA8E}">
      <text>
        <r>
          <rPr>
            <b/>
            <sz val="9"/>
            <color indexed="81"/>
            <rFont val="Tahoma"/>
            <family val="2"/>
          </rPr>
          <t>Grace Hanson:</t>
        </r>
        <r>
          <rPr>
            <sz val="9"/>
            <color indexed="81"/>
            <rFont val="Tahoma"/>
            <family val="2"/>
          </rPr>
          <t xml:space="preserve">
Multiple habitat types are listed when the transects went through more than one habitat type
Blanks mean the site was outside the mapped habitat areas</t>
        </r>
      </text>
    </comment>
    <comment ref="Z1" authorId="0" shapeId="0" xr:uid="{F792BB2D-612A-454E-9090-FC722D33BEAE}">
      <text>
        <r>
          <rPr>
            <b/>
            <sz val="9"/>
            <color indexed="81"/>
            <rFont val="Tahoma"/>
            <family val="2"/>
          </rPr>
          <t>Grace Hanson:</t>
        </r>
        <r>
          <rPr>
            <sz val="9"/>
            <color indexed="81"/>
            <rFont val="Tahoma"/>
            <family val="2"/>
          </rPr>
          <t xml:space="preserve">
I put the year of initial outplanting when the site encompassed multiple outplanting events</t>
        </r>
      </text>
    </comment>
  </commentList>
</comments>
</file>

<file path=xl/sharedStrings.xml><?xml version="1.0" encoding="utf-8"?>
<sst xmlns="http://schemas.openxmlformats.org/spreadsheetml/2006/main" count="1519" uniqueCount="210">
  <si>
    <t>Site</t>
  </si>
  <si>
    <t>Wild/Outplant</t>
  </si>
  <si>
    <t>Spp</t>
  </si>
  <si>
    <t>Data Source</t>
  </si>
  <si>
    <t>Latitude</t>
  </si>
  <si>
    <t>Longitude</t>
  </si>
  <si>
    <t>Region</t>
  </si>
  <si>
    <t>Date</t>
  </si>
  <si>
    <t>%Mortality</t>
  </si>
  <si>
    <t>N (colonies)</t>
  </si>
  <si>
    <t>N (surviving colonies)</t>
  </si>
  <si>
    <t>TOTAL LAI (m2)</t>
  </si>
  <si>
    <t>Mean LAI</t>
  </si>
  <si>
    <t>LAI Std Error</t>
  </si>
  <si>
    <t>N (Genotypes, if known)</t>
  </si>
  <si>
    <t>N (Surviving Genotypes)</t>
  </si>
  <si>
    <t>DHW (AT TIME OF SURVEY)</t>
  </si>
  <si>
    <t>MAX DHW FOR SITE</t>
  </si>
  <si>
    <t>Thermistor Data?</t>
  </si>
  <si>
    <t>Note</t>
  </si>
  <si>
    <t>Palmata Patch</t>
  </si>
  <si>
    <t>Wild</t>
  </si>
  <si>
    <t>APAL</t>
  </si>
  <si>
    <t>FWC</t>
  </si>
  <si>
    <t>DRTO</t>
  </si>
  <si>
    <t>n/a</t>
  </si>
  <si>
    <t>Acropolis</t>
  </si>
  <si>
    <t>REGION SUMMARY</t>
  </si>
  <si>
    <t>Brewster Reef</t>
  </si>
  <si>
    <t>Outplant</t>
  </si>
  <si>
    <t>Kuffner/USGS</t>
  </si>
  <si>
    <t>BISC</t>
  </si>
  <si>
    <t>Shadow Reef</t>
  </si>
  <si>
    <t>Ball Buoy North</t>
  </si>
  <si>
    <t>N/A</t>
  </si>
  <si>
    <t>DHW and thermistor dat at time of survey a useful for understanding mortality threshold for A. palmata</t>
  </si>
  <si>
    <t>Light Grey is "Final Survey"</t>
  </si>
  <si>
    <t>Spp (APAL/ACER)</t>
  </si>
  <si>
    <t>Region (Miami-Dade/Broward, BISC, UK, MK, LK, DRTO)</t>
  </si>
  <si>
    <t>MIR_Habitat_Type</t>
  </si>
  <si>
    <t>Mosaic_Area_Name</t>
  </si>
  <si>
    <t>MIR_Segment</t>
  </si>
  <si>
    <t>Year_Outplanted</t>
  </si>
  <si>
    <t>Outplant_Practitioner</t>
  </si>
  <si>
    <t>Reef</t>
  </si>
  <si>
    <t>LOOE</t>
  </si>
  <si>
    <t>NFH</t>
  </si>
  <si>
    <t>EDR</t>
  </si>
  <si>
    <t>CFN</t>
  </si>
  <si>
    <t>CFS</t>
  </si>
  <si>
    <t>CHCA</t>
  </si>
  <si>
    <t>HS</t>
  </si>
  <si>
    <t>SOMB</t>
  </si>
  <si>
    <t>B2</t>
  </si>
  <si>
    <t>T</t>
  </si>
  <si>
    <t>B3</t>
  </si>
  <si>
    <t>Strat Site</t>
  </si>
  <si>
    <t>B4</t>
  </si>
  <si>
    <t>B1</t>
  </si>
  <si>
    <t>X</t>
  </si>
  <si>
    <t>Shallow Boulder Coral</t>
  </si>
  <si>
    <t>Spur and Groove</t>
  </si>
  <si>
    <t>Patch Reef</t>
  </si>
  <si>
    <t>Backreef</t>
  </si>
  <si>
    <t>Shallow Reef Crest</t>
  </si>
  <si>
    <t>Reef Crest</t>
  </si>
  <si>
    <t>Forereef Terrace</t>
  </si>
  <si>
    <t>Spur and Groove, Forereef Terrace</t>
  </si>
  <si>
    <t>Forereef Terrace, Spur and Groove</t>
  </si>
  <si>
    <t>Deep Reef</t>
  </si>
  <si>
    <t>Forereef Terrace, Deep Reef</t>
  </si>
  <si>
    <t>Forereet Terrace</t>
  </si>
  <si>
    <t>CRF</t>
  </si>
  <si>
    <t>ACER</t>
  </si>
  <si>
    <t>CF North S24 Deep Reef Area 1_2</t>
  </si>
  <si>
    <t>CF North S24 Deep Reef Area 1_3</t>
  </si>
  <si>
    <t>CF North - CF #1_1 &amp; #1_2</t>
  </si>
  <si>
    <t>CF South Restore 1 &amp; 2 2020, CF South 2021 Restore 1 &amp; 2</t>
  </si>
  <si>
    <t>Reef Renewal</t>
  </si>
  <si>
    <t>South S1 FRT Area 3</t>
  </si>
  <si>
    <t>CF South S5 S&amp;G Area 1_1 and 1_2</t>
  </si>
  <si>
    <t>South S2 Spur and Groove Area 3 and 4 2021</t>
  </si>
  <si>
    <t>CF South 2021 Restore 1 &amp; 2</t>
  </si>
  <si>
    <t>CF South Restore 1 &amp; 2 2020, CF South - 2020 Restore 4</t>
  </si>
  <si>
    <t>CF South S4 Deep Reef Area 9, CF South S4 Deep Reef Area 4</t>
  </si>
  <si>
    <t>Mote</t>
  </si>
  <si>
    <t>T_AP_15, T_AP_16</t>
  </si>
  <si>
    <t>Spur and Groove, Reef Crest</t>
  </si>
  <si>
    <t>T_AP_3b</t>
  </si>
  <si>
    <t>T_AP_7, T_AP_19</t>
  </si>
  <si>
    <t>T_6</t>
  </si>
  <si>
    <t>EDR 1 2021</t>
  </si>
  <si>
    <t>EDR S7 FRT Area 4_3</t>
  </si>
  <si>
    <t>S4 FRT Area 1</t>
  </si>
  <si>
    <t>Horseshoe S2 Back Reef Area 1, Horseshoe S2 Back Reef Area 2</t>
  </si>
  <si>
    <t>S4 Reef Crest Area 1</t>
  </si>
  <si>
    <t>Looe Elkhorn 2021, S11 Reef Crest Area 1</t>
  </si>
  <si>
    <t>RR_Looe_4.3C</t>
  </si>
  <si>
    <t>LooeS11 Spur and Groove Area 2_1 Staghorn</t>
  </si>
  <si>
    <t>S5 Spur &amp; Groove Area 3</t>
  </si>
  <si>
    <t>S6 Spur &amp; Groove Area 1, S6 Reef Crest Area 1</t>
  </si>
  <si>
    <t>RR_Sombrero_3.4.5</t>
  </si>
  <si>
    <t>S6 Spur &amp; Groove Area 6</t>
  </si>
  <si>
    <t>Sombrero Stag Elk 2019 2</t>
  </si>
  <si>
    <t>MIR</t>
  </si>
  <si>
    <t>UK</t>
  </si>
  <si>
    <t>LK</t>
  </si>
  <si>
    <t>N18</t>
  </si>
  <si>
    <t>N13</t>
  </si>
  <si>
    <t>N12</t>
  </si>
  <si>
    <t>N2</t>
  </si>
  <si>
    <t>N24</t>
  </si>
  <si>
    <t>N7</t>
  </si>
  <si>
    <t>N17</t>
  </si>
  <si>
    <t>N6</t>
  </si>
  <si>
    <t>N16</t>
  </si>
  <si>
    <t>N4</t>
  </si>
  <si>
    <t>N11</t>
  </si>
  <si>
    <t>N5</t>
  </si>
  <si>
    <t>N8</t>
  </si>
  <si>
    <t>N23</t>
  </si>
  <si>
    <t>N19</t>
  </si>
  <si>
    <t>N9</t>
  </si>
  <si>
    <t>N1</t>
  </si>
  <si>
    <t>N22</t>
  </si>
  <si>
    <t>N15</t>
  </si>
  <si>
    <t>N25</t>
  </si>
  <si>
    <t>N21</t>
  </si>
  <si>
    <t>N14</t>
  </si>
  <si>
    <t>CF North S24 Deep Reef Area 1_3, CF North S24 Deep Reef Area 1_2, 	CF North S24 Deep Reef Area 1_1</t>
  </si>
  <si>
    <t>CF North S5 Back Reef Area 1_1, 	CF North S5 Back Reef Area 1_2</t>
  </si>
  <si>
    <t>CF North S5 Back Reef Area 1_2</t>
  </si>
  <si>
    <t>CF North S5 Back Reef Area 1_3, CF North S5 Back Reef Area 1_4</t>
  </si>
  <si>
    <t>CF North S5 Back Reef Area 1_4, CF North S5 Back Reef Area 1_5</t>
  </si>
  <si>
    <t>overlaps with 294 8/19/23 survey</t>
  </si>
  <si>
    <t>CF North - CF Staghorn 4</t>
  </si>
  <si>
    <t>North S2 Patch Reef (UWCK)</t>
  </si>
  <si>
    <t>This site was found during roving snorkel surveys and is not within any CRF outplant area but it is within their designated segment which is how we know it came from them</t>
  </si>
  <si>
    <t>Site is less than 4 m of CRF mosaic are CF North - CF Staghorn 4 that was outplanted in 2020</t>
  </si>
  <si>
    <t>S27 Patch Reef UWCK</t>
  </si>
  <si>
    <t>Site is near CRF mosaic area S4 Patch Reef Area 1 UWCK that was outplanted in 2022</t>
  </si>
  <si>
    <t>Site is near CRF mosaic area CF South S5 S&amp;G Area 1_1 and 1_2 that was outplanted in 2023</t>
  </si>
  <si>
    <t>Site is near CF South - South #3_3 outplanted in 2021, 	CF South - South #3_1 &amp; #3_2_1 and #3_2_2 outplanted in 2021, and South S5 FRT Area 1 (2022 Restore) outplanted in 2021</t>
  </si>
  <si>
    <t>CF South - South #3_1 &amp; #3_2_1 and #3_2_2, South S5 FRT Area 1 (2022 Restore)</t>
  </si>
  <si>
    <t>CF South - South #3_3</t>
  </si>
  <si>
    <t>CF South S5 Spur and Groove Area 3</t>
  </si>
  <si>
    <t>Site is near CRF mosaic area S4 S&amp;G Areas 5-9 outplanted in 2022 and S4 S&amp;G Area 1 outplanted in 2022</t>
  </si>
  <si>
    <t>Site is near CRF mosaic area S4 S&amp;G Areas 2&amp;3&amp;4 outplanted in 2022 and CF South 2020 Restore 3 outplanted in 2020</t>
  </si>
  <si>
    <t>CF South S4 Deep Reef Area 9, CF South S4 Deep Reef Area 4, CF South S4 Deep Reef Area 5</t>
  </si>
  <si>
    <t>CF South S4 Deep Reef Area 2,	CF South 2021 Restore 1 &amp; 2</t>
  </si>
  <si>
    <t>CF South - S2 S&amp;G Area 2 2021, S2 S&amp;G Area 5, 	South S2 Spur and Groove Area 7-8</t>
  </si>
  <si>
    <t>CF South S2 FRT Area 6</t>
  </si>
  <si>
    <t>S2 FRT Area 5, S2 FRT Area 3</t>
  </si>
  <si>
    <t>CF South - S1 FRT 2021 Area 1, South S1 FRT Area 3</t>
  </si>
  <si>
    <t>2020 Staghorn, Staghorn 3-Year Area Cheeca, Cheeca S15 Patch Reef Area 3, Cheeca S15 Patch Reef Area 1 (2022), Cheeca S15 Area 2_1</t>
  </si>
  <si>
    <t>Cheeca S15 Area 2_1, Cheeca S15 Area 2_2, Staghorn 3-Year Area Cheeca</t>
  </si>
  <si>
    <t>Cheeca S15 Area 2_2</t>
  </si>
  <si>
    <t>Sombrero Stag Elk 2019</t>
  </si>
  <si>
    <t>S6 Spur and Groove Area 2, S6 Spur &amp; Groove Area 5</t>
  </si>
  <si>
    <t>S5 Spur &amp; Groove Area 3, S5 Reef Crest Area 3</t>
  </si>
  <si>
    <t>S5 Spur &amp; Groove Area 2</t>
  </si>
  <si>
    <t>Site is ~4 m outside S5 Spur &amp; Groove Area 3 that was outplanted in 2022</t>
  </si>
  <si>
    <t>Sombrero - Mooring #14 2020</t>
  </si>
  <si>
    <t>Newfound S11 Patch Reef Area 1</t>
  </si>
  <si>
    <t>LooeS11 Spur and Groove Area 2_1 Staghorn, Looe S11 Spur and Groove Area 2_2, Looe S11 Spur and Groove Area 2_1 Elkhorn</t>
  </si>
  <si>
    <t>Looe S11 Spur and Groove Area 4 (Coralpalooza)</t>
  </si>
  <si>
    <t>EDR S9 S&amp;G/RC Area 1 2021, S9 Reef Crest Area 4, S9 Reef Crest Area 2, S9 S&amp;G Area 4</t>
  </si>
  <si>
    <t>This site overlaps with sites 246 and 200</t>
  </si>
  <si>
    <t>S9 Reef Crest Area 4, EDR S9 S&amp;G/RC Area 1 2021, S9 Reef Crest Area 2, S9 S&amp;G Area 9, S9 S&amp;G Area 4</t>
  </si>
  <si>
    <t>S9 S&amp;G Area 9, S9 S&amp;G Area 4, EDR S9 S&amp;G Area 3 2021</t>
  </si>
  <si>
    <t>EDR 8-2-21 Outplants, EDR S9 S&amp;G Area 2 2021</t>
  </si>
  <si>
    <t>SR_AP_2</t>
  </si>
  <si>
    <t>SR_1</t>
  </si>
  <si>
    <t>Site is within 4 m of NFH 2020 Staghorn that was outplanted in 2020; year_outplanted was determined from a non-mosaic area that was outplanted in 2020</t>
  </si>
  <si>
    <t>Site is within designated Mote outplant area but is not near specific Mote outplanting event</t>
  </si>
  <si>
    <t>UF-AA-W-AP-1</t>
  </si>
  <si>
    <t>W_AP_14</t>
  </si>
  <si>
    <t>CK_LK_2</t>
  </si>
  <si>
    <t>This site is in designated CRF outplant area but is not near any CRF outplanting (potentially due to MIR focusing on outplanting events since 2020 AKA when MIR started)</t>
  </si>
  <si>
    <t>W_AP_13</t>
  </si>
  <si>
    <t>The outplanting this site encompassed did not have a mosaic_area_name</t>
  </si>
  <si>
    <t>This site is in designated Mote outplant area but is not near any Mote outplanting (potentially due to MIR focusing on outplanting events since 2020 AKA when MIR started)</t>
  </si>
  <si>
    <t>W_AP_17a+b, W_AP_16, W_AP_15</t>
  </si>
  <si>
    <t>T_13a, T_AP_9, T_AP_18</t>
  </si>
  <si>
    <t>T_AP_22, T_AP_16</t>
  </si>
  <si>
    <t>T_AP_23, T_AP_11, T_AP_5</t>
  </si>
  <si>
    <t>Site is near two Mote outplanting events that do not have polygons and which event this site surveys cannot be determined based on information MIR has from Mote</t>
  </si>
  <si>
    <t>T_12a, T_12b</t>
  </si>
  <si>
    <t>T_14</t>
  </si>
  <si>
    <t>T_12b, T_21</t>
  </si>
  <si>
    <t>This site is in a designated Reef Renewal outplant area and does not intersect with a known Reef Renewal outplanting event</t>
  </si>
  <si>
    <t>ACER and APAL 6/30/2023, ACER and APAL 1/13/2023</t>
  </si>
  <si>
    <t>This site intersects with site AN14</t>
  </si>
  <si>
    <t>ACER and APAL 1/13/2023</t>
  </si>
  <si>
    <t>This site intersects with site 360</t>
  </si>
  <si>
    <t>ACER 5/6/2022</t>
  </si>
  <si>
    <t>ACER 6/30/2023</t>
  </si>
  <si>
    <t>RR_Sombrero_3.4.3, RR_Sombrero_3.4.2, RR_Sombrero_3.4.5</t>
  </si>
  <si>
    <t>This site is within designated Reef Renewal outplanting area but is not near an identified outplanting area (based on MIR records)</t>
  </si>
  <si>
    <t>RR_Looe_5.3B, 	RR_Looe_5.3A</t>
  </si>
  <si>
    <t>This site overlaps with site 334 and is not within in a Reef Renewal outplanting event that MIR has records for</t>
  </si>
  <si>
    <t>RR_Looe_5.4A, RR_Looe_5.3A</t>
  </si>
  <si>
    <t>Outplant year missing from MIR reports</t>
  </si>
  <si>
    <t>RR_Looe_4.3C, RR_Looe_4.3B</t>
  </si>
  <si>
    <t>RR_Looe_4.4.4, RR_Looe_4.4A</t>
  </si>
  <si>
    <t>This site intersects with site B3</t>
  </si>
  <si>
    <t>ACER 5/15/2022, ACER 7/18/2022, ACER 7/21/2022, ACER 8/15/2022, ACER 8/16/2022, ACER 12/16/2022</t>
  </si>
  <si>
    <t>6 outplanting events are associated with one GPS coordinate and which outplanting goes with which survey site cannot be determined</t>
  </si>
  <si>
    <t>This site overlaps with the surveys done at site 303 on 8/11/23; it does not intersect with the surveys done at site 303 on 3/18/24</t>
  </si>
  <si>
    <t>This site is between two CRF outplanting events and cannot determine which outplanting event these surveys went 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</si>
</sst>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yy"/>
    <numFmt numFmtId="167" formatCode="0.000000"/>
  </numFmts>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6">
    <xf numFmtId="0" fontId="0" fillId="0" borderId="0" xfId="0"/>
    <xf numFmtId="0" fontId="1" fillId="0" borderId="1" xfId="0" applyFont="1" applyBorder="1"/>
    <xf numFmtId="0" fontId="1" fillId="0" borderId="2" xfId="0" applyFont="1" applyBorder="1"/>
    <xf numFmtId="0" fontId="1" fillId="0" borderId="0" xfId="0" applyFont="1" applyBorder="1"/>
    <xf numFmtId="0" fontId="1" fillId="0" borderId="0" xfId="0" applyFont="1"/>
    <xf numFmtId="164" fontId="1" fillId="0" borderId="2" xfId="0" applyNumberFormat="1" applyFont="1" applyBorder="1"/>
    <xf numFmtId="2" fontId="1" fillId="0" borderId="2" xfId="0" applyNumberFormat="1"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164" fontId="1" fillId="0" borderId="5" xfId="0" applyNumberFormat="1" applyFont="1" applyBorder="1"/>
    <xf numFmtId="2" fontId="1" fillId="0" borderId="5" xfId="0" applyNumberFormat="1" applyFont="1" applyBorder="1"/>
    <xf numFmtId="0" fontId="1" fillId="0" borderId="7" xfId="0" applyFont="1" applyBorder="1"/>
    <xf numFmtId="0" fontId="0" fillId="0" borderId="1" xfId="0" applyBorder="1"/>
    <xf numFmtId="0" fontId="0" fillId="0" borderId="2" xfId="0" applyBorder="1"/>
    <xf numFmtId="14" fontId="0" fillId="0" borderId="2" xfId="0" applyNumberFormat="1" applyBorder="1"/>
    <xf numFmtId="164" fontId="0" fillId="0" borderId="2" xfId="0" applyNumberFormat="1" applyBorder="1"/>
    <xf numFmtId="164" fontId="0" fillId="0" borderId="2" xfId="0" applyNumberFormat="1" applyFont="1" applyBorder="1"/>
    <xf numFmtId="2" fontId="0" fillId="0" borderId="2" xfId="0" applyNumberFormat="1" applyFont="1" applyBorder="1"/>
    <xf numFmtId="0" fontId="0" fillId="0" borderId="3" xfId="0" applyBorder="1"/>
    <xf numFmtId="0" fontId="0" fillId="2" borderId="8" xfId="0" applyFill="1" applyBorder="1"/>
    <xf numFmtId="0" fontId="0" fillId="2" borderId="0" xfId="0" applyFill="1" applyBorder="1"/>
    <xf numFmtId="14" fontId="0" fillId="2" borderId="0" xfId="0" applyNumberFormat="1" applyFill="1" applyBorder="1"/>
    <xf numFmtId="164" fontId="0" fillId="2" borderId="0" xfId="0" applyNumberFormat="1" applyFont="1" applyFill="1" applyBorder="1"/>
    <xf numFmtId="2" fontId="0" fillId="2" borderId="0" xfId="0" applyNumberFormat="1" applyFont="1" applyFill="1" applyBorder="1"/>
    <xf numFmtId="0" fontId="0" fillId="2" borderId="9" xfId="0" applyFill="1" applyBorder="1"/>
    <xf numFmtId="0" fontId="0" fillId="2" borderId="10" xfId="0" applyFill="1" applyBorder="1"/>
    <xf numFmtId="0" fontId="0" fillId="2" borderId="11" xfId="0" applyFill="1" applyBorder="1"/>
    <xf numFmtId="14" fontId="0" fillId="2" borderId="11" xfId="0" applyNumberFormat="1" applyFill="1" applyBorder="1"/>
    <xf numFmtId="164" fontId="0" fillId="2" borderId="11" xfId="0" applyNumberFormat="1" applyFill="1" applyBorder="1"/>
    <xf numFmtId="2" fontId="0" fillId="2" borderId="11" xfId="0" applyNumberFormat="1" applyFill="1" applyBorder="1"/>
    <xf numFmtId="0" fontId="0" fillId="2" borderId="12" xfId="0" applyFill="1" applyBorder="1"/>
    <xf numFmtId="0" fontId="1" fillId="3" borderId="10" xfId="0" applyFont="1" applyFill="1" applyBorder="1"/>
    <xf numFmtId="0" fontId="1" fillId="3" borderId="11" xfId="0" applyFont="1" applyFill="1" applyBorder="1"/>
    <xf numFmtId="164" fontId="1" fillId="3" borderId="11" xfId="0" applyNumberFormat="1" applyFont="1" applyFill="1" applyBorder="1"/>
    <xf numFmtId="2" fontId="1" fillId="3" borderId="11" xfId="0" applyNumberFormat="1" applyFont="1" applyFill="1" applyBorder="1"/>
    <xf numFmtId="0" fontId="1" fillId="3" borderId="12" xfId="0" applyFont="1" applyFill="1" applyBorder="1"/>
    <xf numFmtId="14" fontId="0" fillId="0" borderId="2" xfId="0" applyNumberFormat="1" applyBorder="1" applyAlignment="1">
      <alignment horizontal="right"/>
    </xf>
    <xf numFmtId="0" fontId="0" fillId="2" borderId="8" xfId="0" applyFont="1" applyFill="1" applyBorder="1"/>
    <xf numFmtId="0" fontId="0" fillId="2" borderId="0" xfId="0" applyFont="1" applyFill="1" applyBorder="1"/>
    <xf numFmtId="14" fontId="0" fillId="2" borderId="0" xfId="0" applyNumberFormat="1" applyFont="1" applyFill="1" applyBorder="1" applyAlignment="1">
      <alignment horizontal="right"/>
    </xf>
    <xf numFmtId="0" fontId="0" fillId="2" borderId="9" xfId="0" applyFont="1" applyFill="1" applyBorder="1"/>
    <xf numFmtId="0" fontId="1" fillId="3" borderId="13" xfId="0" applyFont="1" applyFill="1" applyBorder="1"/>
    <xf numFmtId="0" fontId="1" fillId="3" borderId="14" xfId="0" applyFont="1" applyFill="1" applyBorder="1"/>
    <xf numFmtId="14" fontId="1" fillId="3" borderId="14" xfId="0" applyNumberFormat="1" applyFont="1" applyFill="1" applyBorder="1" applyAlignment="1">
      <alignment horizontal="right"/>
    </xf>
    <xf numFmtId="164" fontId="1" fillId="3" borderId="14" xfId="0" applyNumberFormat="1" applyFont="1" applyFill="1" applyBorder="1"/>
    <xf numFmtId="0" fontId="0" fillId="3" borderId="14" xfId="0" applyFill="1" applyBorder="1"/>
    <xf numFmtId="0" fontId="0" fillId="3" borderId="15" xfId="0" applyFill="1" applyBorder="1"/>
    <xf numFmtId="0" fontId="1" fillId="2" borderId="0" xfId="0" applyFont="1" applyFill="1" applyBorder="1"/>
    <xf numFmtId="0" fontId="0" fillId="2" borderId="0" xfId="0" applyFill="1"/>
    <xf numFmtId="165" fontId="0" fillId="0" borderId="0" xfId="0" applyNumberFormat="1"/>
    <xf numFmtId="165" fontId="2" fillId="0" borderId="0" xfId="0" applyNumberFormat="1" applyFont="1"/>
    <xf numFmtId="167" fontId="0" fillId="0" borderId="0" xfId="0" applyNumberFormat="1"/>
    <xf numFmtId="2" fontId="0" fillId="0" borderId="0" xfId="0" applyNumberFormat="1"/>
    <xf numFmtId="2" fontId="2" fillId="0" borderId="0" xfId="0" applyNumberFormat="1" applyFont="1"/>
  </cellXfs>
  <cellStyles count="1">
    <cellStyle name="Normal" xfId="0" builtinId="0"/>
  </cellStyles>
  <dxfs count="5">
    <dxf>
      <numFmt numFmtId="2" formatCode="0.00"/>
    </dxf>
    <dxf>
      <numFmt numFmtId="165" formatCode="mm/dd/yyyy"/>
    </dxf>
    <dxf>
      <numFmt numFmtId="167" formatCode="0.000000"/>
    </dxf>
    <dxf>
      <numFmt numFmtId="167" formatCode="0.000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18E44B-8D8F-4042-B7C3-00CA064B9052}" name="Table1" displayName="Table1" ref="A1:Z174" totalsRowShown="0" headerRowDxfId="4">
  <autoFilter ref="A1:Z174" xr:uid="{1F7312A4-2D8C-49B9-A50D-24C4B785F14E}"/>
  <tableColumns count="26">
    <tableColumn id="2" xr3:uid="{C4003442-5B05-41EE-B945-887590F39FAA}" name="Reef"/>
    <tableColumn id="3" xr3:uid="{9256497E-3C92-4809-A45C-313DAE1AE54B}" name="Site"/>
    <tableColumn id="4" xr3:uid="{1E73EBD0-67B1-4CD3-9B5F-283A29EC7A41}" name="Wild/Outplant"/>
    <tableColumn id="5" xr3:uid="{A24A5912-7236-4113-89AC-91AD2AEA96C0}" name="Spp (APAL/ACER)"/>
    <tableColumn id="6" xr3:uid="{DFD2238A-8A16-4F35-AE05-B10EB64D12A0}" name="Data Source"/>
    <tableColumn id="7" xr3:uid="{1EA1640A-BA25-412E-BBAA-96A13F29B513}" name="Latitude" dataDxfId="3"/>
    <tableColumn id="8" xr3:uid="{64B223CF-4807-44EC-B9C5-92AD6FE62E6F}" name="Longitude" dataDxfId="2"/>
    <tableColumn id="9" xr3:uid="{E445852C-8BF1-4025-9171-2A174B7A2114}" name="Region (Miami-Dade/Broward, BISC, UK, MK, LK, DRTO)"/>
    <tableColumn id="10" xr3:uid="{4259B4C2-91DC-4BE2-AB86-CB44ED23BE50}" name="Date" dataDxfId="1"/>
    <tableColumn id="28" xr3:uid="{F269CD71-C79A-4204-8E7A-0421D487824A}" name="%Mortality" dataDxfId="0"/>
    <tableColumn id="12" xr3:uid="{F17864B8-C1DE-4853-9C74-FFE85A30A50A}" name="N (colonies)"/>
    <tableColumn id="13" xr3:uid="{E5A682B7-D028-4C40-8756-03A014AF07E3}" name="N (surviving colonies)"/>
    <tableColumn id="14" xr3:uid="{155346C2-107A-4B51-9774-C8E3498A20D9}" name="TOTAL LAI (m2)"/>
    <tableColumn id="15" xr3:uid="{75A83152-CD42-41A5-A75E-E02275AF3ACD}" name="Mean LAI"/>
    <tableColumn id="16" xr3:uid="{0F3F8664-35DA-4BD4-AF21-79C9EA35AD7D}" name="LAI Std Error"/>
    <tableColumn id="17" xr3:uid="{CE03F40A-DA37-442E-800C-E1B756BF1E78}" name="N (Genotypes, if known)"/>
    <tableColumn id="18" xr3:uid="{36FE42F7-B0D8-4D0D-A049-D7ACC8A18A5B}" name="N (Surviving Genotypes)"/>
    <tableColumn id="19" xr3:uid="{AD0FB6D5-FAF0-494C-AF7C-45C045A7A2E5}" name="DHW (AT TIME OF SURVEY)"/>
    <tableColumn id="20" xr3:uid="{8313C119-009D-4145-9203-597D8B113F93}" name="MAX DHW FOR SITE"/>
    <tableColumn id="21" xr3:uid="{31BC2E8F-0C46-47EE-9252-FE7346B6684C}" name="Thermistor Data?"/>
    <tableColumn id="22" xr3:uid="{F4994EE4-DA9A-4216-8A03-FA8119F08E9E}" name="Note"/>
    <tableColumn id="23" xr3:uid="{4AEC373A-252C-4763-A758-797383A0B9EA}" name="Outplant_Practitioner"/>
    <tableColumn id="24" xr3:uid="{B5A3D3D0-FC8A-40A8-98E5-D5080BE16417}" name="MIR_Habitat_Type"/>
    <tableColumn id="25" xr3:uid="{6C6404AE-9168-4D66-9C4E-C060B86BD8C5}" name="Mosaic_Area_Name"/>
    <tableColumn id="26" xr3:uid="{E5C28D32-3E26-4910-8E88-C69497076FE8}" name="MIR_Segment"/>
    <tableColumn id="27" xr3:uid="{846F0957-E30A-4C17-9E5F-5A0568DA09CF}" name="Year_Outplan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12A4-2D8C-49B9-A50D-24C4B785F14E}">
  <dimension ref="A1:Z174"/>
  <sheetViews>
    <sheetView tabSelected="1" topLeftCell="S1" zoomScale="110" zoomScaleNormal="110" workbookViewId="0">
      <pane ySplit="1" topLeftCell="A2" activePane="bottomLeft" state="frozen"/>
      <selection pane="bottomLeft" activeCell="E7" sqref="E7"/>
    </sheetView>
  </sheetViews>
  <sheetFormatPr defaultRowHeight="14.5" x14ac:dyDescent="0.35"/>
  <cols>
    <col min="3" max="3" width="13.08984375" customWidth="1"/>
    <col min="4" max="4" width="17.36328125" customWidth="1"/>
    <col min="5" max="5" width="13.1796875" customWidth="1"/>
    <col min="6" max="6" width="10" bestFit="1" customWidth="1"/>
    <col min="7" max="7" width="11.36328125" bestFit="1" customWidth="1"/>
    <col min="8" max="8" width="11.81640625" customWidth="1"/>
    <col min="9" max="9" width="10.453125" bestFit="1" customWidth="1"/>
    <col min="10" max="10" width="12.54296875" style="54" bestFit="1" customWidth="1"/>
    <col min="11" max="11" width="12.90625" customWidth="1"/>
    <col min="12" max="12" width="18.6328125" customWidth="1"/>
    <col min="13" max="13" width="15.90625" customWidth="1"/>
    <col min="14" max="14" width="10.90625" customWidth="1"/>
    <col min="15" max="15" width="13.54296875" customWidth="1"/>
    <col min="16" max="16" width="23.6328125" customWidth="1"/>
    <col min="17" max="17" width="20.90625" customWidth="1"/>
    <col min="18" max="18" width="23.7265625" customWidth="1"/>
    <col min="19" max="19" width="17.54296875" customWidth="1"/>
    <col min="20" max="20" width="17.81640625" customWidth="1"/>
    <col min="22" max="22" width="21.7265625" bestFit="1" customWidth="1"/>
    <col min="23" max="23" width="30" bestFit="1" customWidth="1"/>
    <col min="24" max="24" width="32" customWidth="1"/>
    <col min="25" max="25" width="14.7265625" customWidth="1"/>
    <col min="26" max="26" width="17.54296875" bestFit="1" customWidth="1"/>
  </cols>
  <sheetData>
    <row r="1" spans="1:26" s="4" customFormat="1" x14ac:dyDescent="0.35">
      <c r="A1" s="4" t="s">
        <v>44</v>
      </c>
      <c r="B1" s="8" t="s">
        <v>0</v>
      </c>
      <c r="C1" s="9" t="s">
        <v>1</v>
      </c>
      <c r="D1" s="10" t="s">
        <v>37</v>
      </c>
      <c r="E1" s="10" t="s">
        <v>3</v>
      </c>
      <c r="F1" s="10" t="s">
        <v>4</v>
      </c>
      <c r="G1" s="10" t="s">
        <v>5</v>
      </c>
      <c r="H1" s="9" t="s">
        <v>38</v>
      </c>
      <c r="I1" s="9" t="s">
        <v>7</v>
      </c>
      <c r="J1" s="12" t="s">
        <v>8</v>
      </c>
      <c r="K1" s="9" t="s">
        <v>9</v>
      </c>
      <c r="L1" s="9" t="s">
        <v>10</v>
      </c>
      <c r="M1" s="11" t="s">
        <v>11</v>
      </c>
      <c r="N1" s="11" t="s">
        <v>12</v>
      </c>
      <c r="O1" s="12" t="s">
        <v>13</v>
      </c>
      <c r="P1" s="9" t="s">
        <v>14</v>
      </c>
      <c r="Q1" s="9" t="s">
        <v>15</v>
      </c>
      <c r="R1" s="9" t="s">
        <v>16</v>
      </c>
      <c r="S1" s="9" t="s">
        <v>17</v>
      </c>
      <c r="T1" s="9" t="s">
        <v>18</v>
      </c>
      <c r="U1" s="13" t="s">
        <v>19</v>
      </c>
      <c r="V1" s="3" t="s">
        <v>43</v>
      </c>
      <c r="W1" s="4" t="s">
        <v>39</v>
      </c>
      <c r="X1" s="4" t="s">
        <v>40</v>
      </c>
      <c r="Y1" s="4" t="s">
        <v>41</v>
      </c>
      <c r="Z1" s="4" t="s">
        <v>42</v>
      </c>
    </row>
    <row r="2" spans="1:26" x14ac:dyDescent="0.35">
      <c r="A2" t="s">
        <v>48</v>
      </c>
      <c r="B2">
        <v>304</v>
      </c>
      <c r="C2" t="s">
        <v>29</v>
      </c>
      <c r="D2" t="s">
        <v>73</v>
      </c>
      <c r="E2" t="s">
        <v>104</v>
      </c>
      <c r="F2" s="53">
        <v>25.22749</v>
      </c>
      <c r="G2" s="53">
        <v>-80.206249999999997</v>
      </c>
      <c r="H2" t="s">
        <v>105</v>
      </c>
      <c r="I2" s="51">
        <v>45331</v>
      </c>
      <c r="J2" s="54">
        <v>9.9999999999999978E-2</v>
      </c>
      <c r="K2">
        <v>40</v>
      </c>
      <c r="L2">
        <v>36</v>
      </c>
      <c r="U2" t="s">
        <v>208</v>
      </c>
      <c r="V2" t="s">
        <v>72</v>
      </c>
      <c r="X2" t="s">
        <v>75</v>
      </c>
      <c r="Y2">
        <v>24</v>
      </c>
      <c r="Z2">
        <v>2023</v>
      </c>
    </row>
    <row r="3" spans="1:26" x14ac:dyDescent="0.35">
      <c r="A3" t="s">
        <v>48</v>
      </c>
      <c r="B3">
        <v>303</v>
      </c>
      <c r="C3" t="s">
        <v>29</v>
      </c>
      <c r="D3" t="s">
        <v>73</v>
      </c>
      <c r="E3" t="s">
        <v>104</v>
      </c>
      <c r="F3" s="53">
        <v>25.227399999999999</v>
      </c>
      <c r="G3" s="53">
        <v>-80.206230000000005</v>
      </c>
      <c r="H3" t="s">
        <v>105</v>
      </c>
      <c r="I3" s="51">
        <v>45149</v>
      </c>
      <c r="J3" s="54">
        <v>2.9411764705882359E-2</v>
      </c>
      <c r="K3">
        <v>68</v>
      </c>
      <c r="L3">
        <v>66</v>
      </c>
      <c r="V3" t="s">
        <v>72</v>
      </c>
      <c r="W3" t="s">
        <v>69</v>
      </c>
      <c r="X3" t="s">
        <v>129</v>
      </c>
      <c r="Y3">
        <v>24</v>
      </c>
      <c r="Z3">
        <v>2023</v>
      </c>
    </row>
    <row r="4" spans="1:26" x14ac:dyDescent="0.35">
      <c r="A4" t="s">
        <v>48</v>
      </c>
      <c r="B4">
        <v>303</v>
      </c>
      <c r="C4" t="s">
        <v>29</v>
      </c>
      <c r="D4" t="s">
        <v>73</v>
      </c>
      <c r="E4" t="s">
        <v>104</v>
      </c>
      <c r="F4" s="53">
        <v>25.227392999999999</v>
      </c>
      <c r="G4" s="53">
        <v>-80.206226999999998</v>
      </c>
      <c r="H4" t="s">
        <v>105</v>
      </c>
      <c r="I4" s="51">
        <v>45369</v>
      </c>
      <c r="J4" s="54">
        <v>4.8780487804878092E-2</v>
      </c>
      <c r="K4">
        <v>41</v>
      </c>
      <c r="L4">
        <v>39</v>
      </c>
      <c r="V4" t="s">
        <v>72</v>
      </c>
      <c r="W4" t="s">
        <v>69</v>
      </c>
      <c r="X4" t="s">
        <v>74</v>
      </c>
      <c r="Y4">
        <v>24</v>
      </c>
      <c r="Z4">
        <v>2023</v>
      </c>
    </row>
    <row r="5" spans="1:26" x14ac:dyDescent="0.35">
      <c r="A5" t="s">
        <v>48</v>
      </c>
      <c r="B5">
        <v>41</v>
      </c>
      <c r="C5" t="s">
        <v>29</v>
      </c>
      <c r="D5" t="s">
        <v>22</v>
      </c>
      <c r="E5" t="s">
        <v>104</v>
      </c>
      <c r="F5" s="53">
        <v>25.22195</v>
      </c>
      <c r="G5" s="53">
        <v>-80.210579999999993</v>
      </c>
      <c r="H5" t="s">
        <v>105</v>
      </c>
      <c r="I5" s="51">
        <v>45149</v>
      </c>
      <c r="J5" s="54">
        <v>0.11764705882352944</v>
      </c>
      <c r="K5">
        <v>17</v>
      </c>
      <c r="L5">
        <v>15</v>
      </c>
      <c r="V5" t="s">
        <v>72</v>
      </c>
      <c r="W5" t="s">
        <v>61</v>
      </c>
      <c r="Y5">
        <v>16</v>
      </c>
      <c r="Z5">
        <v>2019</v>
      </c>
    </row>
    <row r="6" spans="1:26" x14ac:dyDescent="0.35">
      <c r="A6" t="s">
        <v>48</v>
      </c>
      <c r="B6">
        <v>288</v>
      </c>
      <c r="C6" t="s">
        <v>29</v>
      </c>
      <c r="D6" t="s">
        <v>73</v>
      </c>
      <c r="E6" t="s">
        <v>104</v>
      </c>
      <c r="F6" s="53">
        <v>25.221229999999998</v>
      </c>
      <c r="G6" s="53">
        <v>-80.212760000000003</v>
      </c>
      <c r="H6" t="s">
        <v>105</v>
      </c>
      <c r="I6" s="51">
        <v>45157</v>
      </c>
      <c r="J6" s="54">
        <v>0.35593220338983056</v>
      </c>
      <c r="K6">
        <v>59</v>
      </c>
      <c r="L6">
        <v>38</v>
      </c>
      <c r="V6" t="s">
        <v>72</v>
      </c>
      <c r="W6" t="s">
        <v>63</v>
      </c>
      <c r="X6" t="s">
        <v>130</v>
      </c>
      <c r="Y6">
        <v>5</v>
      </c>
      <c r="Z6">
        <v>2023</v>
      </c>
    </row>
    <row r="7" spans="1:26" x14ac:dyDescent="0.35">
      <c r="A7" t="s">
        <v>48</v>
      </c>
      <c r="B7">
        <v>291</v>
      </c>
      <c r="C7" t="s">
        <v>29</v>
      </c>
      <c r="D7" t="s">
        <v>73</v>
      </c>
      <c r="E7" t="s">
        <v>104</v>
      </c>
      <c r="F7" s="53">
        <v>25.221170000000001</v>
      </c>
      <c r="G7" s="53">
        <v>-80.212710000000001</v>
      </c>
      <c r="H7" t="s">
        <v>105</v>
      </c>
      <c r="I7" s="51">
        <v>45149</v>
      </c>
      <c r="J7" s="54">
        <v>0.125</v>
      </c>
      <c r="K7">
        <v>48</v>
      </c>
      <c r="L7">
        <v>42</v>
      </c>
      <c r="V7" t="s">
        <v>72</v>
      </c>
      <c r="W7" t="s">
        <v>63</v>
      </c>
      <c r="X7" t="s">
        <v>131</v>
      </c>
      <c r="Y7">
        <v>5</v>
      </c>
      <c r="Z7">
        <v>2023</v>
      </c>
    </row>
    <row r="8" spans="1:26" x14ac:dyDescent="0.35">
      <c r="A8" t="s">
        <v>48</v>
      </c>
      <c r="B8">
        <v>67</v>
      </c>
      <c r="C8" t="s">
        <v>29</v>
      </c>
      <c r="D8" t="s">
        <v>73</v>
      </c>
      <c r="E8" t="s">
        <v>104</v>
      </c>
      <c r="F8" s="53">
        <v>25.221070000000001</v>
      </c>
      <c r="G8" s="53">
        <v>-80.21002</v>
      </c>
      <c r="H8" t="s">
        <v>105</v>
      </c>
      <c r="I8" s="51">
        <v>45191</v>
      </c>
      <c r="J8" s="54">
        <v>0.74193548387096775</v>
      </c>
      <c r="K8">
        <v>31</v>
      </c>
      <c r="L8">
        <v>8</v>
      </c>
      <c r="V8" t="s">
        <v>72</v>
      </c>
      <c r="W8" t="s">
        <v>66</v>
      </c>
      <c r="Y8">
        <v>16</v>
      </c>
      <c r="Z8">
        <v>2018</v>
      </c>
    </row>
    <row r="9" spans="1:26" x14ac:dyDescent="0.35">
      <c r="A9" t="s">
        <v>48</v>
      </c>
      <c r="B9">
        <v>67</v>
      </c>
      <c r="C9" t="s">
        <v>29</v>
      </c>
      <c r="D9" t="s">
        <v>73</v>
      </c>
      <c r="E9" t="s">
        <v>104</v>
      </c>
      <c r="F9" s="53">
        <v>25.221070000000001</v>
      </c>
      <c r="G9" s="53">
        <v>-80.21002</v>
      </c>
      <c r="H9" t="s">
        <v>105</v>
      </c>
      <c r="I9" s="51">
        <v>45149</v>
      </c>
      <c r="J9" s="54">
        <v>0.7</v>
      </c>
      <c r="K9">
        <v>20</v>
      </c>
      <c r="L9">
        <v>6</v>
      </c>
      <c r="V9" t="s">
        <v>72</v>
      </c>
      <c r="W9" t="s">
        <v>66</v>
      </c>
      <c r="Y9">
        <v>16</v>
      </c>
      <c r="Z9">
        <v>2018</v>
      </c>
    </row>
    <row r="10" spans="1:26" x14ac:dyDescent="0.35">
      <c r="A10" t="s">
        <v>48</v>
      </c>
      <c r="B10">
        <v>12</v>
      </c>
      <c r="C10" t="s">
        <v>29</v>
      </c>
      <c r="D10" t="s">
        <v>73</v>
      </c>
      <c r="E10" t="s">
        <v>104</v>
      </c>
      <c r="F10" s="53">
        <v>25.221060000000001</v>
      </c>
      <c r="G10" s="53">
        <v>-80.209980000000002</v>
      </c>
      <c r="H10" t="s">
        <v>105</v>
      </c>
      <c r="I10" s="51">
        <v>45149</v>
      </c>
      <c r="J10" s="54">
        <v>0.5</v>
      </c>
      <c r="K10">
        <v>12</v>
      </c>
      <c r="L10">
        <v>6</v>
      </c>
      <c r="V10" t="s">
        <v>72</v>
      </c>
      <c r="W10" t="s">
        <v>66</v>
      </c>
      <c r="Y10">
        <v>16</v>
      </c>
      <c r="Z10">
        <v>2018</v>
      </c>
    </row>
    <row r="11" spans="1:26" x14ac:dyDescent="0.35">
      <c r="A11" t="s">
        <v>48</v>
      </c>
      <c r="B11">
        <v>292</v>
      </c>
      <c r="C11" t="s">
        <v>29</v>
      </c>
      <c r="D11" t="s">
        <v>73</v>
      </c>
      <c r="E11" t="s">
        <v>104</v>
      </c>
      <c r="F11" s="53">
        <v>25.221060000000001</v>
      </c>
      <c r="G11" s="53">
        <v>-80.212689999999995</v>
      </c>
      <c r="H11" t="s">
        <v>105</v>
      </c>
      <c r="I11" s="51">
        <v>45157</v>
      </c>
      <c r="J11" s="54">
        <v>0.37209302325581395</v>
      </c>
      <c r="K11">
        <v>43</v>
      </c>
      <c r="L11">
        <v>27</v>
      </c>
      <c r="V11" t="s">
        <v>72</v>
      </c>
      <c r="W11" t="s">
        <v>63</v>
      </c>
      <c r="X11" t="s">
        <v>132</v>
      </c>
      <c r="Y11">
        <v>5</v>
      </c>
      <c r="Z11">
        <v>2023</v>
      </c>
    </row>
    <row r="12" spans="1:26" x14ac:dyDescent="0.35">
      <c r="A12" t="s">
        <v>48</v>
      </c>
      <c r="B12">
        <v>294</v>
      </c>
      <c r="C12" t="s">
        <v>29</v>
      </c>
      <c r="D12" t="s">
        <v>73</v>
      </c>
      <c r="E12" t="s">
        <v>104</v>
      </c>
      <c r="F12" s="53">
        <v>25.220970000000001</v>
      </c>
      <c r="G12" s="53">
        <v>-80.212670000000003</v>
      </c>
      <c r="H12" t="s">
        <v>105</v>
      </c>
      <c r="I12" s="51">
        <v>45157</v>
      </c>
      <c r="J12" s="54">
        <v>0.24242424242424243</v>
      </c>
      <c r="K12">
        <v>66</v>
      </c>
      <c r="L12">
        <v>50</v>
      </c>
      <c r="V12" t="s">
        <v>72</v>
      </c>
      <c r="W12" t="s">
        <v>63</v>
      </c>
      <c r="X12" t="s">
        <v>133</v>
      </c>
      <c r="Y12">
        <v>5</v>
      </c>
      <c r="Z12">
        <v>2023</v>
      </c>
    </row>
    <row r="13" spans="1:26" x14ac:dyDescent="0.35">
      <c r="A13" t="s">
        <v>48</v>
      </c>
      <c r="B13">
        <v>296</v>
      </c>
      <c r="C13" t="s">
        <v>29</v>
      </c>
      <c r="D13" t="s">
        <v>73</v>
      </c>
      <c r="E13" t="s">
        <v>104</v>
      </c>
      <c r="F13" s="53">
        <v>25.220884000000002</v>
      </c>
      <c r="G13" s="53">
        <v>-80.212658000000005</v>
      </c>
      <c r="H13" t="s">
        <v>105</v>
      </c>
      <c r="I13" s="51">
        <v>45369</v>
      </c>
      <c r="J13" s="54">
        <v>0.57407407407407407</v>
      </c>
      <c r="K13">
        <v>54</v>
      </c>
      <c r="L13">
        <v>23</v>
      </c>
      <c r="U13" t="s">
        <v>134</v>
      </c>
      <c r="V13" t="s">
        <v>72</v>
      </c>
      <c r="W13" t="s">
        <v>63</v>
      </c>
      <c r="X13" t="s">
        <v>133</v>
      </c>
      <c r="Y13">
        <v>5</v>
      </c>
      <c r="Z13">
        <v>2023</v>
      </c>
    </row>
    <row r="14" spans="1:26" x14ac:dyDescent="0.35">
      <c r="A14" t="s">
        <v>48</v>
      </c>
      <c r="B14">
        <v>296</v>
      </c>
      <c r="C14" t="s">
        <v>29</v>
      </c>
      <c r="D14" t="s">
        <v>73</v>
      </c>
      <c r="E14" t="s">
        <v>104</v>
      </c>
      <c r="F14" s="53">
        <v>25.220880000000001</v>
      </c>
      <c r="G14" s="53">
        <v>-80.21266</v>
      </c>
      <c r="H14" t="s">
        <v>105</v>
      </c>
      <c r="I14" s="51">
        <v>45191</v>
      </c>
      <c r="J14" s="54">
        <v>0.69620253164556956</v>
      </c>
      <c r="K14">
        <v>79</v>
      </c>
      <c r="L14">
        <v>24</v>
      </c>
      <c r="V14" t="s">
        <v>72</v>
      </c>
      <c r="W14" t="s">
        <v>63</v>
      </c>
      <c r="X14" t="s">
        <v>133</v>
      </c>
      <c r="Y14">
        <v>5</v>
      </c>
      <c r="Z14">
        <v>2023</v>
      </c>
    </row>
    <row r="15" spans="1:26" x14ac:dyDescent="0.35">
      <c r="A15" t="s">
        <v>48</v>
      </c>
      <c r="B15" t="s">
        <v>121</v>
      </c>
      <c r="C15" t="s">
        <v>29</v>
      </c>
      <c r="D15" t="s">
        <v>73</v>
      </c>
      <c r="E15" t="s">
        <v>104</v>
      </c>
      <c r="F15" s="53">
        <v>25.220609029999999</v>
      </c>
      <c r="G15" s="53">
        <v>-80.210413000000003</v>
      </c>
      <c r="H15" t="s">
        <v>105</v>
      </c>
      <c r="I15" s="51">
        <v>45331</v>
      </c>
      <c r="J15" s="54">
        <v>1</v>
      </c>
      <c r="K15">
        <v>1</v>
      </c>
      <c r="L15">
        <v>0</v>
      </c>
      <c r="U15" t="s">
        <v>137</v>
      </c>
      <c r="V15" t="s">
        <v>72</v>
      </c>
      <c r="W15" t="s">
        <v>66</v>
      </c>
      <c r="Y15">
        <v>15</v>
      </c>
    </row>
    <row r="16" spans="1:26" x14ac:dyDescent="0.35">
      <c r="A16" t="s">
        <v>48</v>
      </c>
      <c r="B16" t="s">
        <v>121</v>
      </c>
      <c r="C16" t="s">
        <v>29</v>
      </c>
      <c r="D16" t="s">
        <v>22</v>
      </c>
      <c r="E16" t="s">
        <v>104</v>
      </c>
      <c r="F16" s="53">
        <v>25.220609029999999</v>
      </c>
      <c r="G16" s="53">
        <v>-80.210413000000003</v>
      </c>
      <c r="H16" t="s">
        <v>105</v>
      </c>
      <c r="I16" s="51">
        <v>45331</v>
      </c>
      <c r="J16" s="54">
        <v>0.95454545454545459</v>
      </c>
      <c r="K16">
        <v>22</v>
      </c>
      <c r="L16">
        <v>1</v>
      </c>
      <c r="U16" t="s">
        <v>137</v>
      </c>
      <c r="V16" t="s">
        <v>72</v>
      </c>
      <c r="W16" t="s">
        <v>66</v>
      </c>
      <c r="Y16">
        <v>15</v>
      </c>
    </row>
    <row r="17" spans="1:26" x14ac:dyDescent="0.35">
      <c r="A17" t="s">
        <v>48</v>
      </c>
      <c r="B17">
        <v>99</v>
      </c>
      <c r="C17" t="s">
        <v>29</v>
      </c>
      <c r="D17" t="s">
        <v>73</v>
      </c>
      <c r="E17" t="s">
        <v>104</v>
      </c>
      <c r="F17" s="53">
        <v>25.220410000000001</v>
      </c>
      <c r="G17" s="53">
        <v>-80.210400000000007</v>
      </c>
      <c r="H17" t="s">
        <v>105</v>
      </c>
      <c r="I17" s="51">
        <v>45331</v>
      </c>
      <c r="J17" s="54">
        <v>1</v>
      </c>
      <c r="K17">
        <v>60</v>
      </c>
      <c r="L17">
        <v>0</v>
      </c>
      <c r="U17" t="s">
        <v>138</v>
      </c>
      <c r="V17" t="s">
        <v>72</v>
      </c>
      <c r="W17" t="s">
        <v>66</v>
      </c>
      <c r="Y17">
        <v>15</v>
      </c>
    </row>
    <row r="18" spans="1:26" x14ac:dyDescent="0.35">
      <c r="A18" t="s">
        <v>48</v>
      </c>
      <c r="B18">
        <v>99</v>
      </c>
      <c r="C18" t="s">
        <v>29</v>
      </c>
      <c r="D18" t="s">
        <v>73</v>
      </c>
      <c r="E18" t="s">
        <v>104</v>
      </c>
      <c r="F18" s="53">
        <v>25.220300000000002</v>
      </c>
      <c r="G18" s="53">
        <v>-80.210470000000001</v>
      </c>
      <c r="H18" t="s">
        <v>105</v>
      </c>
      <c r="I18" s="51">
        <v>45149</v>
      </c>
      <c r="J18" s="54">
        <v>0.79069767441860461</v>
      </c>
      <c r="K18">
        <v>43</v>
      </c>
      <c r="L18">
        <v>9</v>
      </c>
      <c r="V18" t="s">
        <v>72</v>
      </c>
      <c r="W18" t="s">
        <v>66</v>
      </c>
      <c r="X18" t="s">
        <v>135</v>
      </c>
      <c r="Y18">
        <v>15</v>
      </c>
      <c r="Z18">
        <v>2020</v>
      </c>
    </row>
    <row r="19" spans="1:26" x14ac:dyDescent="0.35">
      <c r="A19" t="s">
        <v>48</v>
      </c>
      <c r="B19">
        <v>21</v>
      </c>
      <c r="C19" t="s">
        <v>29</v>
      </c>
      <c r="D19" t="s">
        <v>22</v>
      </c>
      <c r="E19" t="s">
        <v>104</v>
      </c>
      <c r="F19" s="53">
        <v>25.220109999999998</v>
      </c>
      <c r="G19" s="53">
        <v>-80.211079999999995</v>
      </c>
      <c r="H19" t="s">
        <v>105</v>
      </c>
      <c r="I19" s="51">
        <v>45149</v>
      </c>
      <c r="J19" s="54">
        <v>0</v>
      </c>
      <c r="K19">
        <v>13</v>
      </c>
      <c r="L19">
        <v>13</v>
      </c>
      <c r="V19" t="s">
        <v>72</v>
      </c>
      <c r="W19" t="s">
        <v>68</v>
      </c>
      <c r="Y19">
        <v>14</v>
      </c>
      <c r="Z19">
        <v>2018</v>
      </c>
    </row>
    <row r="20" spans="1:26" x14ac:dyDescent="0.35">
      <c r="A20" t="s">
        <v>48</v>
      </c>
      <c r="B20">
        <v>21</v>
      </c>
      <c r="C20" t="s">
        <v>29</v>
      </c>
      <c r="D20" t="s">
        <v>22</v>
      </c>
      <c r="E20" t="s">
        <v>104</v>
      </c>
      <c r="F20" s="53">
        <v>25.220109999999998</v>
      </c>
      <c r="G20" s="53">
        <v>-80.211100000000002</v>
      </c>
      <c r="H20" t="s">
        <v>105</v>
      </c>
      <c r="I20" s="51">
        <v>45331</v>
      </c>
      <c r="J20" s="54">
        <v>1</v>
      </c>
      <c r="K20">
        <v>47</v>
      </c>
      <c r="L20">
        <v>0</v>
      </c>
      <c r="V20" t="s">
        <v>72</v>
      </c>
      <c r="W20" t="s">
        <v>67</v>
      </c>
      <c r="Y20">
        <v>14</v>
      </c>
      <c r="Z20">
        <v>2018</v>
      </c>
    </row>
    <row r="21" spans="1:26" x14ac:dyDescent="0.35">
      <c r="A21" t="s">
        <v>48</v>
      </c>
      <c r="B21">
        <v>97</v>
      </c>
      <c r="C21" t="s">
        <v>29</v>
      </c>
      <c r="D21" t="s">
        <v>73</v>
      </c>
      <c r="E21" t="s">
        <v>104</v>
      </c>
      <c r="F21" s="53">
        <v>25.220079999999999</v>
      </c>
      <c r="G21" s="53">
        <v>-80.210449999999994</v>
      </c>
      <c r="H21" t="s">
        <v>105</v>
      </c>
      <c r="I21" s="51">
        <v>45191</v>
      </c>
      <c r="J21" s="54">
        <v>0.96551724137931039</v>
      </c>
      <c r="K21">
        <v>116</v>
      </c>
      <c r="L21">
        <v>4</v>
      </c>
      <c r="V21" t="s">
        <v>72</v>
      </c>
      <c r="Y21">
        <v>14</v>
      </c>
      <c r="Z21">
        <v>2018</v>
      </c>
    </row>
    <row r="22" spans="1:26" x14ac:dyDescent="0.35">
      <c r="A22" t="s">
        <v>48</v>
      </c>
      <c r="B22">
        <v>228</v>
      </c>
      <c r="C22" t="s">
        <v>29</v>
      </c>
      <c r="D22" t="s">
        <v>73</v>
      </c>
      <c r="E22" t="s">
        <v>104</v>
      </c>
      <c r="F22" s="53">
        <v>25.21998</v>
      </c>
      <c r="G22" s="53">
        <v>-80.214309999999998</v>
      </c>
      <c r="H22" t="s">
        <v>105</v>
      </c>
      <c r="I22" s="51">
        <v>45149</v>
      </c>
      <c r="J22" s="54">
        <v>0.25641025641025639</v>
      </c>
      <c r="K22">
        <v>39</v>
      </c>
      <c r="L22">
        <v>29</v>
      </c>
      <c r="V22" t="s">
        <v>72</v>
      </c>
      <c r="W22" t="s">
        <v>62</v>
      </c>
      <c r="X22" t="s">
        <v>136</v>
      </c>
      <c r="Y22">
        <v>2</v>
      </c>
      <c r="Z22">
        <v>2022</v>
      </c>
    </row>
    <row r="23" spans="1:26" x14ac:dyDescent="0.35">
      <c r="A23" t="s">
        <v>48</v>
      </c>
      <c r="B23" t="s">
        <v>107</v>
      </c>
      <c r="C23" t="s">
        <v>29</v>
      </c>
      <c r="D23" t="s">
        <v>73</v>
      </c>
      <c r="E23" t="s">
        <v>104</v>
      </c>
      <c r="F23" s="53">
        <v>25.21997</v>
      </c>
      <c r="G23" s="53">
        <v>-80.210999999999999</v>
      </c>
      <c r="H23" t="s">
        <v>105</v>
      </c>
      <c r="I23" s="51">
        <v>45331</v>
      </c>
      <c r="J23" s="54">
        <v>1</v>
      </c>
      <c r="K23">
        <v>6</v>
      </c>
      <c r="L23">
        <v>0</v>
      </c>
      <c r="U23" t="s">
        <v>209</v>
      </c>
      <c r="V23" t="s">
        <v>72</v>
      </c>
      <c r="W23" t="s">
        <v>66</v>
      </c>
      <c r="Y23">
        <v>14</v>
      </c>
    </row>
    <row r="24" spans="1:26" x14ac:dyDescent="0.35">
      <c r="A24" t="s">
        <v>48</v>
      </c>
      <c r="B24" t="s">
        <v>107</v>
      </c>
      <c r="C24" t="s">
        <v>29</v>
      </c>
      <c r="D24" t="s">
        <v>22</v>
      </c>
      <c r="E24" t="s">
        <v>104</v>
      </c>
      <c r="F24" s="53">
        <v>25.21997</v>
      </c>
      <c r="G24" s="53">
        <v>-80.210999999999999</v>
      </c>
      <c r="H24" t="s">
        <v>105</v>
      </c>
      <c r="I24" s="51">
        <v>45331</v>
      </c>
      <c r="J24" s="54">
        <v>1</v>
      </c>
      <c r="K24">
        <v>42</v>
      </c>
      <c r="L24">
        <v>0</v>
      </c>
      <c r="V24" t="s">
        <v>72</v>
      </c>
      <c r="W24" t="s">
        <v>66</v>
      </c>
      <c r="Y24">
        <v>14</v>
      </c>
      <c r="Z24">
        <v>2018</v>
      </c>
    </row>
    <row r="25" spans="1:26" x14ac:dyDescent="0.35">
      <c r="A25" t="s">
        <v>48</v>
      </c>
      <c r="B25">
        <v>61</v>
      </c>
      <c r="C25" t="s">
        <v>29</v>
      </c>
      <c r="D25" t="s">
        <v>73</v>
      </c>
      <c r="E25" t="s">
        <v>104</v>
      </c>
      <c r="F25" s="53">
        <v>25.219629999999999</v>
      </c>
      <c r="G25" s="53">
        <v>-80.21087</v>
      </c>
      <c r="H25" t="s">
        <v>105</v>
      </c>
      <c r="I25" s="51">
        <v>45191</v>
      </c>
      <c r="J25" s="54">
        <v>0.7846153846153846</v>
      </c>
      <c r="K25">
        <v>65</v>
      </c>
      <c r="L25">
        <v>14</v>
      </c>
      <c r="V25" t="s">
        <v>72</v>
      </c>
      <c r="W25" t="s">
        <v>66</v>
      </c>
      <c r="Y25">
        <v>14</v>
      </c>
      <c r="Z25">
        <v>2018</v>
      </c>
    </row>
    <row r="26" spans="1:26" x14ac:dyDescent="0.35">
      <c r="A26" t="s">
        <v>48</v>
      </c>
      <c r="B26">
        <v>61</v>
      </c>
      <c r="C26" t="s">
        <v>29</v>
      </c>
      <c r="D26" t="s">
        <v>22</v>
      </c>
      <c r="E26" t="s">
        <v>104</v>
      </c>
      <c r="F26" s="53">
        <v>25.219629999999999</v>
      </c>
      <c r="G26" s="53">
        <v>-80.21087</v>
      </c>
      <c r="H26" t="s">
        <v>105</v>
      </c>
      <c r="I26" s="51">
        <v>45191</v>
      </c>
      <c r="J26" s="54">
        <v>0</v>
      </c>
      <c r="K26">
        <v>1</v>
      </c>
      <c r="L26">
        <v>1</v>
      </c>
      <c r="V26" t="s">
        <v>72</v>
      </c>
      <c r="W26" t="s">
        <v>66</v>
      </c>
      <c r="Y26">
        <v>14</v>
      </c>
      <c r="Z26">
        <v>2018</v>
      </c>
    </row>
    <row r="27" spans="1:26" x14ac:dyDescent="0.35">
      <c r="A27" t="s">
        <v>48</v>
      </c>
      <c r="B27" t="s">
        <v>115</v>
      </c>
      <c r="C27" t="s">
        <v>29</v>
      </c>
      <c r="D27" t="s">
        <v>73</v>
      </c>
      <c r="E27" t="s">
        <v>104</v>
      </c>
      <c r="F27" s="53">
        <v>25.219374040000002</v>
      </c>
      <c r="G27" s="53">
        <v>-80.211243999999994</v>
      </c>
      <c r="H27" t="s">
        <v>105</v>
      </c>
      <c r="I27" s="51">
        <v>45331</v>
      </c>
      <c r="J27" s="54">
        <v>1</v>
      </c>
      <c r="K27">
        <v>40</v>
      </c>
      <c r="L27">
        <v>0</v>
      </c>
      <c r="V27" t="s">
        <v>72</v>
      </c>
      <c r="W27" t="s">
        <v>66</v>
      </c>
      <c r="X27" t="s">
        <v>76</v>
      </c>
      <c r="Y27">
        <v>13</v>
      </c>
      <c r="Z27">
        <v>2020</v>
      </c>
    </row>
    <row r="28" spans="1:26" x14ac:dyDescent="0.35">
      <c r="A28" t="s">
        <v>48</v>
      </c>
      <c r="B28" t="s">
        <v>115</v>
      </c>
      <c r="C28" t="s">
        <v>29</v>
      </c>
      <c r="D28" t="s">
        <v>22</v>
      </c>
      <c r="E28" t="s">
        <v>104</v>
      </c>
      <c r="F28" s="53">
        <v>25.219374040000002</v>
      </c>
      <c r="G28" s="53">
        <v>-80.211243999999994</v>
      </c>
      <c r="H28" t="s">
        <v>105</v>
      </c>
      <c r="I28" s="51">
        <v>45331</v>
      </c>
      <c r="J28" s="54">
        <v>1</v>
      </c>
      <c r="K28">
        <v>51</v>
      </c>
      <c r="L28">
        <v>0</v>
      </c>
      <c r="V28" t="s">
        <v>72</v>
      </c>
      <c r="W28" t="s">
        <v>66</v>
      </c>
      <c r="X28" t="s">
        <v>76</v>
      </c>
      <c r="Y28">
        <v>13</v>
      </c>
      <c r="Z28">
        <v>2020</v>
      </c>
    </row>
    <row r="29" spans="1:26" x14ac:dyDescent="0.35">
      <c r="A29" t="s">
        <v>49</v>
      </c>
      <c r="B29">
        <v>216</v>
      </c>
      <c r="C29" t="s">
        <v>29</v>
      </c>
      <c r="D29" t="s">
        <v>73</v>
      </c>
      <c r="E29" t="s">
        <v>104</v>
      </c>
      <c r="F29" s="53">
        <v>25.217790000000001</v>
      </c>
      <c r="G29" s="53">
        <v>-80.218310000000002</v>
      </c>
      <c r="H29" t="s">
        <v>105</v>
      </c>
      <c r="I29" s="51">
        <v>45255</v>
      </c>
      <c r="J29" s="54">
        <v>1</v>
      </c>
      <c r="K29">
        <v>39</v>
      </c>
      <c r="L29">
        <v>0</v>
      </c>
      <c r="V29" t="s">
        <v>72</v>
      </c>
      <c r="W29" t="s">
        <v>62</v>
      </c>
      <c r="X29" t="s">
        <v>139</v>
      </c>
      <c r="Y29">
        <v>27</v>
      </c>
      <c r="Z29">
        <v>2022</v>
      </c>
    </row>
    <row r="30" spans="1:26" x14ac:dyDescent="0.35">
      <c r="A30" t="s">
        <v>48</v>
      </c>
      <c r="B30">
        <v>272</v>
      </c>
      <c r="C30" t="s">
        <v>29</v>
      </c>
      <c r="D30" t="s">
        <v>73</v>
      </c>
      <c r="E30" t="s">
        <v>104</v>
      </c>
      <c r="F30" s="53">
        <v>25.217770000000002</v>
      </c>
      <c r="G30" s="53">
        <v>-80.213970000000003</v>
      </c>
      <c r="H30" t="s">
        <v>105</v>
      </c>
      <c r="I30" s="51">
        <v>45149</v>
      </c>
      <c r="J30" s="54">
        <v>0.35135135135135132</v>
      </c>
      <c r="K30">
        <v>37</v>
      </c>
      <c r="L30">
        <v>24</v>
      </c>
      <c r="U30" t="s">
        <v>140</v>
      </c>
      <c r="V30" t="s">
        <v>72</v>
      </c>
      <c r="W30" t="s">
        <v>62</v>
      </c>
      <c r="Y30">
        <v>4</v>
      </c>
    </row>
    <row r="31" spans="1:26" x14ac:dyDescent="0.35">
      <c r="A31" t="s">
        <v>49</v>
      </c>
      <c r="B31" t="s">
        <v>125</v>
      </c>
      <c r="C31" t="s">
        <v>29</v>
      </c>
      <c r="D31" t="s">
        <v>22</v>
      </c>
      <c r="E31" t="s">
        <v>104</v>
      </c>
      <c r="F31" s="53">
        <v>25.212209999999999</v>
      </c>
      <c r="G31" s="53">
        <v>-80.217399999999998</v>
      </c>
      <c r="H31" t="s">
        <v>105</v>
      </c>
      <c r="I31" s="51">
        <v>45331</v>
      </c>
      <c r="J31" s="54">
        <v>1</v>
      </c>
      <c r="K31">
        <v>1</v>
      </c>
      <c r="L31">
        <v>0</v>
      </c>
      <c r="U31" t="s">
        <v>190</v>
      </c>
      <c r="V31" t="s">
        <v>78</v>
      </c>
      <c r="W31" t="s">
        <v>66</v>
      </c>
      <c r="Y31">
        <v>9</v>
      </c>
    </row>
    <row r="32" spans="1:26" x14ac:dyDescent="0.35">
      <c r="A32" t="s">
        <v>49</v>
      </c>
      <c r="B32">
        <v>360</v>
      </c>
      <c r="C32" t="s">
        <v>29</v>
      </c>
      <c r="D32" t="s">
        <v>73</v>
      </c>
      <c r="E32" t="s">
        <v>104</v>
      </c>
      <c r="F32" s="53">
        <v>25.212060000000001</v>
      </c>
      <c r="G32" s="53">
        <v>-80.217479999999995</v>
      </c>
      <c r="H32" t="s">
        <v>105</v>
      </c>
      <c r="I32" s="51">
        <v>45150</v>
      </c>
      <c r="J32" s="54">
        <v>0</v>
      </c>
      <c r="K32">
        <v>10</v>
      </c>
      <c r="L32">
        <v>10</v>
      </c>
      <c r="U32" t="s">
        <v>192</v>
      </c>
      <c r="V32" t="s">
        <v>78</v>
      </c>
      <c r="W32" t="s">
        <v>66</v>
      </c>
      <c r="X32" t="s">
        <v>191</v>
      </c>
      <c r="Y32">
        <v>9</v>
      </c>
      <c r="Z32">
        <v>2023</v>
      </c>
    </row>
    <row r="33" spans="1:26" x14ac:dyDescent="0.35">
      <c r="A33" t="s">
        <v>49</v>
      </c>
      <c r="B33" t="s">
        <v>128</v>
      </c>
      <c r="C33" t="s">
        <v>29</v>
      </c>
      <c r="D33" t="s">
        <v>73</v>
      </c>
      <c r="E33" t="s">
        <v>104</v>
      </c>
      <c r="F33" s="53">
        <v>25.212050000000001</v>
      </c>
      <c r="G33" s="53">
        <v>-80.217600000000004</v>
      </c>
      <c r="H33" t="s">
        <v>105</v>
      </c>
      <c r="I33" s="51">
        <v>45331</v>
      </c>
      <c r="J33" s="54">
        <v>0</v>
      </c>
      <c r="K33">
        <v>15</v>
      </c>
      <c r="L33">
        <v>15</v>
      </c>
      <c r="U33" t="s">
        <v>194</v>
      </c>
      <c r="V33" t="s">
        <v>78</v>
      </c>
      <c r="W33" t="s">
        <v>66</v>
      </c>
      <c r="X33" t="s">
        <v>193</v>
      </c>
      <c r="Y33">
        <v>9</v>
      </c>
      <c r="Z33">
        <v>2023</v>
      </c>
    </row>
    <row r="34" spans="1:26" x14ac:dyDescent="0.35">
      <c r="A34" t="s">
        <v>49</v>
      </c>
      <c r="B34">
        <v>282</v>
      </c>
      <c r="C34" t="s">
        <v>29</v>
      </c>
      <c r="D34" t="s">
        <v>73</v>
      </c>
      <c r="E34" t="s">
        <v>104</v>
      </c>
      <c r="F34" s="53">
        <v>25.21191</v>
      </c>
      <c r="G34" s="53">
        <v>-80.217470000000006</v>
      </c>
      <c r="H34" t="s">
        <v>105</v>
      </c>
      <c r="I34" s="51">
        <v>45150</v>
      </c>
      <c r="J34" s="54">
        <v>0.5</v>
      </c>
      <c r="K34">
        <v>6</v>
      </c>
      <c r="L34">
        <v>3</v>
      </c>
      <c r="U34" t="s">
        <v>190</v>
      </c>
      <c r="V34" t="s">
        <v>78</v>
      </c>
      <c r="W34" t="s">
        <v>66</v>
      </c>
      <c r="Y34">
        <v>9</v>
      </c>
    </row>
    <row r="35" spans="1:26" x14ac:dyDescent="0.35">
      <c r="A35" t="s">
        <v>49</v>
      </c>
      <c r="B35">
        <v>282</v>
      </c>
      <c r="C35" t="s">
        <v>29</v>
      </c>
      <c r="D35" t="s">
        <v>22</v>
      </c>
      <c r="E35" t="s">
        <v>104</v>
      </c>
      <c r="F35" s="53">
        <v>25.21191</v>
      </c>
      <c r="G35" s="53">
        <v>-80.217470000000006</v>
      </c>
      <c r="H35" t="s">
        <v>105</v>
      </c>
      <c r="I35" s="51">
        <v>45150</v>
      </c>
      <c r="J35" s="54">
        <v>0.75</v>
      </c>
      <c r="K35">
        <v>4</v>
      </c>
      <c r="L35">
        <v>1</v>
      </c>
      <c r="U35" t="s">
        <v>190</v>
      </c>
      <c r="V35" t="s">
        <v>78</v>
      </c>
      <c r="W35" t="s">
        <v>66</v>
      </c>
      <c r="Y35">
        <v>9</v>
      </c>
    </row>
    <row r="36" spans="1:26" x14ac:dyDescent="0.35">
      <c r="A36" t="s">
        <v>49</v>
      </c>
      <c r="B36">
        <v>207</v>
      </c>
      <c r="C36" t="s">
        <v>29</v>
      </c>
      <c r="D36" t="s">
        <v>73</v>
      </c>
      <c r="E36" t="s">
        <v>104</v>
      </c>
      <c r="F36" s="53">
        <v>25.21133</v>
      </c>
      <c r="G36" s="53">
        <v>-80.217799999999997</v>
      </c>
      <c r="H36" t="s">
        <v>105</v>
      </c>
      <c r="I36" s="51">
        <v>45331</v>
      </c>
      <c r="J36" s="54">
        <v>0.66666666666666674</v>
      </c>
      <c r="K36">
        <v>15</v>
      </c>
      <c r="L36">
        <v>5</v>
      </c>
      <c r="V36" t="s">
        <v>78</v>
      </c>
      <c r="W36" t="s">
        <v>66</v>
      </c>
      <c r="X36" t="s">
        <v>195</v>
      </c>
      <c r="Y36">
        <v>8</v>
      </c>
      <c r="Z36">
        <v>2022</v>
      </c>
    </row>
    <row r="37" spans="1:26" x14ac:dyDescent="0.35">
      <c r="A37" t="s">
        <v>49</v>
      </c>
      <c r="B37">
        <v>207</v>
      </c>
      <c r="C37" t="s">
        <v>29</v>
      </c>
      <c r="D37" t="s">
        <v>73</v>
      </c>
      <c r="E37" t="s">
        <v>104</v>
      </c>
      <c r="F37" s="53">
        <v>25.21133</v>
      </c>
      <c r="G37" s="53">
        <v>-80.217860000000002</v>
      </c>
      <c r="H37" t="s">
        <v>105</v>
      </c>
      <c r="I37" s="51">
        <v>45205</v>
      </c>
      <c r="J37" s="54">
        <v>0.72222222222222221</v>
      </c>
      <c r="K37">
        <v>18</v>
      </c>
      <c r="L37">
        <v>5</v>
      </c>
      <c r="V37" t="s">
        <v>78</v>
      </c>
      <c r="W37" t="s">
        <v>66</v>
      </c>
      <c r="X37" t="s">
        <v>195</v>
      </c>
      <c r="Y37">
        <v>8</v>
      </c>
      <c r="Z37">
        <v>2022</v>
      </c>
    </row>
    <row r="38" spans="1:26" x14ac:dyDescent="0.35">
      <c r="A38" t="s">
        <v>49</v>
      </c>
      <c r="B38">
        <v>361</v>
      </c>
      <c r="C38" t="s">
        <v>29</v>
      </c>
      <c r="D38" t="s">
        <v>73</v>
      </c>
      <c r="E38" t="s">
        <v>104</v>
      </c>
      <c r="F38" s="53">
        <v>25.21021</v>
      </c>
      <c r="G38" s="53">
        <v>-80.220259999999996</v>
      </c>
      <c r="H38" t="s">
        <v>105</v>
      </c>
      <c r="I38" s="51">
        <v>45255</v>
      </c>
      <c r="J38" s="54">
        <v>1</v>
      </c>
      <c r="K38">
        <v>14</v>
      </c>
      <c r="L38">
        <v>0</v>
      </c>
      <c r="V38" t="s">
        <v>78</v>
      </c>
      <c r="W38" t="s">
        <v>64</v>
      </c>
      <c r="X38" t="s">
        <v>196</v>
      </c>
      <c r="Y38">
        <v>14</v>
      </c>
      <c r="Z38">
        <v>2023</v>
      </c>
    </row>
    <row r="39" spans="1:26" x14ac:dyDescent="0.35">
      <c r="A39" t="s">
        <v>49</v>
      </c>
      <c r="B39" t="s">
        <v>108</v>
      </c>
      <c r="C39" t="s">
        <v>29</v>
      </c>
      <c r="D39" t="s">
        <v>73</v>
      </c>
      <c r="E39" t="s">
        <v>104</v>
      </c>
      <c r="F39" s="53">
        <v>25.209670979999999</v>
      </c>
      <c r="G39" s="53">
        <v>-80.218800999999999</v>
      </c>
      <c r="H39" t="s">
        <v>105</v>
      </c>
      <c r="I39" s="51">
        <v>45331</v>
      </c>
      <c r="J39" s="54">
        <v>0.74</v>
      </c>
      <c r="K39">
        <v>50</v>
      </c>
      <c r="L39">
        <v>13</v>
      </c>
      <c r="U39" t="s">
        <v>141</v>
      </c>
      <c r="V39" t="s">
        <v>72</v>
      </c>
      <c r="W39" t="s">
        <v>61</v>
      </c>
      <c r="Y39">
        <v>5</v>
      </c>
    </row>
    <row r="40" spans="1:26" x14ac:dyDescent="0.35">
      <c r="A40" t="s">
        <v>49</v>
      </c>
      <c r="B40" t="s">
        <v>109</v>
      </c>
      <c r="C40" t="s">
        <v>29</v>
      </c>
      <c r="D40" t="s">
        <v>73</v>
      </c>
      <c r="E40" t="s">
        <v>104</v>
      </c>
      <c r="F40" s="53">
        <v>25.209589999999999</v>
      </c>
      <c r="G40" s="53">
        <v>-80.218800000000002</v>
      </c>
      <c r="H40" t="s">
        <v>105</v>
      </c>
      <c r="I40" s="51">
        <v>45331</v>
      </c>
      <c r="J40" s="54">
        <v>0.24242424242424243</v>
      </c>
      <c r="K40">
        <v>33</v>
      </c>
      <c r="L40">
        <v>25</v>
      </c>
      <c r="V40" t="s">
        <v>72</v>
      </c>
      <c r="W40" t="s">
        <v>61</v>
      </c>
      <c r="X40" t="s">
        <v>80</v>
      </c>
      <c r="Y40">
        <v>5</v>
      </c>
      <c r="Z40">
        <v>2023</v>
      </c>
    </row>
    <row r="41" spans="1:26" x14ac:dyDescent="0.35">
      <c r="A41" t="s">
        <v>49</v>
      </c>
      <c r="B41" t="s">
        <v>119</v>
      </c>
      <c r="C41" t="s">
        <v>29</v>
      </c>
      <c r="D41" t="s">
        <v>73</v>
      </c>
      <c r="E41" t="s">
        <v>104</v>
      </c>
      <c r="F41" s="53">
        <v>25.209520000000001</v>
      </c>
      <c r="G41" s="53">
        <v>-80.218199999999996</v>
      </c>
      <c r="H41" t="s">
        <v>105</v>
      </c>
      <c r="I41" s="51">
        <v>45331</v>
      </c>
      <c r="J41" s="54">
        <v>0</v>
      </c>
      <c r="K41">
        <v>23</v>
      </c>
      <c r="L41">
        <v>23</v>
      </c>
      <c r="U41" t="s">
        <v>142</v>
      </c>
      <c r="V41" t="s">
        <v>72</v>
      </c>
      <c r="W41" t="s">
        <v>70</v>
      </c>
      <c r="Y41">
        <v>5</v>
      </c>
    </row>
    <row r="42" spans="1:26" x14ac:dyDescent="0.35">
      <c r="A42" t="s">
        <v>49</v>
      </c>
      <c r="B42" t="s">
        <v>126</v>
      </c>
      <c r="C42" t="s">
        <v>29</v>
      </c>
      <c r="D42" t="s">
        <v>73</v>
      </c>
      <c r="E42" t="s">
        <v>104</v>
      </c>
      <c r="F42" s="53">
        <v>25.209520000000001</v>
      </c>
      <c r="G42" s="53">
        <v>-80.218299999999999</v>
      </c>
      <c r="H42" t="s">
        <v>105</v>
      </c>
      <c r="I42" s="51">
        <v>45330</v>
      </c>
      <c r="J42" s="54">
        <v>0.72222222222222221</v>
      </c>
      <c r="K42">
        <v>72</v>
      </c>
      <c r="L42">
        <v>20</v>
      </c>
      <c r="V42" t="s">
        <v>72</v>
      </c>
      <c r="W42" t="s">
        <v>66</v>
      </c>
      <c r="X42" t="s">
        <v>143</v>
      </c>
      <c r="Y42">
        <v>5</v>
      </c>
      <c r="Z42">
        <v>2021</v>
      </c>
    </row>
    <row r="43" spans="1:26" x14ac:dyDescent="0.35">
      <c r="A43" t="s">
        <v>49</v>
      </c>
      <c r="B43" t="s">
        <v>111</v>
      </c>
      <c r="C43" t="s">
        <v>29</v>
      </c>
      <c r="D43" t="s">
        <v>73</v>
      </c>
      <c r="E43" t="s">
        <v>104</v>
      </c>
      <c r="F43" s="53">
        <v>25.209520000000001</v>
      </c>
      <c r="G43" s="53">
        <v>-80.218699999999998</v>
      </c>
      <c r="H43" t="s">
        <v>105</v>
      </c>
      <c r="I43" s="51">
        <v>45331</v>
      </c>
      <c r="J43" s="54">
        <v>0.640625</v>
      </c>
      <c r="K43">
        <v>64</v>
      </c>
      <c r="L43">
        <v>23</v>
      </c>
      <c r="V43" t="s">
        <v>72</v>
      </c>
      <c r="W43" t="s">
        <v>61</v>
      </c>
      <c r="X43" t="s">
        <v>80</v>
      </c>
      <c r="Y43">
        <v>5</v>
      </c>
      <c r="Z43">
        <v>2023</v>
      </c>
    </row>
    <row r="44" spans="1:26" x14ac:dyDescent="0.35">
      <c r="A44" t="s">
        <v>49</v>
      </c>
      <c r="B44">
        <v>119</v>
      </c>
      <c r="C44" t="s">
        <v>29</v>
      </c>
      <c r="D44" t="s">
        <v>73</v>
      </c>
      <c r="E44" t="s">
        <v>104</v>
      </c>
      <c r="F44" s="53">
        <v>25.20945</v>
      </c>
      <c r="G44" s="53">
        <v>-80.218220000000002</v>
      </c>
      <c r="H44" t="s">
        <v>105</v>
      </c>
      <c r="I44" s="51">
        <v>45205</v>
      </c>
      <c r="J44" s="54">
        <v>0.18666666666666665</v>
      </c>
      <c r="K44">
        <v>75</v>
      </c>
      <c r="L44">
        <v>61</v>
      </c>
      <c r="V44" t="s">
        <v>72</v>
      </c>
      <c r="W44" t="s">
        <v>66</v>
      </c>
      <c r="X44" t="s">
        <v>144</v>
      </c>
      <c r="Y44">
        <v>5</v>
      </c>
      <c r="Z44">
        <v>2021</v>
      </c>
    </row>
    <row r="45" spans="1:26" x14ac:dyDescent="0.35">
      <c r="A45" t="s">
        <v>49</v>
      </c>
      <c r="B45">
        <v>335</v>
      </c>
      <c r="C45" t="s">
        <v>29</v>
      </c>
      <c r="D45" t="s">
        <v>73</v>
      </c>
      <c r="E45" t="s">
        <v>104</v>
      </c>
      <c r="F45" s="53">
        <v>25.20936</v>
      </c>
      <c r="G45" s="53">
        <v>-80.219260000000006</v>
      </c>
      <c r="H45" t="s">
        <v>105</v>
      </c>
      <c r="I45" s="51">
        <v>45150</v>
      </c>
      <c r="J45" s="54">
        <v>0.27659574468085102</v>
      </c>
      <c r="K45">
        <v>47</v>
      </c>
      <c r="L45">
        <v>34</v>
      </c>
      <c r="V45" t="s">
        <v>72</v>
      </c>
      <c r="W45" t="s">
        <v>61</v>
      </c>
      <c r="X45" t="s">
        <v>145</v>
      </c>
      <c r="Y45">
        <v>5</v>
      </c>
      <c r="Z45">
        <v>2023</v>
      </c>
    </row>
    <row r="46" spans="1:26" x14ac:dyDescent="0.35">
      <c r="A46" t="s">
        <v>49</v>
      </c>
      <c r="B46" t="s">
        <v>113</v>
      </c>
      <c r="C46" t="s">
        <v>29</v>
      </c>
      <c r="D46" t="s">
        <v>73</v>
      </c>
      <c r="E46" t="s">
        <v>104</v>
      </c>
      <c r="F46" s="53">
        <v>25.20891803</v>
      </c>
      <c r="G46" s="53">
        <v>-80.219406000000006</v>
      </c>
      <c r="H46" t="s">
        <v>105</v>
      </c>
      <c r="I46" s="51">
        <v>45330</v>
      </c>
      <c r="J46" s="54">
        <v>0.72222222222222221</v>
      </c>
      <c r="K46">
        <v>36</v>
      </c>
      <c r="L46">
        <v>10</v>
      </c>
      <c r="U46" t="s">
        <v>146</v>
      </c>
      <c r="V46" t="s">
        <v>72</v>
      </c>
      <c r="W46" t="s">
        <v>61</v>
      </c>
      <c r="Y46">
        <v>4</v>
      </c>
    </row>
    <row r="47" spans="1:26" x14ac:dyDescent="0.35">
      <c r="A47" t="s">
        <v>49</v>
      </c>
      <c r="B47" t="s">
        <v>113</v>
      </c>
      <c r="C47" t="s">
        <v>29</v>
      </c>
      <c r="D47" t="s">
        <v>22</v>
      </c>
      <c r="E47" t="s">
        <v>104</v>
      </c>
      <c r="F47" s="53">
        <v>25.20891803</v>
      </c>
      <c r="G47" s="53">
        <v>-80.219406000000006</v>
      </c>
      <c r="H47" t="s">
        <v>105</v>
      </c>
      <c r="I47" s="51">
        <v>45330</v>
      </c>
      <c r="J47" s="54">
        <v>1</v>
      </c>
      <c r="K47">
        <v>1</v>
      </c>
      <c r="L47">
        <v>0</v>
      </c>
      <c r="U47" t="s">
        <v>146</v>
      </c>
      <c r="V47" t="s">
        <v>72</v>
      </c>
      <c r="W47" t="s">
        <v>61</v>
      </c>
      <c r="Y47">
        <v>4</v>
      </c>
    </row>
    <row r="48" spans="1:26" x14ac:dyDescent="0.35">
      <c r="A48" t="s">
        <v>49</v>
      </c>
      <c r="B48" t="s">
        <v>112</v>
      </c>
      <c r="C48" t="s">
        <v>29</v>
      </c>
      <c r="D48" t="s">
        <v>73</v>
      </c>
      <c r="E48" t="s">
        <v>104</v>
      </c>
      <c r="F48" s="53">
        <v>25.208690000000001</v>
      </c>
      <c r="G48" s="53">
        <v>-80.219200000000001</v>
      </c>
      <c r="H48" t="s">
        <v>105</v>
      </c>
      <c r="I48" s="51">
        <v>45330</v>
      </c>
      <c r="J48" s="54">
        <v>0.68181818181818188</v>
      </c>
      <c r="K48">
        <v>44</v>
      </c>
      <c r="L48">
        <v>14</v>
      </c>
      <c r="U48" t="s">
        <v>147</v>
      </c>
      <c r="V48" t="s">
        <v>72</v>
      </c>
      <c r="W48" t="s">
        <v>66</v>
      </c>
      <c r="Y48">
        <v>4</v>
      </c>
    </row>
    <row r="49" spans="1:26" x14ac:dyDescent="0.35">
      <c r="A49" t="s">
        <v>49</v>
      </c>
      <c r="B49" t="s">
        <v>118</v>
      </c>
      <c r="C49" t="s">
        <v>29</v>
      </c>
      <c r="D49" t="s">
        <v>73</v>
      </c>
      <c r="E49" t="s">
        <v>104</v>
      </c>
      <c r="F49" s="53">
        <v>25.208400000000001</v>
      </c>
      <c r="G49" s="53">
        <v>-80.219399999999993</v>
      </c>
      <c r="H49" t="s">
        <v>105</v>
      </c>
      <c r="I49" s="51">
        <v>45330</v>
      </c>
      <c r="J49" s="54">
        <v>0.58750000000000002</v>
      </c>
      <c r="K49">
        <v>80</v>
      </c>
      <c r="L49">
        <v>33</v>
      </c>
      <c r="V49" t="s">
        <v>72</v>
      </c>
      <c r="W49" t="s">
        <v>66</v>
      </c>
      <c r="X49" t="s">
        <v>83</v>
      </c>
      <c r="Y49">
        <v>4</v>
      </c>
      <c r="Z49">
        <v>2020</v>
      </c>
    </row>
    <row r="50" spans="1:26" x14ac:dyDescent="0.35">
      <c r="A50" t="s">
        <v>49</v>
      </c>
      <c r="B50" t="s">
        <v>114</v>
      </c>
      <c r="C50" t="s">
        <v>29</v>
      </c>
      <c r="D50" t="s">
        <v>73</v>
      </c>
      <c r="E50" t="s">
        <v>104</v>
      </c>
      <c r="F50" s="53">
        <v>25.208390000000001</v>
      </c>
      <c r="G50" s="53">
        <v>-80.219200000000001</v>
      </c>
      <c r="H50" t="s">
        <v>105</v>
      </c>
      <c r="I50" s="51">
        <v>45330</v>
      </c>
      <c r="J50" s="54">
        <v>0.56666666666666665</v>
      </c>
      <c r="K50">
        <v>30</v>
      </c>
      <c r="L50">
        <v>13</v>
      </c>
      <c r="V50" t="s">
        <v>72</v>
      </c>
      <c r="W50" t="s">
        <v>69</v>
      </c>
      <c r="X50" t="s">
        <v>84</v>
      </c>
      <c r="Y50">
        <v>4</v>
      </c>
      <c r="Z50">
        <v>2023</v>
      </c>
    </row>
    <row r="51" spans="1:26" x14ac:dyDescent="0.35">
      <c r="A51" t="s">
        <v>49</v>
      </c>
      <c r="B51">
        <v>324</v>
      </c>
      <c r="C51" t="s">
        <v>29</v>
      </c>
      <c r="D51" t="s">
        <v>73</v>
      </c>
      <c r="E51" t="s">
        <v>104</v>
      </c>
      <c r="F51" s="53">
        <v>25.208369999999999</v>
      </c>
      <c r="G51" s="53">
        <v>-80.219139999999996</v>
      </c>
      <c r="H51" t="s">
        <v>105</v>
      </c>
      <c r="I51" s="51">
        <v>45330</v>
      </c>
      <c r="J51" s="54">
        <v>0.41935483870967738</v>
      </c>
      <c r="K51">
        <v>31</v>
      </c>
      <c r="L51">
        <v>18</v>
      </c>
      <c r="V51" t="s">
        <v>72</v>
      </c>
      <c r="W51" t="s">
        <v>69</v>
      </c>
      <c r="X51" t="s">
        <v>148</v>
      </c>
      <c r="Y51">
        <v>4</v>
      </c>
      <c r="Z51">
        <v>2023</v>
      </c>
    </row>
    <row r="52" spans="1:26" x14ac:dyDescent="0.35">
      <c r="A52" t="s">
        <v>49</v>
      </c>
      <c r="B52">
        <v>100</v>
      </c>
      <c r="C52" t="s">
        <v>29</v>
      </c>
      <c r="D52" t="s">
        <v>73</v>
      </c>
      <c r="E52" t="s">
        <v>104</v>
      </c>
      <c r="F52" s="53">
        <v>25.208369999999999</v>
      </c>
      <c r="G52" s="53">
        <v>-80.219399999999993</v>
      </c>
      <c r="H52" t="s">
        <v>105</v>
      </c>
      <c r="I52" s="51">
        <v>45330</v>
      </c>
      <c r="J52" s="54">
        <v>0.87755102040816324</v>
      </c>
      <c r="K52">
        <v>49</v>
      </c>
      <c r="L52">
        <v>6</v>
      </c>
      <c r="V52" t="s">
        <v>72</v>
      </c>
      <c r="W52" t="s">
        <v>66</v>
      </c>
      <c r="X52" t="s">
        <v>77</v>
      </c>
      <c r="Y52">
        <v>4</v>
      </c>
      <c r="Z52">
        <v>2020</v>
      </c>
    </row>
    <row r="53" spans="1:26" x14ac:dyDescent="0.35">
      <c r="A53" t="s">
        <v>49</v>
      </c>
      <c r="B53" t="s">
        <v>116</v>
      </c>
      <c r="C53" t="s">
        <v>29</v>
      </c>
      <c r="D53" t="s">
        <v>73</v>
      </c>
      <c r="E53" t="s">
        <v>104</v>
      </c>
      <c r="F53" s="53">
        <v>25.208269999999999</v>
      </c>
      <c r="G53" s="53">
        <v>-80.219499999999996</v>
      </c>
      <c r="H53" t="s">
        <v>105</v>
      </c>
      <c r="I53" s="51">
        <v>45330</v>
      </c>
      <c r="J53" s="54">
        <v>0.3928571428571429</v>
      </c>
      <c r="K53">
        <v>56</v>
      </c>
      <c r="L53">
        <v>34</v>
      </c>
      <c r="V53" t="s">
        <v>72</v>
      </c>
      <c r="W53" t="s">
        <v>66</v>
      </c>
      <c r="X53" t="s">
        <v>82</v>
      </c>
      <c r="Y53">
        <v>4</v>
      </c>
      <c r="Z53">
        <v>2021</v>
      </c>
    </row>
    <row r="54" spans="1:26" x14ac:dyDescent="0.35">
      <c r="A54" t="s">
        <v>49</v>
      </c>
      <c r="B54">
        <v>100</v>
      </c>
      <c r="C54" t="s">
        <v>29</v>
      </c>
      <c r="D54" t="s">
        <v>73</v>
      </c>
      <c r="E54" t="s">
        <v>104</v>
      </c>
      <c r="F54" s="53">
        <v>25.20825</v>
      </c>
      <c r="G54" s="53">
        <v>-80.219329999999999</v>
      </c>
      <c r="H54" t="s">
        <v>105</v>
      </c>
      <c r="I54" s="51">
        <v>45205</v>
      </c>
      <c r="J54" s="54">
        <v>0.14457831325301207</v>
      </c>
      <c r="K54">
        <v>83</v>
      </c>
      <c r="L54">
        <v>71</v>
      </c>
      <c r="V54" t="s">
        <v>72</v>
      </c>
      <c r="X54" t="s">
        <v>149</v>
      </c>
      <c r="Y54">
        <v>4</v>
      </c>
      <c r="Z54">
        <v>2021</v>
      </c>
    </row>
    <row r="55" spans="1:26" x14ac:dyDescent="0.35">
      <c r="A55" t="s">
        <v>49</v>
      </c>
      <c r="B55" t="s">
        <v>122</v>
      </c>
      <c r="C55" t="s">
        <v>29</v>
      </c>
      <c r="D55" t="s">
        <v>73</v>
      </c>
      <c r="E55" t="s">
        <v>104</v>
      </c>
      <c r="F55" s="53">
        <v>25.20825</v>
      </c>
      <c r="G55" s="53">
        <v>-80.219399999999993</v>
      </c>
      <c r="H55" t="s">
        <v>105</v>
      </c>
      <c r="I55" s="51">
        <v>45330</v>
      </c>
      <c r="J55" s="54">
        <v>0.61016949152542366</v>
      </c>
      <c r="K55">
        <v>59</v>
      </c>
      <c r="L55">
        <v>23</v>
      </c>
      <c r="V55" t="s">
        <v>72</v>
      </c>
      <c r="W55" t="s">
        <v>66</v>
      </c>
      <c r="X55" t="s">
        <v>82</v>
      </c>
      <c r="Y55">
        <v>4</v>
      </c>
      <c r="Z55">
        <v>2021</v>
      </c>
    </row>
    <row r="56" spans="1:26" x14ac:dyDescent="0.35">
      <c r="A56" t="s">
        <v>49</v>
      </c>
      <c r="B56" t="s">
        <v>110</v>
      </c>
      <c r="C56" t="s">
        <v>29</v>
      </c>
      <c r="D56" t="s">
        <v>22</v>
      </c>
      <c r="E56" t="s">
        <v>104</v>
      </c>
      <c r="F56" s="53">
        <v>25.20731</v>
      </c>
      <c r="G56" s="53">
        <v>-80.221000000000004</v>
      </c>
      <c r="H56" t="s">
        <v>105</v>
      </c>
      <c r="I56" s="51">
        <v>45330</v>
      </c>
      <c r="J56" s="54">
        <v>0.75438596491228072</v>
      </c>
      <c r="K56">
        <v>57</v>
      </c>
      <c r="L56">
        <v>14</v>
      </c>
      <c r="V56" t="s">
        <v>72</v>
      </c>
      <c r="W56" t="s">
        <v>61</v>
      </c>
      <c r="X56" t="s">
        <v>81</v>
      </c>
      <c r="Y56">
        <v>2</v>
      </c>
      <c r="Z56">
        <v>2021</v>
      </c>
    </row>
    <row r="57" spans="1:26" x14ac:dyDescent="0.35">
      <c r="A57" t="s">
        <v>49</v>
      </c>
      <c r="B57">
        <v>148</v>
      </c>
      <c r="C57" t="s">
        <v>29</v>
      </c>
      <c r="D57" t="s">
        <v>22</v>
      </c>
      <c r="E57" t="s">
        <v>104</v>
      </c>
      <c r="F57" s="53">
        <v>25.207180000000001</v>
      </c>
      <c r="G57" s="53">
        <v>-80.221180000000004</v>
      </c>
      <c r="H57" t="s">
        <v>105</v>
      </c>
      <c r="I57" s="51">
        <v>45150</v>
      </c>
      <c r="J57" s="54">
        <v>0.11475409836065575</v>
      </c>
      <c r="K57">
        <v>61</v>
      </c>
      <c r="L57">
        <v>54</v>
      </c>
      <c r="V57" t="s">
        <v>72</v>
      </c>
      <c r="W57" t="s">
        <v>61</v>
      </c>
      <c r="X57" t="s">
        <v>150</v>
      </c>
      <c r="Y57">
        <v>2</v>
      </c>
      <c r="Z57">
        <v>2021</v>
      </c>
    </row>
    <row r="58" spans="1:26" x14ac:dyDescent="0.35">
      <c r="A58" t="s">
        <v>49</v>
      </c>
      <c r="B58">
        <v>274</v>
      </c>
      <c r="C58" t="s">
        <v>29</v>
      </c>
      <c r="D58" t="s">
        <v>73</v>
      </c>
      <c r="E58" t="s">
        <v>104</v>
      </c>
      <c r="F58" s="53">
        <v>25.206859999999999</v>
      </c>
      <c r="G58" s="53">
        <v>-80.220749999999995</v>
      </c>
      <c r="H58" t="s">
        <v>105</v>
      </c>
      <c r="I58" s="51">
        <v>45150</v>
      </c>
      <c r="J58" s="54">
        <v>0.71794871794871795</v>
      </c>
      <c r="K58">
        <v>39</v>
      </c>
      <c r="L58">
        <v>11</v>
      </c>
      <c r="V58" t="s">
        <v>72</v>
      </c>
      <c r="W58" t="s">
        <v>66</v>
      </c>
      <c r="X58" t="s">
        <v>151</v>
      </c>
      <c r="Y58">
        <v>2</v>
      </c>
      <c r="Z58">
        <v>2022</v>
      </c>
    </row>
    <row r="59" spans="1:26" x14ac:dyDescent="0.35">
      <c r="A59" t="s">
        <v>49</v>
      </c>
      <c r="B59">
        <v>145</v>
      </c>
      <c r="C59" t="s">
        <v>29</v>
      </c>
      <c r="D59" t="s">
        <v>73</v>
      </c>
      <c r="E59" t="s">
        <v>104</v>
      </c>
      <c r="F59" s="53">
        <v>25.206689999999998</v>
      </c>
      <c r="G59" s="53">
        <v>-80.220889999999997</v>
      </c>
      <c r="H59" t="s">
        <v>105</v>
      </c>
      <c r="I59" s="51">
        <v>45150</v>
      </c>
      <c r="J59" s="54">
        <v>0.15625</v>
      </c>
      <c r="K59">
        <v>32</v>
      </c>
      <c r="L59">
        <v>27</v>
      </c>
      <c r="V59" t="s">
        <v>72</v>
      </c>
      <c r="W59" t="s">
        <v>66</v>
      </c>
      <c r="X59" t="s">
        <v>152</v>
      </c>
      <c r="Y59">
        <v>2</v>
      </c>
      <c r="Z59">
        <v>2022</v>
      </c>
    </row>
    <row r="60" spans="1:26" x14ac:dyDescent="0.35">
      <c r="A60" t="s">
        <v>49</v>
      </c>
      <c r="B60">
        <v>149</v>
      </c>
      <c r="C60" t="s">
        <v>29</v>
      </c>
      <c r="D60" t="s">
        <v>73</v>
      </c>
      <c r="E60" t="s">
        <v>104</v>
      </c>
      <c r="F60" s="53">
        <v>25.206520000000001</v>
      </c>
      <c r="G60" s="53">
        <v>-80.221019999999996</v>
      </c>
      <c r="H60" t="s">
        <v>105</v>
      </c>
      <c r="I60" s="51">
        <v>45150</v>
      </c>
      <c r="J60" s="54">
        <v>0.58208955223880599</v>
      </c>
      <c r="K60">
        <v>67</v>
      </c>
      <c r="L60">
        <v>28</v>
      </c>
      <c r="V60" t="s">
        <v>72</v>
      </c>
      <c r="W60" t="s">
        <v>66</v>
      </c>
      <c r="X60" t="s">
        <v>153</v>
      </c>
      <c r="Y60">
        <v>1</v>
      </c>
      <c r="Z60">
        <v>2022</v>
      </c>
    </row>
    <row r="61" spans="1:26" x14ac:dyDescent="0.35">
      <c r="A61" t="s">
        <v>49</v>
      </c>
      <c r="B61" t="s">
        <v>117</v>
      </c>
      <c r="C61" t="s">
        <v>29</v>
      </c>
      <c r="D61" t="s">
        <v>22</v>
      </c>
      <c r="E61" t="s">
        <v>104</v>
      </c>
      <c r="F61" s="53">
        <v>25.206069020000001</v>
      </c>
      <c r="G61" s="53">
        <v>-80.221236000000005</v>
      </c>
      <c r="H61" t="s">
        <v>105</v>
      </c>
      <c r="I61" s="51">
        <v>45330</v>
      </c>
      <c r="J61" s="54">
        <v>0.72857142857142865</v>
      </c>
      <c r="K61">
        <v>70</v>
      </c>
      <c r="L61">
        <v>19</v>
      </c>
      <c r="V61" t="s">
        <v>72</v>
      </c>
      <c r="W61" t="s">
        <v>69</v>
      </c>
      <c r="X61" t="s">
        <v>79</v>
      </c>
      <c r="Y61">
        <v>1</v>
      </c>
      <c r="Z61">
        <v>2022</v>
      </c>
    </row>
    <row r="62" spans="1:26" x14ac:dyDescent="0.35">
      <c r="A62" t="s">
        <v>51</v>
      </c>
      <c r="B62">
        <v>340</v>
      </c>
      <c r="C62" t="s">
        <v>29</v>
      </c>
      <c r="D62" t="s">
        <v>73</v>
      </c>
      <c r="E62" t="s">
        <v>104</v>
      </c>
      <c r="F62" s="53">
        <v>25.140170000000001</v>
      </c>
      <c r="G62" s="53">
        <v>-80.294870000000003</v>
      </c>
      <c r="H62" t="s">
        <v>105</v>
      </c>
      <c r="I62" s="51">
        <v>45331</v>
      </c>
      <c r="J62" s="54">
        <v>1</v>
      </c>
      <c r="K62">
        <v>36</v>
      </c>
      <c r="L62">
        <v>0</v>
      </c>
      <c r="V62" t="s">
        <v>72</v>
      </c>
      <c r="W62" t="s">
        <v>63</v>
      </c>
      <c r="X62" t="s">
        <v>94</v>
      </c>
      <c r="Y62">
        <v>2</v>
      </c>
      <c r="Z62">
        <v>2023</v>
      </c>
    </row>
    <row r="63" spans="1:26" x14ac:dyDescent="0.35">
      <c r="A63" t="s">
        <v>51</v>
      </c>
      <c r="B63">
        <v>340</v>
      </c>
      <c r="C63" t="s">
        <v>29</v>
      </c>
      <c r="D63" t="s">
        <v>73</v>
      </c>
      <c r="E63" t="s">
        <v>104</v>
      </c>
      <c r="F63" s="53">
        <v>25.140170000000001</v>
      </c>
      <c r="G63" s="53">
        <v>-80.294870000000003</v>
      </c>
      <c r="H63" t="s">
        <v>105</v>
      </c>
      <c r="I63" s="51">
        <v>45156</v>
      </c>
      <c r="J63" s="54">
        <v>0.97560975609756095</v>
      </c>
      <c r="K63">
        <v>82</v>
      </c>
      <c r="L63">
        <v>2</v>
      </c>
      <c r="V63" t="s">
        <v>72</v>
      </c>
      <c r="W63" t="s">
        <v>63</v>
      </c>
      <c r="X63" t="s">
        <v>94</v>
      </c>
      <c r="Y63">
        <v>2</v>
      </c>
      <c r="Z63">
        <v>2023</v>
      </c>
    </row>
    <row r="64" spans="1:26" x14ac:dyDescent="0.35">
      <c r="A64" t="s">
        <v>51</v>
      </c>
      <c r="B64">
        <v>350</v>
      </c>
      <c r="C64" t="s">
        <v>29</v>
      </c>
      <c r="D64" t="s">
        <v>73</v>
      </c>
      <c r="E64" t="s">
        <v>104</v>
      </c>
      <c r="F64" s="53">
        <v>25.140170000000001</v>
      </c>
      <c r="G64" s="53">
        <v>-80.294979999999995</v>
      </c>
      <c r="H64" t="s">
        <v>105</v>
      </c>
      <c r="I64" s="51">
        <v>45331</v>
      </c>
      <c r="J64" s="54">
        <v>1</v>
      </c>
      <c r="K64">
        <v>40</v>
      </c>
      <c r="L64">
        <v>0</v>
      </c>
      <c r="V64" t="s">
        <v>72</v>
      </c>
      <c r="W64" t="s">
        <v>63</v>
      </c>
      <c r="X64" t="s">
        <v>94</v>
      </c>
      <c r="Y64">
        <v>2</v>
      </c>
      <c r="Z64">
        <v>2023</v>
      </c>
    </row>
    <row r="65" spans="1:26" x14ac:dyDescent="0.35">
      <c r="A65" t="s">
        <v>51</v>
      </c>
      <c r="B65">
        <v>350</v>
      </c>
      <c r="C65" t="s">
        <v>29</v>
      </c>
      <c r="D65" t="s">
        <v>73</v>
      </c>
      <c r="E65" t="s">
        <v>104</v>
      </c>
      <c r="F65" s="53">
        <v>25.140170000000001</v>
      </c>
      <c r="G65" s="53">
        <v>-80.294979999999995</v>
      </c>
      <c r="H65" t="s">
        <v>105</v>
      </c>
      <c r="I65" s="51">
        <v>45156</v>
      </c>
      <c r="J65" s="54">
        <v>0.93023255813953487</v>
      </c>
      <c r="K65">
        <v>86</v>
      </c>
      <c r="L65">
        <v>6</v>
      </c>
      <c r="V65" t="s">
        <v>72</v>
      </c>
      <c r="W65" t="s">
        <v>63</v>
      </c>
      <c r="X65" t="s">
        <v>94</v>
      </c>
      <c r="Y65">
        <v>2</v>
      </c>
      <c r="Z65">
        <v>2023</v>
      </c>
    </row>
    <row r="66" spans="1:26" x14ac:dyDescent="0.35">
      <c r="A66" t="s">
        <v>51</v>
      </c>
      <c r="B66">
        <v>57</v>
      </c>
      <c r="C66" t="s">
        <v>29</v>
      </c>
      <c r="D66" t="s">
        <v>22</v>
      </c>
      <c r="E66" t="s">
        <v>104</v>
      </c>
      <c r="F66" s="53">
        <v>25.139890000000001</v>
      </c>
      <c r="G66" s="53">
        <v>-80.294070000000005</v>
      </c>
      <c r="H66" t="s">
        <v>105</v>
      </c>
      <c r="I66" s="51">
        <v>45156</v>
      </c>
      <c r="J66" s="54">
        <v>0.88372093023255816</v>
      </c>
      <c r="K66">
        <v>86</v>
      </c>
      <c r="L66">
        <v>10</v>
      </c>
      <c r="V66" t="s">
        <v>72</v>
      </c>
      <c r="W66" t="s">
        <v>66</v>
      </c>
      <c r="X66" t="s">
        <v>95</v>
      </c>
      <c r="Y66">
        <v>4</v>
      </c>
      <c r="Z66">
        <v>2022</v>
      </c>
    </row>
    <row r="67" spans="1:26" x14ac:dyDescent="0.35">
      <c r="A67" t="s">
        <v>51</v>
      </c>
      <c r="B67">
        <v>57</v>
      </c>
      <c r="C67" t="s">
        <v>29</v>
      </c>
      <c r="D67" t="s">
        <v>22</v>
      </c>
      <c r="E67" t="s">
        <v>104</v>
      </c>
      <c r="F67" s="53">
        <v>25.139890000000001</v>
      </c>
      <c r="G67" s="53">
        <v>-80.294070000000005</v>
      </c>
      <c r="H67" t="s">
        <v>105</v>
      </c>
      <c r="I67" s="51">
        <v>45331</v>
      </c>
      <c r="J67" s="54">
        <v>1</v>
      </c>
      <c r="K67">
        <v>89</v>
      </c>
      <c r="L67">
        <v>0</v>
      </c>
      <c r="V67" t="s">
        <v>72</v>
      </c>
      <c r="W67" t="s">
        <v>65</v>
      </c>
      <c r="X67" t="s">
        <v>95</v>
      </c>
      <c r="Y67">
        <v>4</v>
      </c>
      <c r="Z67">
        <v>2022</v>
      </c>
    </row>
    <row r="68" spans="1:26" x14ac:dyDescent="0.35">
      <c r="A68" t="s">
        <v>51</v>
      </c>
      <c r="B68" t="s">
        <v>127</v>
      </c>
      <c r="C68" t="s">
        <v>29</v>
      </c>
      <c r="D68" t="s">
        <v>73</v>
      </c>
      <c r="E68" t="s">
        <v>104</v>
      </c>
      <c r="F68" s="53">
        <v>25.13984</v>
      </c>
      <c r="G68" s="53">
        <v>-80.293899999999994</v>
      </c>
      <c r="H68" t="s">
        <v>105</v>
      </c>
      <c r="I68" s="51">
        <v>45331</v>
      </c>
      <c r="J68" s="54">
        <v>0.83116883116883122</v>
      </c>
      <c r="K68">
        <v>77</v>
      </c>
      <c r="L68">
        <v>13</v>
      </c>
      <c r="V68" t="s">
        <v>72</v>
      </c>
      <c r="W68" t="s">
        <v>66</v>
      </c>
      <c r="X68" t="s">
        <v>93</v>
      </c>
      <c r="Y68">
        <v>4</v>
      </c>
      <c r="Z68">
        <v>2021</v>
      </c>
    </row>
    <row r="69" spans="1:26" x14ac:dyDescent="0.35">
      <c r="A69" t="s">
        <v>50</v>
      </c>
      <c r="B69">
        <v>314</v>
      </c>
      <c r="C69" t="s">
        <v>29</v>
      </c>
      <c r="D69" t="s">
        <v>73</v>
      </c>
      <c r="E69" t="s">
        <v>104</v>
      </c>
      <c r="F69" s="53">
        <v>24.900379999999998</v>
      </c>
      <c r="G69" s="53">
        <v>-80.617410000000007</v>
      </c>
      <c r="H69" t="s">
        <v>105</v>
      </c>
      <c r="I69" s="51">
        <v>45151</v>
      </c>
      <c r="J69" s="54">
        <v>1</v>
      </c>
      <c r="K69">
        <v>45</v>
      </c>
      <c r="L69">
        <v>0</v>
      </c>
      <c r="V69" t="s">
        <v>72</v>
      </c>
      <c r="W69" t="s">
        <v>62</v>
      </c>
      <c r="X69" t="s">
        <v>154</v>
      </c>
      <c r="Y69">
        <v>15</v>
      </c>
      <c r="Z69">
        <v>2020</v>
      </c>
    </row>
    <row r="70" spans="1:26" x14ac:dyDescent="0.35">
      <c r="A70" t="s">
        <v>50</v>
      </c>
      <c r="B70">
        <v>314</v>
      </c>
      <c r="C70" t="s">
        <v>29</v>
      </c>
      <c r="D70" t="s">
        <v>73</v>
      </c>
      <c r="E70" t="s">
        <v>104</v>
      </c>
      <c r="F70" s="53">
        <v>24.900379999999998</v>
      </c>
      <c r="G70" s="53">
        <v>-80.617410000000007</v>
      </c>
      <c r="H70" t="s">
        <v>105</v>
      </c>
      <c r="I70" s="51">
        <v>45156</v>
      </c>
      <c r="J70" s="54">
        <v>1</v>
      </c>
      <c r="K70">
        <v>79</v>
      </c>
      <c r="L70">
        <v>0</v>
      </c>
      <c r="V70" t="s">
        <v>72</v>
      </c>
      <c r="W70" t="s">
        <v>62</v>
      </c>
      <c r="X70" t="s">
        <v>154</v>
      </c>
      <c r="Y70">
        <v>15</v>
      </c>
      <c r="Z70">
        <v>2020</v>
      </c>
    </row>
    <row r="71" spans="1:26" x14ac:dyDescent="0.35">
      <c r="A71" t="s">
        <v>50</v>
      </c>
      <c r="B71">
        <v>286</v>
      </c>
      <c r="C71" t="s">
        <v>29</v>
      </c>
      <c r="D71" t="s">
        <v>73</v>
      </c>
      <c r="E71" t="s">
        <v>104</v>
      </c>
      <c r="F71" s="53">
        <v>24.900379999999998</v>
      </c>
      <c r="G71" s="53">
        <v>-80.617559999999997</v>
      </c>
      <c r="H71" t="s">
        <v>105</v>
      </c>
      <c r="I71" s="51">
        <v>45156</v>
      </c>
      <c r="J71" s="54">
        <v>1</v>
      </c>
      <c r="K71">
        <v>76</v>
      </c>
      <c r="L71">
        <v>0</v>
      </c>
      <c r="V71" t="s">
        <v>72</v>
      </c>
      <c r="W71" t="s">
        <v>62</v>
      </c>
      <c r="X71" t="s">
        <v>155</v>
      </c>
      <c r="Y71">
        <v>15</v>
      </c>
      <c r="Z71">
        <v>2021</v>
      </c>
    </row>
    <row r="72" spans="1:26" x14ac:dyDescent="0.35">
      <c r="A72" t="s">
        <v>50</v>
      </c>
      <c r="B72">
        <v>287</v>
      </c>
      <c r="C72" t="s">
        <v>29</v>
      </c>
      <c r="D72" t="s">
        <v>73</v>
      </c>
      <c r="E72" t="s">
        <v>104</v>
      </c>
      <c r="F72" s="53">
        <v>24.900379999999998</v>
      </c>
      <c r="G72" s="53">
        <v>-80.617649999999998</v>
      </c>
      <c r="H72" t="s">
        <v>105</v>
      </c>
      <c r="I72" s="51">
        <v>45189</v>
      </c>
      <c r="J72" s="54">
        <v>1</v>
      </c>
      <c r="K72">
        <v>66</v>
      </c>
      <c r="L72">
        <v>0</v>
      </c>
      <c r="V72" t="s">
        <v>72</v>
      </c>
      <c r="W72" t="s">
        <v>62</v>
      </c>
      <c r="X72" t="s">
        <v>156</v>
      </c>
      <c r="Y72">
        <v>15</v>
      </c>
      <c r="Z72">
        <v>2023</v>
      </c>
    </row>
    <row r="73" spans="1:26" x14ac:dyDescent="0.35">
      <c r="A73" t="s">
        <v>52</v>
      </c>
      <c r="B73">
        <v>51</v>
      </c>
      <c r="C73" t="s">
        <v>29</v>
      </c>
      <c r="D73" t="s">
        <v>73</v>
      </c>
      <c r="E73" t="s">
        <v>104</v>
      </c>
      <c r="F73" s="53">
        <v>24.626470000000001</v>
      </c>
      <c r="G73" s="53">
        <v>-81.110079999999996</v>
      </c>
      <c r="H73" t="s">
        <v>106</v>
      </c>
      <c r="I73" s="51">
        <v>45152</v>
      </c>
      <c r="J73" s="54">
        <v>0.95652173913043481</v>
      </c>
      <c r="K73">
        <v>23</v>
      </c>
      <c r="L73">
        <v>1</v>
      </c>
      <c r="V73" t="s">
        <v>72</v>
      </c>
      <c r="W73" t="s">
        <v>65</v>
      </c>
      <c r="X73" t="s">
        <v>103</v>
      </c>
      <c r="Y73">
        <v>6</v>
      </c>
      <c r="Z73">
        <v>2019</v>
      </c>
    </row>
    <row r="74" spans="1:26" x14ac:dyDescent="0.35">
      <c r="A74" t="s">
        <v>52</v>
      </c>
      <c r="B74">
        <v>51</v>
      </c>
      <c r="C74" t="s">
        <v>29</v>
      </c>
      <c r="D74" t="s">
        <v>22</v>
      </c>
      <c r="E74" t="s">
        <v>104</v>
      </c>
      <c r="F74" s="53">
        <v>24.626470000000001</v>
      </c>
      <c r="G74" s="53">
        <v>-81.110079999999996</v>
      </c>
      <c r="H74" t="s">
        <v>106</v>
      </c>
      <c r="I74" s="51">
        <v>45152</v>
      </c>
      <c r="J74" s="54">
        <v>1</v>
      </c>
      <c r="K74">
        <v>18</v>
      </c>
      <c r="L74">
        <v>0</v>
      </c>
      <c r="V74" t="s">
        <v>72</v>
      </c>
      <c r="W74" t="s">
        <v>65</v>
      </c>
      <c r="X74" t="s">
        <v>103</v>
      </c>
      <c r="Y74">
        <v>6</v>
      </c>
      <c r="Z74">
        <v>2019</v>
      </c>
    </row>
    <row r="75" spans="1:26" x14ac:dyDescent="0.35">
      <c r="A75" t="s">
        <v>52</v>
      </c>
      <c r="B75">
        <v>51</v>
      </c>
      <c r="C75" t="s">
        <v>29</v>
      </c>
      <c r="D75" t="s">
        <v>73</v>
      </c>
      <c r="E75" t="s">
        <v>104</v>
      </c>
      <c r="F75" s="53">
        <v>24.626470000000001</v>
      </c>
      <c r="G75" s="53">
        <v>-81.110079999999996</v>
      </c>
      <c r="H75" t="s">
        <v>106</v>
      </c>
      <c r="I75" s="51">
        <v>45334</v>
      </c>
      <c r="J75" s="54">
        <v>1</v>
      </c>
      <c r="K75">
        <v>7</v>
      </c>
      <c r="L75">
        <v>0</v>
      </c>
      <c r="V75" t="s">
        <v>72</v>
      </c>
      <c r="W75" t="s">
        <v>65</v>
      </c>
      <c r="X75" t="s">
        <v>103</v>
      </c>
      <c r="Y75">
        <v>6</v>
      </c>
      <c r="Z75">
        <v>2019</v>
      </c>
    </row>
    <row r="76" spans="1:26" x14ac:dyDescent="0.35">
      <c r="A76" t="s">
        <v>52</v>
      </c>
      <c r="B76">
        <v>51</v>
      </c>
      <c r="C76" t="s">
        <v>29</v>
      </c>
      <c r="D76" t="s">
        <v>22</v>
      </c>
      <c r="E76" t="s">
        <v>104</v>
      </c>
      <c r="F76" s="53">
        <v>24.626470000000001</v>
      </c>
      <c r="G76" s="53">
        <v>-81.110079999999996</v>
      </c>
      <c r="H76" t="s">
        <v>106</v>
      </c>
      <c r="I76" s="51">
        <v>45334</v>
      </c>
      <c r="J76" s="54">
        <v>1</v>
      </c>
      <c r="K76">
        <v>30</v>
      </c>
      <c r="L76">
        <v>0</v>
      </c>
      <c r="V76" t="s">
        <v>72</v>
      </c>
      <c r="W76" t="s">
        <v>65</v>
      </c>
      <c r="X76" t="s">
        <v>103</v>
      </c>
      <c r="Y76">
        <v>6</v>
      </c>
      <c r="Z76">
        <v>2019</v>
      </c>
    </row>
    <row r="77" spans="1:26" x14ac:dyDescent="0.35">
      <c r="A77" t="s">
        <v>52</v>
      </c>
      <c r="B77">
        <v>362</v>
      </c>
      <c r="C77" t="s">
        <v>29</v>
      </c>
      <c r="D77" t="s">
        <v>22</v>
      </c>
      <c r="E77" t="s">
        <v>104</v>
      </c>
      <c r="F77" s="53">
        <v>24.6264</v>
      </c>
      <c r="G77" s="53">
        <v>-81.109570000000005</v>
      </c>
      <c r="H77" t="s">
        <v>106</v>
      </c>
      <c r="I77" s="51">
        <v>45152</v>
      </c>
      <c r="J77" s="54">
        <v>0.59259259259259256</v>
      </c>
      <c r="K77">
        <v>27</v>
      </c>
      <c r="L77">
        <v>11</v>
      </c>
      <c r="V77" t="s">
        <v>85</v>
      </c>
      <c r="W77" t="s">
        <v>61</v>
      </c>
      <c r="X77" t="s">
        <v>171</v>
      </c>
      <c r="Y77">
        <v>7</v>
      </c>
      <c r="Z77">
        <v>2023</v>
      </c>
    </row>
    <row r="78" spans="1:26" x14ac:dyDescent="0.35">
      <c r="A78" t="s">
        <v>52</v>
      </c>
      <c r="B78">
        <v>329</v>
      </c>
      <c r="C78" t="s">
        <v>29</v>
      </c>
      <c r="D78" t="s">
        <v>73</v>
      </c>
      <c r="E78" t="s">
        <v>104</v>
      </c>
      <c r="F78" s="53">
        <v>24.62621</v>
      </c>
      <c r="G78" s="53">
        <v>-81.109459999999999</v>
      </c>
      <c r="H78" t="s">
        <v>106</v>
      </c>
      <c r="I78" s="51">
        <v>45334</v>
      </c>
      <c r="J78" s="54">
        <v>1</v>
      </c>
      <c r="K78">
        <v>8</v>
      </c>
      <c r="L78">
        <v>0</v>
      </c>
      <c r="V78" t="s">
        <v>85</v>
      </c>
      <c r="W78" t="s">
        <v>61</v>
      </c>
      <c r="X78" t="s">
        <v>172</v>
      </c>
      <c r="Y78">
        <v>7</v>
      </c>
      <c r="Z78">
        <v>2023</v>
      </c>
    </row>
    <row r="79" spans="1:26" x14ac:dyDescent="0.35">
      <c r="A79" t="s">
        <v>52</v>
      </c>
      <c r="B79">
        <v>329</v>
      </c>
      <c r="C79" t="s">
        <v>29</v>
      </c>
      <c r="D79" t="s">
        <v>22</v>
      </c>
      <c r="E79" t="s">
        <v>104</v>
      </c>
      <c r="F79" s="53">
        <v>24.62621</v>
      </c>
      <c r="G79" s="53">
        <v>-81.109459999999999</v>
      </c>
      <c r="H79" t="s">
        <v>106</v>
      </c>
      <c r="I79" s="51">
        <v>45334</v>
      </c>
      <c r="J79" s="54">
        <v>1</v>
      </c>
      <c r="K79">
        <v>23</v>
      </c>
      <c r="L79">
        <v>0</v>
      </c>
      <c r="V79" t="s">
        <v>85</v>
      </c>
      <c r="W79" t="s">
        <v>61</v>
      </c>
      <c r="X79" t="s">
        <v>172</v>
      </c>
      <c r="Y79">
        <v>7</v>
      </c>
      <c r="Z79">
        <v>2023</v>
      </c>
    </row>
    <row r="80" spans="1:26" x14ac:dyDescent="0.35">
      <c r="A80" t="s">
        <v>52</v>
      </c>
      <c r="B80">
        <v>329</v>
      </c>
      <c r="C80" t="s">
        <v>29</v>
      </c>
      <c r="D80" t="s">
        <v>73</v>
      </c>
      <c r="E80" t="s">
        <v>104</v>
      </c>
      <c r="F80" s="53">
        <v>24.62621</v>
      </c>
      <c r="G80" s="53">
        <v>-81.109459999999999</v>
      </c>
      <c r="H80" t="s">
        <v>106</v>
      </c>
      <c r="I80" s="51">
        <v>45152</v>
      </c>
      <c r="J80" s="54">
        <v>0.75</v>
      </c>
      <c r="K80">
        <v>60</v>
      </c>
      <c r="L80">
        <v>15</v>
      </c>
      <c r="V80" t="s">
        <v>85</v>
      </c>
      <c r="W80" t="s">
        <v>61</v>
      </c>
      <c r="X80" t="s">
        <v>172</v>
      </c>
      <c r="Y80">
        <v>7</v>
      </c>
      <c r="Z80">
        <v>2023</v>
      </c>
    </row>
    <row r="81" spans="1:26" x14ac:dyDescent="0.35">
      <c r="A81" t="s">
        <v>52</v>
      </c>
      <c r="B81">
        <v>53</v>
      </c>
      <c r="C81" t="s">
        <v>29</v>
      </c>
      <c r="D81" t="s">
        <v>22</v>
      </c>
      <c r="E81" t="s">
        <v>104</v>
      </c>
      <c r="F81" s="53">
        <v>24.626200000000001</v>
      </c>
      <c r="G81" s="53">
        <v>-81.110259999999997</v>
      </c>
      <c r="H81" t="s">
        <v>106</v>
      </c>
      <c r="I81" s="51">
        <v>45152</v>
      </c>
      <c r="J81" s="54">
        <v>1</v>
      </c>
      <c r="K81">
        <v>9</v>
      </c>
      <c r="L81">
        <v>0</v>
      </c>
      <c r="V81" t="s">
        <v>72</v>
      </c>
      <c r="W81" t="s">
        <v>65</v>
      </c>
      <c r="X81" t="s">
        <v>157</v>
      </c>
      <c r="Y81">
        <v>6</v>
      </c>
      <c r="Z81">
        <v>2019</v>
      </c>
    </row>
    <row r="82" spans="1:26" x14ac:dyDescent="0.35">
      <c r="A82" t="s">
        <v>52</v>
      </c>
      <c r="B82">
        <v>358</v>
      </c>
      <c r="C82" t="s">
        <v>29</v>
      </c>
      <c r="D82" t="s">
        <v>73</v>
      </c>
      <c r="E82" t="s">
        <v>104</v>
      </c>
      <c r="F82" s="53">
        <v>24.626169999999998</v>
      </c>
      <c r="G82" s="53">
        <v>-81.110039999999998</v>
      </c>
      <c r="H82" t="s">
        <v>106</v>
      </c>
      <c r="I82" s="51">
        <v>45152</v>
      </c>
      <c r="J82" s="54">
        <v>0.77777777777777779</v>
      </c>
      <c r="K82">
        <v>54</v>
      </c>
      <c r="L82">
        <v>12</v>
      </c>
      <c r="V82" t="s">
        <v>72</v>
      </c>
      <c r="W82" t="s">
        <v>61</v>
      </c>
      <c r="X82" t="s">
        <v>102</v>
      </c>
      <c r="Y82">
        <v>6</v>
      </c>
      <c r="Z82">
        <v>2023</v>
      </c>
    </row>
    <row r="83" spans="1:26" x14ac:dyDescent="0.35">
      <c r="A83" t="s">
        <v>52</v>
      </c>
      <c r="B83">
        <v>358</v>
      </c>
      <c r="C83" t="s">
        <v>29</v>
      </c>
      <c r="D83" t="s">
        <v>73</v>
      </c>
      <c r="E83" t="s">
        <v>104</v>
      </c>
      <c r="F83" s="53">
        <v>24.626169999999998</v>
      </c>
      <c r="G83" s="53">
        <v>-81.110039999999998</v>
      </c>
      <c r="H83" t="s">
        <v>106</v>
      </c>
      <c r="I83" s="51">
        <v>45334</v>
      </c>
      <c r="J83" s="54">
        <v>1</v>
      </c>
      <c r="K83">
        <v>56</v>
      </c>
      <c r="L83">
        <v>0</v>
      </c>
      <c r="V83" t="s">
        <v>72</v>
      </c>
      <c r="W83" t="s">
        <v>61</v>
      </c>
      <c r="X83" t="s">
        <v>102</v>
      </c>
      <c r="Y83">
        <v>6</v>
      </c>
      <c r="Z83">
        <v>2023</v>
      </c>
    </row>
    <row r="84" spans="1:26" x14ac:dyDescent="0.35">
      <c r="A84" t="s">
        <v>52</v>
      </c>
      <c r="B84">
        <v>215</v>
      </c>
      <c r="C84" t="s">
        <v>29</v>
      </c>
      <c r="D84" t="s">
        <v>73</v>
      </c>
      <c r="E84" t="s">
        <v>104</v>
      </c>
      <c r="F84" s="53">
        <v>24.626100000000001</v>
      </c>
      <c r="G84" s="53">
        <v>-81.110399999999998</v>
      </c>
      <c r="H84" t="s">
        <v>106</v>
      </c>
      <c r="I84" s="51">
        <v>45152</v>
      </c>
      <c r="J84" s="54">
        <v>0.96923076923076923</v>
      </c>
      <c r="K84">
        <v>65</v>
      </c>
      <c r="L84">
        <v>2</v>
      </c>
      <c r="V84" t="s">
        <v>72</v>
      </c>
      <c r="W84" t="s">
        <v>61</v>
      </c>
      <c r="X84" t="s">
        <v>100</v>
      </c>
      <c r="Y84">
        <v>6</v>
      </c>
      <c r="Z84">
        <v>2022</v>
      </c>
    </row>
    <row r="85" spans="1:26" x14ac:dyDescent="0.35">
      <c r="A85" t="s">
        <v>52</v>
      </c>
      <c r="B85">
        <v>215</v>
      </c>
      <c r="C85" t="s">
        <v>29</v>
      </c>
      <c r="D85" t="s">
        <v>73</v>
      </c>
      <c r="E85" t="s">
        <v>104</v>
      </c>
      <c r="F85" s="53">
        <v>24.626100000000001</v>
      </c>
      <c r="G85" s="53">
        <v>-81.110399999999998</v>
      </c>
      <c r="H85" t="s">
        <v>106</v>
      </c>
      <c r="I85" s="51">
        <v>45334</v>
      </c>
      <c r="J85" s="54">
        <v>1</v>
      </c>
      <c r="K85">
        <v>63</v>
      </c>
      <c r="L85">
        <v>0</v>
      </c>
      <c r="V85" t="s">
        <v>72</v>
      </c>
      <c r="W85" t="s">
        <v>61</v>
      </c>
      <c r="X85" t="s">
        <v>100</v>
      </c>
      <c r="Y85">
        <v>6</v>
      </c>
      <c r="Z85">
        <v>2022</v>
      </c>
    </row>
    <row r="86" spans="1:26" x14ac:dyDescent="0.35">
      <c r="A86" t="s">
        <v>52</v>
      </c>
      <c r="B86">
        <v>23</v>
      </c>
      <c r="C86" t="s">
        <v>29</v>
      </c>
      <c r="D86" t="s">
        <v>73</v>
      </c>
      <c r="E86" t="s">
        <v>104</v>
      </c>
      <c r="F86" s="53">
        <v>24.625979999999998</v>
      </c>
      <c r="G86" s="53">
        <v>-81.109870000000001</v>
      </c>
      <c r="H86" t="s">
        <v>106</v>
      </c>
      <c r="I86" s="51">
        <v>45152</v>
      </c>
      <c r="J86" s="54">
        <v>0.60465116279069764</v>
      </c>
      <c r="K86">
        <v>43</v>
      </c>
      <c r="L86">
        <v>17</v>
      </c>
      <c r="V86" t="s">
        <v>72</v>
      </c>
      <c r="W86" t="s">
        <v>61</v>
      </c>
      <c r="X86" t="s">
        <v>158</v>
      </c>
      <c r="Y86">
        <v>6</v>
      </c>
      <c r="Z86">
        <v>2023</v>
      </c>
    </row>
    <row r="87" spans="1:26" x14ac:dyDescent="0.35">
      <c r="A87" t="s">
        <v>52</v>
      </c>
      <c r="B87">
        <v>264</v>
      </c>
      <c r="C87" t="s">
        <v>29</v>
      </c>
      <c r="D87" t="s">
        <v>22</v>
      </c>
      <c r="E87" t="s">
        <v>104</v>
      </c>
      <c r="F87" s="53">
        <v>24.62595</v>
      </c>
      <c r="G87" s="53">
        <v>-81.110709999999997</v>
      </c>
      <c r="H87" t="s">
        <v>106</v>
      </c>
      <c r="I87" s="51">
        <v>45152</v>
      </c>
      <c r="J87" s="54">
        <v>1</v>
      </c>
      <c r="K87">
        <v>78</v>
      </c>
      <c r="L87">
        <v>0</v>
      </c>
      <c r="V87" t="s">
        <v>72</v>
      </c>
      <c r="W87" t="s">
        <v>61</v>
      </c>
      <c r="X87" t="s">
        <v>159</v>
      </c>
      <c r="Y87">
        <v>5</v>
      </c>
      <c r="Z87">
        <v>2022</v>
      </c>
    </row>
    <row r="88" spans="1:26" x14ac:dyDescent="0.35">
      <c r="A88" t="s">
        <v>52</v>
      </c>
      <c r="B88" t="s">
        <v>56</v>
      </c>
      <c r="C88" t="s">
        <v>29</v>
      </c>
      <c r="D88" t="s">
        <v>73</v>
      </c>
      <c r="E88" t="s">
        <v>104</v>
      </c>
      <c r="F88" s="53">
        <v>24.625889999999998</v>
      </c>
      <c r="G88" s="53">
        <v>-81.110519999999994</v>
      </c>
      <c r="H88" t="s">
        <v>106</v>
      </c>
      <c r="I88" s="51">
        <v>45152</v>
      </c>
      <c r="J88" s="54">
        <v>0.97368421052631582</v>
      </c>
      <c r="K88">
        <v>76</v>
      </c>
      <c r="L88">
        <v>2</v>
      </c>
      <c r="V88" t="s">
        <v>72</v>
      </c>
      <c r="W88" t="s">
        <v>61</v>
      </c>
      <c r="X88" t="s">
        <v>160</v>
      </c>
      <c r="Y88">
        <v>5</v>
      </c>
      <c r="Z88">
        <v>2022</v>
      </c>
    </row>
    <row r="89" spans="1:26" x14ac:dyDescent="0.35">
      <c r="A89" t="s">
        <v>52</v>
      </c>
      <c r="B89">
        <v>185</v>
      </c>
      <c r="C89" t="s">
        <v>29</v>
      </c>
      <c r="D89" t="s">
        <v>22</v>
      </c>
      <c r="E89" t="s">
        <v>104</v>
      </c>
      <c r="F89" s="53">
        <v>24.625879999999999</v>
      </c>
      <c r="G89" s="53">
        <v>-81.110749999999996</v>
      </c>
      <c r="H89" t="s">
        <v>106</v>
      </c>
      <c r="I89" s="51">
        <v>45334</v>
      </c>
      <c r="J89" s="54">
        <v>1</v>
      </c>
      <c r="K89">
        <v>6</v>
      </c>
      <c r="L89">
        <v>0</v>
      </c>
      <c r="U89" t="s">
        <v>161</v>
      </c>
      <c r="V89" t="s">
        <v>72</v>
      </c>
      <c r="W89" t="s">
        <v>61</v>
      </c>
      <c r="Y89">
        <v>5</v>
      </c>
    </row>
    <row r="90" spans="1:26" x14ac:dyDescent="0.35">
      <c r="A90" t="s">
        <v>52</v>
      </c>
      <c r="B90" t="s">
        <v>123</v>
      </c>
      <c r="C90" t="s">
        <v>29</v>
      </c>
      <c r="D90" t="s">
        <v>22</v>
      </c>
      <c r="E90" t="s">
        <v>104</v>
      </c>
      <c r="F90" s="53">
        <v>24.625830000000001</v>
      </c>
      <c r="G90" s="53">
        <v>-81.11063</v>
      </c>
      <c r="H90" t="s">
        <v>106</v>
      </c>
      <c r="I90" s="51">
        <v>45334</v>
      </c>
      <c r="J90" s="54">
        <v>0.83333333333333337</v>
      </c>
      <c r="K90">
        <v>6</v>
      </c>
      <c r="L90">
        <v>1</v>
      </c>
      <c r="V90" t="s">
        <v>72</v>
      </c>
      <c r="W90" t="s">
        <v>61</v>
      </c>
      <c r="X90" t="s">
        <v>99</v>
      </c>
      <c r="Y90">
        <v>5</v>
      </c>
      <c r="Z90">
        <v>2022</v>
      </c>
    </row>
    <row r="91" spans="1:26" x14ac:dyDescent="0.35">
      <c r="A91" t="s">
        <v>52</v>
      </c>
      <c r="B91" t="s">
        <v>124</v>
      </c>
      <c r="C91" t="s">
        <v>29</v>
      </c>
      <c r="D91" t="s">
        <v>22</v>
      </c>
      <c r="E91" t="s">
        <v>104</v>
      </c>
      <c r="F91" s="53">
        <v>24.625730000000001</v>
      </c>
      <c r="G91" s="53">
        <v>-81.110699999999994</v>
      </c>
      <c r="H91" t="s">
        <v>106</v>
      </c>
      <c r="I91" s="51">
        <v>45334</v>
      </c>
      <c r="J91" s="54">
        <v>1</v>
      </c>
      <c r="K91">
        <v>10</v>
      </c>
      <c r="L91">
        <v>0</v>
      </c>
      <c r="U91" t="s">
        <v>137</v>
      </c>
      <c r="V91" t="s">
        <v>72</v>
      </c>
      <c r="W91" t="s">
        <v>61</v>
      </c>
      <c r="Y91">
        <v>5</v>
      </c>
    </row>
    <row r="92" spans="1:26" x14ac:dyDescent="0.35">
      <c r="A92" t="s">
        <v>52</v>
      </c>
      <c r="B92">
        <v>91</v>
      </c>
      <c r="C92" t="s">
        <v>29</v>
      </c>
      <c r="D92" t="s">
        <v>73</v>
      </c>
      <c r="E92" t="s">
        <v>104</v>
      </c>
      <c r="F92" s="53">
        <v>24.625599999999999</v>
      </c>
      <c r="G92" s="53">
        <v>-81.110919999999993</v>
      </c>
      <c r="H92" t="s">
        <v>106</v>
      </c>
      <c r="I92" s="51">
        <v>45152</v>
      </c>
      <c r="J92" s="54">
        <v>1</v>
      </c>
      <c r="K92">
        <v>86</v>
      </c>
      <c r="L92">
        <v>0</v>
      </c>
      <c r="V92" t="s">
        <v>72</v>
      </c>
      <c r="W92" t="s">
        <v>61</v>
      </c>
      <c r="X92" t="s">
        <v>162</v>
      </c>
      <c r="Y92">
        <v>5</v>
      </c>
      <c r="Z92">
        <v>2020</v>
      </c>
    </row>
    <row r="93" spans="1:26" x14ac:dyDescent="0.35">
      <c r="A93" t="s">
        <v>52</v>
      </c>
      <c r="B93">
        <v>251</v>
      </c>
      <c r="C93" t="s">
        <v>29</v>
      </c>
      <c r="D93" t="s">
        <v>73</v>
      </c>
      <c r="E93" t="s">
        <v>104</v>
      </c>
      <c r="F93" s="53">
        <v>24.625520000000002</v>
      </c>
      <c r="G93" s="53">
        <v>-81.11157</v>
      </c>
      <c r="H93" t="s">
        <v>106</v>
      </c>
      <c r="I93" s="51">
        <v>45152</v>
      </c>
      <c r="J93" s="54">
        <v>0.41666666666666663</v>
      </c>
      <c r="K93">
        <v>24</v>
      </c>
      <c r="L93">
        <v>14</v>
      </c>
      <c r="V93" t="s">
        <v>78</v>
      </c>
      <c r="W93" t="s">
        <v>61</v>
      </c>
      <c r="X93" t="s">
        <v>197</v>
      </c>
      <c r="Y93">
        <v>3</v>
      </c>
      <c r="Z93">
        <v>2022</v>
      </c>
    </row>
    <row r="94" spans="1:26" x14ac:dyDescent="0.35">
      <c r="A94" t="s">
        <v>52</v>
      </c>
      <c r="B94">
        <v>251</v>
      </c>
      <c r="C94" t="s">
        <v>29</v>
      </c>
      <c r="D94" t="s">
        <v>73</v>
      </c>
      <c r="E94" t="s">
        <v>104</v>
      </c>
      <c r="F94" s="53">
        <v>24.625520000000002</v>
      </c>
      <c r="G94" s="53">
        <v>-81.11157</v>
      </c>
      <c r="H94" t="s">
        <v>106</v>
      </c>
      <c r="I94" s="51">
        <v>45334</v>
      </c>
      <c r="J94" s="54">
        <v>1</v>
      </c>
      <c r="K94">
        <v>29</v>
      </c>
      <c r="L94">
        <v>0</v>
      </c>
      <c r="V94" t="s">
        <v>78</v>
      </c>
      <c r="W94" t="s">
        <v>61</v>
      </c>
      <c r="X94" t="s">
        <v>197</v>
      </c>
      <c r="Y94">
        <v>3</v>
      </c>
      <c r="Z94">
        <v>2022</v>
      </c>
    </row>
    <row r="95" spans="1:26" x14ac:dyDescent="0.35">
      <c r="A95" t="s">
        <v>52</v>
      </c>
      <c r="B95">
        <v>275</v>
      </c>
      <c r="C95" t="s">
        <v>29</v>
      </c>
      <c r="D95" t="s">
        <v>73</v>
      </c>
      <c r="E95" t="s">
        <v>104</v>
      </c>
      <c r="F95" s="53">
        <v>24.625430000000001</v>
      </c>
      <c r="G95" s="53">
        <v>-81.111500000000007</v>
      </c>
      <c r="H95" t="s">
        <v>106</v>
      </c>
      <c r="I95" s="51">
        <v>45334</v>
      </c>
      <c r="J95" s="54">
        <v>1</v>
      </c>
      <c r="K95">
        <v>28</v>
      </c>
      <c r="L95">
        <v>0</v>
      </c>
      <c r="V95" t="s">
        <v>78</v>
      </c>
      <c r="W95" t="s">
        <v>61</v>
      </c>
      <c r="X95" t="s">
        <v>101</v>
      </c>
      <c r="Y95">
        <v>3</v>
      </c>
      <c r="Z95">
        <v>2023</v>
      </c>
    </row>
    <row r="96" spans="1:26" x14ac:dyDescent="0.35">
      <c r="A96" t="s">
        <v>52</v>
      </c>
      <c r="B96">
        <v>275</v>
      </c>
      <c r="C96" t="s">
        <v>29</v>
      </c>
      <c r="D96" t="s">
        <v>22</v>
      </c>
      <c r="E96" t="s">
        <v>104</v>
      </c>
      <c r="F96" s="53">
        <v>24.625430000000001</v>
      </c>
      <c r="G96" s="53">
        <v>-81.111500000000007</v>
      </c>
      <c r="H96" t="s">
        <v>106</v>
      </c>
      <c r="I96" s="51">
        <v>45334</v>
      </c>
      <c r="J96" s="54">
        <v>1</v>
      </c>
      <c r="K96">
        <v>36</v>
      </c>
      <c r="L96">
        <v>0</v>
      </c>
      <c r="V96" t="s">
        <v>78</v>
      </c>
      <c r="W96" t="s">
        <v>61</v>
      </c>
      <c r="X96" t="s">
        <v>101</v>
      </c>
      <c r="Y96">
        <v>3</v>
      </c>
      <c r="Z96">
        <v>2023</v>
      </c>
    </row>
    <row r="97" spans="1:26" x14ac:dyDescent="0.35">
      <c r="A97" t="s">
        <v>52</v>
      </c>
      <c r="B97">
        <v>275</v>
      </c>
      <c r="C97" t="s">
        <v>29</v>
      </c>
      <c r="D97" t="s">
        <v>73</v>
      </c>
      <c r="E97" t="s">
        <v>104</v>
      </c>
      <c r="F97" s="53">
        <v>24.625430000000001</v>
      </c>
      <c r="G97" s="53">
        <v>-81.111500000000007</v>
      </c>
      <c r="H97" t="s">
        <v>106</v>
      </c>
      <c r="I97" s="51">
        <v>45152</v>
      </c>
      <c r="J97" s="54">
        <v>0.86046511627906974</v>
      </c>
      <c r="K97">
        <v>43</v>
      </c>
      <c r="L97">
        <v>6</v>
      </c>
      <c r="V97" t="s">
        <v>78</v>
      </c>
      <c r="W97" t="s">
        <v>61</v>
      </c>
      <c r="X97" t="s">
        <v>101</v>
      </c>
      <c r="Y97">
        <v>3</v>
      </c>
      <c r="Z97">
        <v>2023</v>
      </c>
    </row>
    <row r="98" spans="1:26" x14ac:dyDescent="0.35">
      <c r="A98" t="s">
        <v>52</v>
      </c>
      <c r="B98">
        <v>275</v>
      </c>
      <c r="C98" t="s">
        <v>29</v>
      </c>
      <c r="D98" t="s">
        <v>22</v>
      </c>
      <c r="E98" t="s">
        <v>104</v>
      </c>
      <c r="F98" s="53">
        <v>24.625430000000001</v>
      </c>
      <c r="G98" s="53">
        <v>-81.111500000000007</v>
      </c>
      <c r="H98" t="s">
        <v>106</v>
      </c>
      <c r="I98" s="51">
        <v>45152</v>
      </c>
      <c r="J98" s="54">
        <v>0.98461538461538467</v>
      </c>
      <c r="K98">
        <v>65</v>
      </c>
      <c r="L98">
        <v>1</v>
      </c>
      <c r="V98" t="s">
        <v>78</v>
      </c>
      <c r="W98" t="s">
        <v>61</v>
      </c>
      <c r="X98" t="s">
        <v>101</v>
      </c>
      <c r="Y98">
        <v>3</v>
      </c>
      <c r="Z98">
        <v>2023</v>
      </c>
    </row>
    <row r="99" spans="1:26" x14ac:dyDescent="0.35">
      <c r="A99" t="s">
        <v>52</v>
      </c>
      <c r="B99" t="s">
        <v>120</v>
      </c>
      <c r="C99" t="s">
        <v>29</v>
      </c>
      <c r="D99" t="s">
        <v>22</v>
      </c>
      <c r="E99" t="s">
        <v>104</v>
      </c>
      <c r="F99" s="53">
        <v>24.625319999999999</v>
      </c>
      <c r="G99" s="53">
        <v>-81.111779999999996</v>
      </c>
      <c r="H99" t="s">
        <v>106</v>
      </c>
      <c r="I99" s="51">
        <v>45334</v>
      </c>
      <c r="J99" s="54">
        <v>0.8</v>
      </c>
      <c r="K99">
        <v>10</v>
      </c>
      <c r="L99">
        <v>2</v>
      </c>
      <c r="U99" t="s">
        <v>198</v>
      </c>
      <c r="V99" t="s">
        <v>78</v>
      </c>
      <c r="W99" t="s">
        <v>61</v>
      </c>
      <c r="Y99">
        <v>3</v>
      </c>
    </row>
    <row r="100" spans="1:26" x14ac:dyDescent="0.35">
      <c r="A100" t="s">
        <v>46</v>
      </c>
      <c r="B100">
        <v>87</v>
      </c>
      <c r="C100" t="s">
        <v>29</v>
      </c>
      <c r="D100" t="s">
        <v>73</v>
      </c>
      <c r="E100" t="s">
        <v>104</v>
      </c>
      <c r="F100" s="53">
        <v>24.61504</v>
      </c>
      <c r="G100" s="53">
        <v>-81.393680000000003</v>
      </c>
      <c r="H100" t="s">
        <v>106</v>
      </c>
      <c r="I100" s="51">
        <v>45155</v>
      </c>
      <c r="J100" s="54">
        <v>1</v>
      </c>
      <c r="K100">
        <v>50</v>
      </c>
      <c r="L100">
        <v>0</v>
      </c>
      <c r="U100" t="s">
        <v>173</v>
      </c>
      <c r="V100" t="s">
        <v>72</v>
      </c>
      <c r="W100" t="s">
        <v>60</v>
      </c>
      <c r="Y100">
        <v>7</v>
      </c>
      <c r="Z100">
        <v>2020</v>
      </c>
    </row>
    <row r="101" spans="1:26" x14ac:dyDescent="0.35">
      <c r="A101" t="s">
        <v>46</v>
      </c>
      <c r="B101">
        <v>166</v>
      </c>
      <c r="C101" t="s">
        <v>29</v>
      </c>
      <c r="D101" t="s">
        <v>73</v>
      </c>
      <c r="E101" t="s">
        <v>104</v>
      </c>
      <c r="F101" s="53">
        <v>24.61477</v>
      </c>
      <c r="G101" s="53">
        <v>-81.379260000000002</v>
      </c>
      <c r="H101" t="s">
        <v>106</v>
      </c>
      <c r="I101" s="51">
        <v>45155</v>
      </c>
      <c r="J101" s="54">
        <v>1</v>
      </c>
      <c r="K101">
        <v>20</v>
      </c>
      <c r="L101">
        <v>0</v>
      </c>
      <c r="U101" t="s">
        <v>174</v>
      </c>
      <c r="V101" t="s">
        <v>85</v>
      </c>
      <c r="Y101">
        <v>13</v>
      </c>
    </row>
    <row r="102" spans="1:26" x14ac:dyDescent="0.35">
      <c r="A102" t="s">
        <v>46</v>
      </c>
      <c r="B102">
        <v>309</v>
      </c>
      <c r="C102" t="s">
        <v>29</v>
      </c>
      <c r="D102" t="s">
        <v>73</v>
      </c>
      <c r="E102" t="s">
        <v>104</v>
      </c>
      <c r="F102" s="53">
        <v>24.614339999999999</v>
      </c>
      <c r="G102" s="53">
        <v>-81.382230000000007</v>
      </c>
      <c r="H102" t="s">
        <v>106</v>
      </c>
      <c r="I102" s="52">
        <v>45155</v>
      </c>
      <c r="J102" s="55">
        <v>1</v>
      </c>
      <c r="K102">
        <v>60</v>
      </c>
      <c r="L102">
        <v>0</v>
      </c>
      <c r="V102" t="s">
        <v>72</v>
      </c>
      <c r="W102" t="s">
        <v>62</v>
      </c>
      <c r="X102" t="s">
        <v>163</v>
      </c>
      <c r="Y102">
        <v>11</v>
      </c>
      <c r="Z102">
        <v>2023</v>
      </c>
    </row>
    <row r="103" spans="1:26" x14ac:dyDescent="0.35">
      <c r="A103" t="s">
        <v>45</v>
      </c>
      <c r="B103">
        <v>222</v>
      </c>
      <c r="C103" t="s">
        <v>29</v>
      </c>
      <c r="D103" t="s">
        <v>22</v>
      </c>
      <c r="E103" t="s">
        <v>104</v>
      </c>
      <c r="F103" s="53">
        <v>24.547080000000001</v>
      </c>
      <c r="G103" s="53">
        <v>-81.401820000000001</v>
      </c>
      <c r="H103" t="s">
        <v>106</v>
      </c>
      <c r="I103" s="51">
        <v>45154</v>
      </c>
      <c r="J103" s="54">
        <v>1</v>
      </c>
      <c r="K103">
        <v>21</v>
      </c>
      <c r="L103">
        <v>0</v>
      </c>
      <c r="V103" t="s">
        <v>85</v>
      </c>
      <c r="W103" t="s">
        <v>61</v>
      </c>
      <c r="X103" t="s">
        <v>175</v>
      </c>
      <c r="Y103">
        <v>14</v>
      </c>
      <c r="Z103">
        <v>2022</v>
      </c>
    </row>
    <row r="104" spans="1:26" x14ac:dyDescent="0.35">
      <c r="A104" t="s">
        <v>45</v>
      </c>
      <c r="B104">
        <v>160</v>
      </c>
      <c r="C104" t="s">
        <v>29</v>
      </c>
      <c r="D104" t="s">
        <v>22</v>
      </c>
      <c r="E104" t="s">
        <v>104</v>
      </c>
      <c r="F104" s="53">
        <v>24.546749999999999</v>
      </c>
      <c r="G104" s="53">
        <v>-81.401899999999998</v>
      </c>
      <c r="H104" t="s">
        <v>106</v>
      </c>
      <c r="I104" s="51">
        <v>45208</v>
      </c>
      <c r="J104" s="54">
        <v>1</v>
      </c>
      <c r="K104">
        <v>33</v>
      </c>
      <c r="L104">
        <v>0</v>
      </c>
      <c r="V104" t="s">
        <v>85</v>
      </c>
      <c r="W104" t="s">
        <v>61</v>
      </c>
      <c r="X104" t="s">
        <v>176</v>
      </c>
      <c r="Y104">
        <v>13</v>
      </c>
      <c r="Z104">
        <v>2021</v>
      </c>
    </row>
    <row r="105" spans="1:26" x14ac:dyDescent="0.35">
      <c r="A105" t="s">
        <v>45</v>
      </c>
      <c r="B105">
        <v>256</v>
      </c>
      <c r="C105" t="s">
        <v>29</v>
      </c>
      <c r="D105" t="s">
        <v>73</v>
      </c>
      <c r="E105" t="s">
        <v>104</v>
      </c>
      <c r="F105" s="53">
        <v>24.54673</v>
      </c>
      <c r="G105" s="53">
        <v>-81.40155</v>
      </c>
      <c r="H105" t="s">
        <v>106</v>
      </c>
      <c r="I105" s="51">
        <v>45154</v>
      </c>
      <c r="J105" s="54">
        <v>0.625</v>
      </c>
      <c r="K105">
        <v>32</v>
      </c>
      <c r="L105">
        <v>12</v>
      </c>
      <c r="V105" t="s">
        <v>85</v>
      </c>
      <c r="W105" t="s">
        <v>61</v>
      </c>
      <c r="X105" t="s">
        <v>177</v>
      </c>
      <c r="Y105">
        <v>14</v>
      </c>
      <c r="Z105">
        <v>2022</v>
      </c>
    </row>
    <row r="106" spans="1:26" x14ac:dyDescent="0.35">
      <c r="A106" t="s">
        <v>45</v>
      </c>
      <c r="B106">
        <v>19</v>
      </c>
      <c r="C106" t="s">
        <v>29</v>
      </c>
      <c r="D106" t="s">
        <v>22</v>
      </c>
      <c r="E106" t="s">
        <v>104</v>
      </c>
      <c r="F106" s="53">
        <v>24.546720000000001</v>
      </c>
      <c r="G106" s="53">
        <v>-81.403210000000001</v>
      </c>
      <c r="H106" t="s">
        <v>106</v>
      </c>
      <c r="I106" s="51">
        <v>45334</v>
      </c>
      <c r="J106" s="54">
        <v>1</v>
      </c>
      <c r="K106">
        <v>24</v>
      </c>
      <c r="L106">
        <v>0</v>
      </c>
      <c r="U106" t="s">
        <v>178</v>
      </c>
      <c r="V106" t="s">
        <v>72</v>
      </c>
      <c r="W106" t="s">
        <v>61</v>
      </c>
      <c r="Y106">
        <v>12</v>
      </c>
    </row>
    <row r="107" spans="1:26" x14ac:dyDescent="0.35">
      <c r="A107" t="s">
        <v>45</v>
      </c>
      <c r="B107">
        <v>19</v>
      </c>
      <c r="C107" t="s">
        <v>29</v>
      </c>
      <c r="D107" t="s">
        <v>22</v>
      </c>
      <c r="E107" t="s">
        <v>104</v>
      </c>
      <c r="F107" s="53">
        <v>24.546720000000001</v>
      </c>
      <c r="G107" s="53">
        <v>-81.403210000000001</v>
      </c>
      <c r="H107" t="s">
        <v>106</v>
      </c>
      <c r="I107" s="51">
        <v>45154</v>
      </c>
      <c r="J107" s="54">
        <v>0.88888888888888884</v>
      </c>
      <c r="K107">
        <v>18</v>
      </c>
      <c r="L107">
        <v>2</v>
      </c>
      <c r="U107" t="s">
        <v>178</v>
      </c>
      <c r="V107" t="s">
        <v>72</v>
      </c>
      <c r="W107" t="s">
        <v>61</v>
      </c>
      <c r="Y107">
        <v>12</v>
      </c>
    </row>
    <row r="108" spans="1:26" x14ac:dyDescent="0.35">
      <c r="A108" t="s">
        <v>45</v>
      </c>
      <c r="B108">
        <v>144</v>
      </c>
      <c r="C108" t="s">
        <v>29</v>
      </c>
      <c r="D108" t="s">
        <v>73</v>
      </c>
      <c r="E108" t="s">
        <v>104</v>
      </c>
      <c r="F108" s="53">
        <v>24.546589999999998</v>
      </c>
      <c r="G108" s="53">
        <v>-81.402000000000001</v>
      </c>
      <c r="H108" t="s">
        <v>106</v>
      </c>
      <c r="I108" s="51">
        <v>45208</v>
      </c>
      <c r="J108" s="54">
        <v>1</v>
      </c>
      <c r="K108">
        <v>4</v>
      </c>
      <c r="L108">
        <v>0</v>
      </c>
      <c r="V108" t="s">
        <v>85</v>
      </c>
      <c r="W108" t="s">
        <v>61</v>
      </c>
      <c r="X108" t="s">
        <v>179</v>
      </c>
      <c r="Y108">
        <v>13</v>
      </c>
      <c r="Z108">
        <v>2021</v>
      </c>
    </row>
    <row r="109" spans="1:26" x14ac:dyDescent="0.35">
      <c r="A109" t="s">
        <v>45</v>
      </c>
      <c r="B109">
        <v>144</v>
      </c>
      <c r="C109" t="s">
        <v>29</v>
      </c>
      <c r="D109" t="s">
        <v>22</v>
      </c>
      <c r="E109" t="s">
        <v>104</v>
      </c>
      <c r="F109" s="53">
        <v>24.546589999999998</v>
      </c>
      <c r="G109" s="53">
        <v>-81.402000000000001</v>
      </c>
      <c r="H109" t="s">
        <v>106</v>
      </c>
      <c r="I109" s="51">
        <v>45208</v>
      </c>
      <c r="J109" s="54">
        <v>1</v>
      </c>
      <c r="K109">
        <v>4</v>
      </c>
      <c r="L109">
        <v>0</v>
      </c>
      <c r="V109" t="s">
        <v>85</v>
      </c>
      <c r="W109" t="s">
        <v>61</v>
      </c>
      <c r="X109" t="s">
        <v>179</v>
      </c>
      <c r="Y109">
        <v>13</v>
      </c>
      <c r="Z109">
        <v>2021</v>
      </c>
    </row>
    <row r="110" spans="1:26" x14ac:dyDescent="0.35">
      <c r="A110" t="s">
        <v>45</v>
      </c>
      <c r="B110">
        <v>64</v>
      </c>
      <c r="C110" t="s">
        <v>29</v>
      </c>
      <c r="D110" t="s">
        <v>73</v>
      </c>
      <c r="E110" t="s">
        <v>104</v>
      </c>
      <c r="F110" s="53">
        <v>24.54654</v>
      </c>
      <c r="G110" s="53">
        <v>-81.401870000000002</v>
      </c>
      <c r="H110" t="s">
        <v>106</v>
      </c>
      <c r="I110" s="51">
        <v>45154</v>
      </c>
      <c r="J110" s="54">
        <v>7.1428571428571397E-2</v>
      </c>
      <c r="K110">
        <v>28</v>
      </c>
      <c r="L110">
        <v>26</v>
      </c>
      <c r="U110" t="s">
        <v>180</v>
      </c>
      <c r="V110" t="s">
        <v>85</v>
      </c>
      <c r="W110" t="s">
        <v>61</v>
      </c>
      <c r="Y110">
        <v>13</v>
      </c>
      <c r="Z110">
        <v>2020</v>
      </c>
    </row>
    <row r="111" spans="1:26" x14ac:dyDescent="0.35">
      <c r="A111" t="s">
        <v>45</v>
      </c>
      <c r="B111">
        <v>64</v>
      </c>
      <c r="C111" t="s">
        <v>29</v>
      </c>
      <c r="D111" t="s">
        <v>73</v>
      </c>
      <c r="E111" t="s">
        <v>104</v>
      </c>
      <c r="F111" s="53">
        <v>24.54654</v>
      </c>
      <c r="G111" s="53">
        <v>-81.401870000000002</v>
      </c>
      <c r="H111" t="s">
        <v>106</v>
      </c>
      <c r="I111" s="51">
        <v>45334</v>
      </c>
      <c r="J111" s="54">
        <v>1</v>
      </c>
      <c r="K111">
        <v>44</v>
      </c>
      <c r="L111">
        <v>0</v>
      </c>
      <c r="U111" t="s">
        <v>180</v>
      </c>
      <c r="V111" t="s">
        <v>85</v>
      </c>
      <c r="W111" t="s">
        <v>61</v>
      </c>
      <c r="Y111">
        <v>13</v>
      </c>
      <c r="Z111">
        <v>2020</v>
      </c>
    </row>
    <row r="112" spans="1:26" x14ac:dyDescent="0.35">
      <c r="A112" t="s">
        <v>45</v>
      </c>
      <c r="B112">
        <v>111</v>
      </c>
      <c r="C112" t="s">
        <v>29</v>
      </c>
      <c r="D112" t="s">
        <v>22</v>
      </c>
      <c r="E112" t="s">
        <v>104</v>
      </c>
      <c r="F112" s="53">
        <v>24.54654</v>
      </c>
      <c r="G112" s="53">
        <v>-81.404079999999993</v>
      </c>
      <c r="H112" t="s">
        <v>106</v>
      </c>
      <c r="I112" s="51">
        <v>45154</v>
      </c>
      <c r="J112" s="54">
        <v>0.89473684210526316</v>
      </c>
      <c r="K112">
        <v>57</v>
      </c>
      <c r="L112">
        <v>6</v>
      </c>
      <c r="V112" t="s">
        <v>72</v>
      </c>
      <c r="X112" t="s">
        <v>96</v>
      </c>
      <c r="Y112">
        <v>11</v>
      </c>
      <c r="Z112">
        <v>2020</v>
      </c>
    </row>
    <row r="113" spans="1:26" x14ac:dyDescent="0.35">
      <c r="A113" t="s">
        <v>45</v>
      </c>
      <c r="B113">
        <v>111</v>
      </c>
      <c r="C113" t="s">
        <v>29</v>
      </c>
      <c r="D113" t="s">
        <v>22</v>
      </c>
      <c r="E113" t="s">
        <v>104</v>
      </c>
      <c r="F113" s="53">
        <v>24.54654</v>
      </c>
      <c r="G113" s="53">
        <v>-81.404079999999993</v>
      </c>
      <c r="H113" t="s">
        <v>106</v>
      </c>
      <c r="I113" s="51">
        <v>45334</v>
      </c>
      <c r="J113" s="54">
        <v>1</v>
      </c>
      <c r="K113">
        <v>68</v>
      </c>
      <c r="L113">
        <v>0</v>
      </c>
      <c r="V113" t="s">
        <v>72</v>
      </c>
      <c r="X113" t="s">
        <v>96</v>
      </c>
      <c r="Y113">
        <v>11</v>
      </c>
      <c r="Z113">
        <v>2020</v>
      </c>
    </row>
    <row r="114" spans="1:26" x14ac:dyDescent="0.35">
      <c r="A114" t="s">
        <v>45</v>
      </c>
      <c r="B114">
        <v>318</v>
      </c>
      <c r="C114" t="s">
        <v>29</v>
      </c>
      <c r="D114" t="s">
        <v>73</v>
      </c>
      <c r="E114" t="s">
        <v>104</v>
      </c>
      <c r="F114" s="53">
        <v>24.546530000000001</v>
      </c>
      <c r="G114" s="53">
        <v>-81.403700000000001</v>
      </c>
      <c r="H114" t="s">
        <v>106</v>
      </c>
      <c r="I114" s="51">
        <v>45208</v>
      </c>
      <c r="J114" s="54">
        <v>1</v>
      </c>
      <c r="K114">
        <v>52</v>
      </c>
      <c r="L114">
        <v>0</v>
      </c>
      <c r="V114" t="s">
        <v>72</v>
      </c>
      <c r="W114" t="s">
        <v>61</v>
      </c>
      <c r="X114" t="s">
        <v>164</v>
      </c>
      <c r="Y114">
        <v>11</v>
      </c>
      <c r="Z114">
        <v>2023</v>
      </c>
    </row>
    <row r="115" spans="1:26" x14ac:dyDescent="0.35">
      <c r="A115" t="s">
        <v>45</v>
      </c>
      <c r="B115">
        <v>318</v>
      </c>
      <c r="C115" t="s">
        <v>29</v>
      </c>
      <c r="D115" t="s">
        <v>22</v>
      </c>
      <c r="E115" t="s">
        <v>104</v>
      </c>
      <c r="F115" s="53">
        <v>24.546530000000001</v>
      </c>
      <c r="G115" s="53">
        <v>-81.403700000000001</v>
      </c>
      <c r="H115" t="s">
        <v>106</v>
      </c>
      <c r="I115" s="51">
        <v>45208</v>
      </c>
      <c r="J115" s="54">
        <v>1</v>
      </c>
      <c r="K115">
        <v>6</v>
      </c>
      <c r="L115">
        <v>0</v>
      </c>
      <c r="V115" t="s">
        <v>72</v>
      </c>
      <c r="W115" t="s">
        <v>61</v>
      </c>
      <c r="X115" t="s">
        <v>164</v>
      </c>
      <c r="Y115">
        <v>11</v>
      </c>
      <c r="Z115">
        <v>2023</v>
      </c>
    </row>
    <row r="116" spans="1:26" x14ac:dyDescent="0.35">
      <c r="A116" t="s">
        <v>45</v>
      </c>
      <c r="B116">
        <v>184</v>
      </c>
      <c r="C116" t="s">
        <v>29</v>
      </c>
      <c r="D116" t="s">
        <v>73</v>
      </c>
      <c r="E116" t="s">
        <v>104</v>
      </c>
      <c r="F116" s="53">
        <v>24.546469999999999</v>
      </c>
      <c r="G116" s="53">
        <v>-81.403530000000003</v>
      </c>
      <c r="H116" t="s">
        <v>106</v>
      </c>
      <c r="I116" s="51">
        <v>45208</v>
      </c>
      <c r="J116" s="54">
        <v>1</v>
      </c>
      <c r="K116">
        <v>41</v>
      </c>
      <c r="L116">
        <v>0</v>
      </c>
      <c r="V116" t="s">
        <v>72</v>
      </c>
      <c r="W116" t="s">
        <v>61</v>
      </c>
      <c r="X116" t="s">
        <v>165</v>
      </c>
      <c r="Y116">
        <v>11</v>
      </c>
      <c r="Z116">
        <v>2023</v>
      </c>
    </row>
    <row r="117" spans="1:26" x14ac:dyDescent="0.35">
      <c r="A117" t="s">
        <v>45</v>
      </c>
      <c r="B117">
        <v>42</v>
      </c>
      <c r="C117" t="s">
        <v>29</v>
      </c>
      <c r="D117" t="s">
        <v>22</v>
      </c>
      <c r="E117" t="s">
        <v>104</v>
      </c>
      <c r="F117" s="53">
        <v>24.54644</v>
      </c>
      <c r="G117" s="53">
        <v>-81.404660000000007</v>
      </c>
      <c r="H117" t="s">
        <v>106</v>
      </c>
      <c r="I117" s="51">
        <v>45154</v>
      </c>
      <c r="J117" s="54">
        <v>1</v>
      </c>
      <c r="K117">
        <v>39</v>
      </c>
      <c r="L117">
        <v>0</v>
      </c>
      <c r="U117" t="s">
        <v>181</v>
      </c>
      <c r="V117" t="s">
        <v>85</v>
      </c>
      <c r="W117" t="s">
        <v>61</v>
      </c>
      <c r="Y117">
        <v>10</v>
      </c>
    </row>
    <row r="118" spans="1:26" x14ac:dyDescent="0.35">
      <c r="A118" t="s">
        <v>45</v>
      </c>
      <c r="B118">
        <v>183</v>
      </c>
      <c r="C118" t="s">
        <v>29</v>
      </c>
      <c r="D118" t="s">
        <v>73</v>
      </c>
      <c r="E118" t="s">
        <v>104</v>
      </c>
      <c r="F118" s="53">
        <v>24.546410000000002</v>
      </c>
      <c r="G118" s="53">
        <v>-81.403710000000004</v>
      </c>
      <c r="H118" t="s">
        <v>106</v>
      </c>
      <c r="I118" s="51">
        <v>45154</v>
      </c>
      <c r="J118" s="54">
        <v>0.95081967213114749</v>
      </c>
      <c r="K118">
        <v>61</v>
      </c>
      <c r="L118">
        <v>3</v>
      </c>
      <c r="V118" t="s">
        <v>72</v>
      </c>
      <c r="W118" t="s">
        <v>61</v>
      </c>
      <c r="X118" t="s">
        <v>98</v>
      </c>
      <c r="Y118">
        <v>11</v>
      </c>
      <c r="Z118">
        <v>2023</v>
      </c>
    </row>
    <row r="119" spans="1:26" x14ac:dyDescent="0.35">
      <c r="A119" t="s">
        <v>45</v>
      </c>
      <c r="B119">
        <v>183</v>
      </c>
      <c r="C119" t="s">
        <v>29</v>
      </c>
      <c r="D119" t="s">
        <v>73</v>
      </c>
      <c r="E119" t="s">
        <v>104</v>
      </c>
      <c r="F119" s="53">
        <v>24.546410000000002</v>
      </c>
      <c r="G119" s="53">
        <v>-81.403710000000004</v>
      </c>
      <c r="H119" t="s">
        <v>106</v>
      </c>
      <c r="I119" s="51">
        <v>45334</v>
      </c>
      <c r="J119" s="54">
        <v>1</v>
      </c>
      <c r="K119">
        <v>50</v>
      </c>
      <c r="L119">
        <v>0</v>
      </c>
      <c r="V119" t="s">
        <v>72</v>
      </c>
      <c r="W119" t="s">
        <v>61</v>
      </c>
      <c r="X119" t="s">
        <v>98</v>
      </c>
      <c r="Y119">
        <v>11</v>
      </c>
      <c r="Z119">
        <v>2023</v>
      </c>
    </row>
    <row r="120" spans="1:26" x14ac:dyDescent="0.35">
      <c r="A120" t="s">
        <v>45</v>
      </c>
      <c r="B120">
        <v>183</v>
      </c>
      <c r="C120" t="s">
        <v>29</v>
      </c>
      <c r="D120" t="s">
        <v>22</v>
      </c>
      <c r="E120" t="s">
        <v>104</v>
      </c>
      <c r="F120" s="53">
        <v>24.546410000000002</v>
      </c>
      <c r="G120" s="53">
        <v>-81.403710000000004</v>
      </c>
      <c r="H120" t="s">
        <v>106</v>
      </c>
      <c r="I120" s="51">
        <v>45334</v>
      </c>
      <c r="J120" s="54">
        <v>1</v>
      </c>
      <c r="K120">
        <v>4</v>
      </c>
      <c r="L120">
        <v>0</v>
      </c>
      <c r="V120" t="s">
        <v>72</v>
      </c>
      <c r="W120" t="s">
        <v>61</v>
      </c>
      <c r="X120" t="s">
        <v>98</v>
      </c>
      <c r="Y120">
        <v>11</v>
      </c>
      <c r="Z120">
        <v>2023</v>
      </c>
    </row>
    <row r="121" spans="1:26" x14ac:dyDescent="0.35">
      <c r="A121" t="s">
        <v>45</v>
      </c>
      <c r="B121">
        <v>277</v>
      </c>
      <c r="C121" t="s">
        <v>29</v>
      </c>
      <c r="D121" t="s">
        <v>22</v>
      </c>
      <c r="E121" t="s">
        <v>104</v>
      </c>
      <c r="F121" s="53">
        <v>24.546199999999999</v>
      </c>
      <c r="G121" s="53">
        <v>-81.406440000000003</v>
      </c>
      <c r="H121" t="s">
        <v>106</v>
      </c>
      <c r="I121" s="51">
        <v>45154</v>
      </c>
      <c r="J121" s="54">
        <v>0.96491228070175439</v>
      </c>
      <c r="K121">
        <v>57</v>
      </c>
      <c r="L121">
        <v>2</v>
      </c>
      <c r="V121" t="s">
        <v>85</v>
      </c>
      <c r="X121" t="s">
        <v>182</v>
      </c>
      <c r="Y121">
        <v>9</v>
      </c>
      <c r="Z121">
        <v>2022</v>
      </c>
    </row>
    <row r="122" spans="1:26" x14ac:dyDescent="0.35">
      <c r="A122" t="s">
        <v>45</v>
      </c>
      <c r="B122">
        <v>334</v>
      </c>
      <c r="C122" t="s">
        <v>29</v>
      </c>
      <c r="D122" t="s">
        <v>73</v>
      </c>
      <c r="E122" t="s">
        <v>104</v>
      </c>
      <c r="F122" s="53">
        <v>24.545210000000001</v>
      </c>
      <c r="G122" s="53">
        <v>-81.409649999999999</v>
      </c>
      <c r="H122" t="s">
        <v>106</v>
      </c>
      <c r="I122" s="51">
        <v>45334</v>
      </c>
      <c r="J122" s="54">
        <v>1</v>
      </c>
      <c r="K122">
        <v>16</v>
      </c>
      <c r="L122">
        <v>0</v>
      </c>
      <c r="V122" t="s">
        <v>78</v>
      </c>
      <c r="W122" t="s">
        <v>65</v>
      </c>
      <c r="X122" t="s">
        <v>199</v>
      </c>
      <c r="Y122">
        <v>5</v>
      </c>
      <c r="Z122">
        <v>2021</v>
      </c>
    </row>
    <row r="123" spans="1:26" x14ac:dyDescent="0.35">
      <c r="A123" t="s">
        <v>45</v>
      </c>
      <c r="B123">
        <v>334</v>
      </c>
      <c r="C123" t="s">
        <v>29</v>
      </c>
      <c r="D123" t="s">
        <v>73</v>
      </c>
      <c r="E123" t="s">
        <v>104</v>
      </c>
      <c r="F123" s="53">
        <v>24.545210000000001</v>
      </c>
      <c r="G123" s="53">
        <v>-81.409649999999999</v>
      </c>
      <c r="H123" t="s">
        <v>106</v>
      </c>
      <c r="I123" s="51">
        <v>45154</v>
      </c>
      <c r="J123" s="54">
        <v>0.41935483870967738</v>
      </c>
      <c r="K123">
        <v>31</v>
      </c>
      <c r="L123">
        <v>18</v>
      </c>
      <c r="V123" t="s">
        <v>78</v>
      </c>
      <c r="W123" t="s">
        <v>65</v>
      </c>
      <c r="X123" t="s">
        <v>199</v>
      </c>
      <c r="Y123">
        <v>5</v>
      </c>
      <c r="Z123">
        <v>2021</v>
      </c>
    </row>
    <row r="124" spans="1:26" x14ac:dyDescent="0.35">
      <c r="A124" t="s">
        <v>45</v>
      </c>
      <c r="B124">
        <v>344</v>
      </c>
      <c r="C124" t="s">
        <v>29</v>
      </c>
      <c r="D124" t="s">
        <v>73</v>
      </c>
      <c r="E124" t="s">
        <v>104</v>
      </c>
      <c r="F124" s="53">
        <v>24.54515</v>
      </c>
      <c r="G124" s="53">
        <v>-81.409499999999994</v>
      </c>
      <c r="H124" t="s">
        <v>106</v>
      </c>
      <c r="I124" s="51">
        <v>45208</v>
      </c>
      <c r="J124" s="54">
        <v>1</v>
      </c>
      <c r="K124">
        <v>38</v>
      </c>
      <c r="L124">
        <v>0</v>
      </c>
      <c r="V124" t="s">
        <v>78</v>
      </c>
      <c r="W124" t="s">
        <v>65</v>
      </c>
      <c r="X124" t="s">
        <v>201</v>
      </c>
      <c r="Y124">
        <v>5</v>
      </c>
      <c r="Z124">
        <v>2021</v>
      </c>
    </row>
    <row r="125" spans="1:26" x14ac:dyDescent="0.35">
      <c r="A125" t="s">
        <v>45</v>
      </c>
      <c r="B125">
        <v>165</v>
      </c>
      <c r="C125" t="s">
        <v>29</v>
      </c>
      <c r="D125" t="s">
        <v>73</v>
      </c>
      <c r="E125" t="s">
        <v>104</v>
      </c>
      <c r="F125" s="53">
        <v>24.545089999999998</v>
      </c>
      <c r="G125" s="53">
        <v>-81.409630000000007</v>
      </c>
      <c r="H125" t="s">
        <v>106</v>
      </c>
      <c r="I125" s="51">
        <v>45334</v>
      </c>
      <c r="J125" s="54">
        <v>1</v>
      </c>
      <c r="K125">
        <v>16</v>
      </c>
      <c r="L125">
        <v>0</v>
      </c>
      <c r="U125" t="s">
        <v>202</v>
      </c>
      <c r="V125" t="s">
        <v>78</v>
      </c>
      <c r="X125" t="s">
        <v>97</v>
      </c>
      <c r="Y125">
        <v>5</v>
      </c>
    </row>
    <row r="126" spans="1:26" x14ac:dyDescent="0.35">
      <c r="A126" t="s">
        <v>45</v>
      </c>
      <c r="B126">
        <v>165</v>
      </c>
      <c r="C126" t="s">
        <v>29</v>
      </c>
      <c r="D126" t="s">
        <v>22</v>
      </c>
      <c r="E126" t="s">
        <v>104</v>
      </c>
      <c r="F126" s="53">
        <v>24.545089999999998</v>
      </c>
      <c r="G126" s="53">
        <v>-81.409630000000007</v>
      </c>
      <c r="H126" t="s">
        <v>106</v>
      </c>
      <c r="I126" s="51">
        <v>45334</v>
      </c>
      <c r="J126" s="54">
        <v>1</v>
      </c>
      <c r="K126">
        <v>7</v>
      </c>
      <c r="L126">
        <v>0</v>
      </c>
      <c r="U126" t="s">
        <v>202</v>
      </c>
      <c r="V126" t="s">
        <v>78</v>
      </c>
      <c r="X126" t="s">
        <v>97</v>
      </c>
      <c r="Y126">
        <v>5</v>
      </c>
    </row>
    <row r="127" spans="1:26" x14ac:dyDescent="0.35">
      <c r="A127" t="s">
        <v>45</v>
      </c>
      <c r="B127">
        <v>165</v>
      </c>
      <c r="C127" t="s">
        <v>29</v>
      </c>
      <c r="D127" t="s">
        <v>73</v>
      </c>
      <c r="E127" t="s">
        <v>104</v>
      </c>
      <c r="F127" s="53">
        <v>24.545089999999998</v>
      </c>
      <c r="G127" s="53">
        <v>-81.409630000000007</v>
      </c>
      <c r="H127" t="s">
        <v>106</v>
      </c>
      <c r="I127" s="51">
        <v>45154</v>
      </c>
      <c r="J127" s="54">
        <v>0.34615384615384615</v>
      </c>
      <c r="K127">
        <v>26</v>
      </c>
      <c r="L127">
        <v>17</v>
      </c>
      <c r="U127" t="s">
        <v>202</v>
      </c>
      <c r="V127" t="s">
        <v>78</v>
      </c>
      <c r="X127" t="s">
        <v>97</v>
      </c>
      <c r="Y127">
        <v>5</v>
      </c>
    </row>
    <row r="128" spans="1:26" x14ac:dyDescent="0.35">
      <c r="A128" t="s">
        <v>45</v>
      </c>
      <c r="B128">
        <v>82</v>
      </c>
      <c r="C128" t="s">
        <v>29</v>
      </c>
      <c r="D128" t="s">
        <v>22</v>
      </c>
      <c r="E128" t="s">
        <v>104</v>
      </c>
      <c r="F128" s="53">
        <v>24.545079999999999</v>
      </c>
      <c r="G128" s="53">
        <v>-81.409599999999998</v>
      </c>
      <c r="H128" t="s">
        <v>106</v>
      </c>
      <c r="I128" s="51">
        <v>45208</v>
      </c>
      <c r="J128" s="54">
        <v>1</v>
      </c>
      <c r="K128">
        <v>47</v>
      </c>
      <c r="L128">
        <v>0</v>
      </c>
      <c r="U128" t="s">
        <v>200</v>
      </c>
      <c r="V128" t="s">
        <v>78</v>
      </c>
      <c r="Y128">
        <v>5</v>
      </c>
    </row>
    <row r="129" spans="1:26" x14ac:dyDescent="0.35">
      <c r="A129" t="s">
        <v>45</v>
      </c>
      <c r="B129">
        <v>323</v>
      </c>
      <c r="C129" t="s">
        <v>29</v>
      </c>
      <c r="D129" t="s">
        <v>73</v>
      </c>
      <c r="E129" t="s">
        <v>104</v>
      </c>
      <c r="F129" s="53">
        <v>24.544969999999999</v>
      </c>
      <c r="G129" s="53">
        <v>-81.409679999999994</v>
      </c>
      <c r="H129" t="s">
        <v>106</v>
      </c>
      <c r="I129" s="51">
        <v>45154</v>
      </c>
      <c r="J129" s="54">
        <v>0.19999999999999996</v>
      </c>
      <c r="K129">
        <v>5</v>
      </c>
      <c r="L129">
        <v>4</v>
      </c>
      <c r="V129" t="s">
        <v>78</v>
      </c>
      <c r="W129" t="s">
        <v>61</v>
      </c>
      <c r="X129" t="s">
        <v>203</v>
      </c>
      <c r="Y129">
        <v>5</v>
      </c>
      <c r="Z129">
        <v>2023</v>
      </c>
    </row>
    <row r="130" spans="1:26" x14ac:dyDescent="0.35">
      <c r="A130" t="s">
        <v>45</v>
      </c>
      <c r="B130">
        <v>323</v>
      </c>
      <c r="C130" t="s">
        <v>29</v>
      </c>
      <c r="D130" t="s">
        <v>22</v>
      </c>
      <c r="E130" t="s">
        <v>104</v>
      </c>
      <c r="F130" s="53">
        <v>24.544969999999999</v>
      </c>
      <c r="G130" s="53">
        <v>-81.409679999999994</v>
      </c>
      <c r="H130" t="s">
        <v>106</v>
      </c>
      <c r="I130" s="51">
        <v>45154</v>
      </c>
      <c r="J130" s="54">
        <v>0.9642857142857143</v>
      </c>
      <c r="K130">
        <v>56</v>
      </c>
      <c r="L130">
        <v>2</v>
      </c>
      <c r="V130" t="s">
        <v>78</v>
      </c>
      <c r="W130" t="s">
        <v>61</v>
      </c>
      <c r="X130" t="s">
        <v>203</v>
      </c>
      <c r="Y130">
        <v>5</v>
      </c>
      <c r="Z130">
        <v>2023</v>
      </c>
    </row>
    <row r="131" spans="1:26" x14ac:dyDescent="0.35">
      <c r="A131" t="s">
        <v>45</v>
      </c>
      <c r="B131">
        <v>322</v>
      </c>
      <c r="C131" t="s">
        <v>29</v>
      </c>
      <c r="D131" t="s">
        <v>73</v>
      </c>
      <c r="E131" t="s">
        <v>104</v>
      </c>
      <c r="F131" s="53">
        <v>24.544809999999998</v>
      </c>
      <c r="G131" s="53">
        <v>-81.409639999999996</v>
      </c>
      <c r="H131" t="s">
        <v>106</v>
      </c>
      <c r="I131" s="51">
        <v>45208</v>
      </c>
      <c r="J131" s="54">
        <v>1</v>
      </c>
      <c r="K131">
        <v>60</v>
      </c>
      <c r="L131">
        <v>0</v>
      </c>
      <c r="V131" t="s">
        <v>78</v>
      </c>
      <c r="W131" t="s">
        <v>61</v>
      </c>
      <c r="X131" t="s">
        <v>204</v>
      </c>
      <c r="Y131">
        <v>4</v>
      </c>
      <c r="Z131">
        <v>2023</v>
      </c>
    </row>
    <row r="132" spans="1:26" x14ac:dyDescent="0.35">
      <c r="A132" t="s">
        <v>47</v>
      </c>
      <c r="B132" t="s">
        <v>58</v>
      </c>
      <c r="C132" t="s">
        <v>29</v>
      </c>
      <c r="D132" t="s">
        <v>73</v>
      </c>
      <c r="E132" t="s">
        <v>104</v>
      </c>
      <c r="F132" s="53">
        <v>24.462399999999999</v>
      </c>
      <c r="G132" s="53">
        <v>-81.84084</v>
      </c>
      <c r="H132" t="s">
        <v>106</v>
      </c>
      <c r="I132" s="51">
        <v>45209</v>
      </c>
      <c r="J132" s="54">
        <v>1</v>
      </c>
      <c r="K132">
        <v>11</v>
      </c>
      <c r="L132">
        <v>0</v>
      </c>
      <c r="V132" t="s">
        <v>78</v>
      </c>
      <c r="W132" t="s">
        <v>61</v>
      </c>
      <c r="Y132">
        <v>10</v>
      </c>
    </row>
    <row r="133" spans="1:26" x14ac:dyDescent="0.35">
      <c r="A133" t="s">
        <v>47</v>
      </c>
      <c r="B133" t="s">
        <v>53</v>
      </c>
      <c r="C133" t="s">
        <v>29</v>
      </c>
      <c r="D133" t="s">
        <v>73</v>
      </c>
      <c r="E133" t="s">
        <v>104</v>
      </c>
      <c r="F133" s="53">
        <v>24.46237</v>
      </c>
      <c r="G133" s="53">
        <v>-81.840760000000003</v>
      </c>
      <c r="H133" t="s">
        <v>106</v>
      </c>
      <c r="I133" s="51">
        <v>45209</v>
      </c>
      <c r="J133" s="54">
        <v>1</v>
      </c>
      <c r="K133">
        <v>35</v>
      </c>
      <c r="L133">
        <v>0</v>
      </c>
      <c r="U133" t="s">
        <v>205</v>
      </c>
      <c r="V133" t="s">
        <v>78</v>
      </c>
      <c r="W133" t="s">
        <v>61</v>
      </c>
      <c r="Y133">
        <v>10</v>
      </c>
    </row>
    <row r="134" spans="1:26" x14ac:dyDescent="0.35">
      <c r="A134" t="s">
        <v>47</v>
      </c>
      <c r="B134" t="s">
        <v>55</v>
      </c>
      <c r="C134" t="s">
        <v>29</v>
      </c>
      <c r="D134" t="s">
        <v>73</v>
      </c>
      <c r="E134" t="s">
        <v>104</v>
      </c>
      <c r="F134" s="53">
        <v>24.462350000000001</v>
      </c>
      <c r="G134" s="53">
        <v>-81.840670000000003</v>
      </c>
      <c r="H134" t="s">
        <v>106</v>
      </c>
      <c r="I134" s="51">
        <v>45335</v>
      </c>
      <c r="J134" s="54">
        <v>1</v>
      </c>
      <c r="K134">
        <v>19</v>
      </c>
      <c r="L134">
        <v>0</v>
      </c>
      <c r="U134" t="s">
        <v>207</v>
      </c>
      <c r="V134" t="s">
        <v>78</v>
      </c>
      <c r="X134" t="s">
        <v>206</v>
      </c>
      <c r="Y134">
        <v>10</v>
      </c>
      <c r="Z134">
        <v>2022</v>
      </c>
    </row>
    <row r="135" spans="1:26" x14ac:dyDescent="0.35">
      <c r="A135" t="s">
        <v>47</v>
      </c>
      <c r="B135" t="s">
        <v>55</v>
      </c>
      <c r="C135" t="s">
        <v>29</v>
      </c>
      <c r="D135" t="s">
        <v>73</v>
      </c>
      <c r="E135" t="s">
        <v>104</v>
      </c>
      <c r="F135" s="53">
        <v>24.462350000000001</v>
      </c>
      <c r="G135" s="53">
        <v>-81.840670000000003</v>
      </c>
      <c r="H135" t="s">
        <v>106</v>
      </c>
      <c r="I135" s="51">
        <v>45209</v>
      </c>
      <c r="J135" s="54">
        <v>0.89655172413793105</v>
      </c>
      <c r="K135">
        <v>29</v>
      </c>
      <c r="L135">
        <v>3</v>
      </c>
      <c r="U135" t="s">
        <v>207</v>
      </c>
      <c r="V135" t="s">
        <v>78</v>
      </c>
      <c r="W135" t="s">
        <v>61</v>
      </c>
      <c r="X135" t="s">
        <v>206</v>
      </c>
      <c r="Y135">
        <v>10</v>
      </c>
      <c r="Z135">
        <v>2022</v>
      </c>
    </row>
    <row r="136" spans="1:26" x14ac:dyDescent="0.35">
      <c r="A136" t="s">
        <v>47</v>
      </c>
      <c r="B136">
        <v>214</v>
      </c>
      <c r="C136" t="s">
        <v>29</v>
      </c>
      <c r="D136" t="s">
        <v>73</v>
      </c>
      <c r="E136" t="s">
        <v>104</v>
      </c>
      <c r="F136" s="53">
        <v>24.462330000000001</v>
      </c>
      <c r="G136" s="53">
        <v>-81.840770000000006</v>
      </c>
      <c r="H136" t="s">
        <v>106</v>
      </c>
      <c r="I136" s="51">
        <v>45153</v>
      </c>
      <c r="J136" s="54">
        <v>0.38095238095238093</v>
      </c>
      <c r="K136">
        <v>42</v>
      </c>
      <c r="L136">
        <v>26</v>
      </c>
      <c r="U136" t="s">
        <v>207</v>
      </c>
      <c r="V136" t="s">
        <v>78</v>
      </c>
      <c r="W136" t="s">
        <v>61</v>
      </c>
      <c r="X136" t="s">
        <v>206</v>
      </c>
      <c r="Y136">
        <v>10</v>
      </c>
      <c r="Z136">
        <v>2022</v>
      </c>
    </row>
    <row r="137" spans="1:26" x14ac:dyDescent="0.35">
      <c r="A137" t="s">
        <v>47</v>
      </c>
      <c r="B137">
        <v>214</v>
      </c>
      <c r="C137" t="s">
        <v>29</v>
      </c>
      <c r="D137" t="s">
        <v>73</v>
      </c>
      <c r="E137" t="s">
        <v>104</v>
      </c>
      <c r="F137" s="53">
        <v>24.462330000000001</v>
      </c>
      <c r="G137" s="53">
        <v>-81.840770000000006</v>
      </c>
      <c r="H137" t="s">
        <v>106</v>
      </c>
      <c r="I137" s="51">
        <v>45335</v>
      </c>
      <c r="J137" s="54">
        <v>1</v>
      </c>
      <c r="K137">
        <v>45</v>
      </c>
      <c r="L137">
        <v>0</v>
      </c>
      <c r="U137" t="s">
        <v>207</v>
      </c>
      <c r="V137" t="s">
        <v>78</v>
      </c>
      <c r="W137" t="s">
        <v>61</v>
      </c>
      <c r="X137" t="s">
        <v>206</v>
      </c>
      <c r="Y137">
        <v>10</v>
      </c>
      <c r="Z137">
        <v>2022</v>
      </c>
    </row>
    <row r="138" spans="1:26" x14ac:dyDescent="0.35">
      <c r="A138" t="s">
        <v>47</v>
      </c>
      <c r="B138" t="s">
        <v>57</v>
      </c>
      <c r="C138" t="s">
        <v>29</v>
      </c>
      <c r="D138" t="s">
        <v>73</v>
      </c>
      <c r="E138" t="s">
        <v>104</v>
      </c>
      <c r="F138" s="53">
        <v>24.462299999999999</v>
      </c>
      <c r="G138" s="53">
        <v>-81.840590000000006</v>
      </c>
      <c r="H138" t="s">
        <v>106</v>
      </c>
      <c r="I138" s="51">
        <v>45205</v>
      </c>
      <c r="J138" s="54">
        <v>1</v>
      </c>
      <c r="K138">
        <v>7</v>
      </c>
      <c r="L138">
        <v>0</v>
      </c>
      <c r="U138" t="s">
        <v>207</v>
      </c>
      <c r="V138" t="s">
        <v>78</v>
      </c>
      <c r="W138" t="s">
        <v>66</v>
      </c>
      <c r="X138" t="s">
        <v>206</v>
      </c>
      <c r="Y138">
        <v>10</v>
      </c>
      <c r="Z138">
        <v>2022</v>
      </c>
    </row>
    <row r="139" spans="1:26" x14ac:dyDescent="0.35">
      <c r="A139" t="s">
        <v>47</v>
      </c>
      <c r="B139">
        <v>246</v>
      </c>
      <c r="C139" t="s">
        <v>29</v>
      </c>
      <c r="D139" t="s">
        <v>22</v>
      </c>
      <c r="E139" t="s">
        <v>104</v>
      </c>
      <c r="F139" s="53">
        <v>24.461670000000002</v>
      </c>
      <c r="G139" s="53">
        <v>-81.841800000000006</v>
      </c>
      <c r="H139" t="s">
        <v>106</v>
      </c>
      <c r="I139" s="51">
        <v>45209</v>
      </c>
      <c r="J139" s="54">
        <v>1</v>
      </c>
      <c r="K139">
        <v>50</v>
      </c>
      <c r="L139">
        <v>0</v>
      </c>
      <c r="V139" t="s">
        <v>72</v>
      </c>
      <c r="W139" t="s">
        <v>65</v>
      </c>
      <c r="X139" t="s">
        <v>166</v>
      </c>
      <c r="Y139">
        <v>9</v>
      </c>
      <c r="Z139">
        <v>2021</v>
      </c>
    </row>
    <row r="140" spans="1:26" x14ac:dyDescent="0.35">
      <c r="A140" t="s">
        <v>47</v>
      </c>
      <c r="B140">
        <v>162</v>
      </c>
      <c r="C140" t="s">
        <v>29</v>
      </c>
      <c r="D140" t="s">
        <v>73</v>
      </c>
      <c r="E140" t="s">
        <v>104</v>
      </c>
      <c r="F140" s="53">
        <v>24.461600000000001</v>
      </c>
      <c r="G140" s="53">
        <v>-81.841800000000006</v>
      </c>
      <c r="H140" t="s">
        <v>106</v>
      </c>
      <c r="I140" s="51">
        <v>45209</v>
      </c>
      <c r="J140" s="54">
        <v>1</v>
      </c>
      <c r="K140">
        <v>52</v>
      </c>
      <c r="L140">
        <v>0</v>
      </c>
      <c r="U140" t="s">
        <v>167</v>
      </c>
      <c r="V140" t="s">
        <v>72</v>
      </c>
      <c r="W140" t="s">
        <v>61</v>
      </c>
      <c r="X140" t="s">
        <v>168</v>
      </c>
      <c r="Y140">
        <v>9</v>
      </c>
      <c r="Z140">
        <v>2021</v>
      </c>
    </row>
    <row r="141" spans="1:26" x14ac:dyDescent="0.35">
      <c r="A141" t="s">
        <v>47</v>
      </c>
      <c r="B141">
        <v>162</v>
      </c>
      <c r="C141" t="s">
        <v>29</v>
      </c>
      <c r="D141" t="s">
        <v>22</v>
      </c>
      <c r="E141" t="s">
        <v>104</v>
      </c>
      <c r="F141" s="53">
        <v>24.461600000000001</v>
      </c>
      <c r="G141" s="53">
        <v>-81.841800000000006</v>
      </c>
      <c r="H141" t="s">
        <v>106</v>
      </c>
      <c r="I141" s="51">
        <v>45209</v>
      </c>
      <c r="J141" s="54">
        <v>1</v>
      </c>
      <c r="K141">
        <v>34</v>
      </c>
      <c r="L141">
        <v>0</v>
      </c>
      <c r="U141" t="s">
        <v>167</v>
      </c>
      <c r="V141" t="s">
        <v>72</v>
      </c>
      <c r="W141" t="s">
        <v>61</v>
      </c>
      <c r="X141" t="s">
        <v>168</v>
      </c>
      <c r="Y141">
        <v>9</v>
      </c>
      <c r="Z141">
        <v>2021</v>
      </c>
    </row>
    <row r="142" spans="1:26" x14ac:dyDescent="0.35">
      <c r="A142" t="s">
        <v>47</v>
      </c>
      <c r="B142">
        <v>200</v>
      </c>
      <c r="C142" t="s">
        <v>29</v>
      </c>
      <c r="D142" t="s">
        <v>73</v>
      </c>
      <c r="E142" t="s">
        <v>104</v>
      </c>
      <c r="F142" s="53">
        <v>24.461569999999998</v>
      </c>
      <c r="G142" s="53">
        <v>-81.841830000000002</v>
      </c>
      <c r="H142" t="s">
        <v>106</v>
      </c>
      <c r="I142" s="51">
        <v>45153</v>
      </c>
      <c r="J142" s="54">
        <v>0.17647058823529416</v>
      </c>
      <c r="K142">
        <v>17</v>
      </c>
      <c r="L142">
        <v>14</v>
      </c>
      <c r="V142" t="s">
        <v>72</v>
      </c>
      <c r="W142" t="s">
        <v>61</v>
      </c>
      <c r="X142" t="s">
        <v>169</v>
      </c>
      <c r="Y142">
        <v>9</v>
      </c>
      <c r="Z142">
        <v>2021</v>
      </c>
    </row>
    <row r="143" spans="1:26" x14ac:dyDescent="0.35">
      <c r="A143" t="s">
        <v>47</v>
      </c>
      <c r="B143">
        <v>200</v>
      </c>
      <c r="C143" t="s">
        <v>29</v>
      </c>
      <c r="D143" t="s">
        <v>22</v>
      </c>
      <c r="E143" t="s">
        <v>104</v>
      </c>
      <c r="F143" s="53">
        <v>24.461569999999998</v>
      </c>
      <c r="G143" s="53">
        <v>-81.841830000000002</v>
      </c>
      <c r="H143" t="s">
        <v>106</v>
      </c>
      <c r="I143" s="51">
        <v>45153</v>
      </c>
      <c r="J143" s="54">
        <v>1</v>
      </c>
      <c r="K143">
        <v>20</v>
      </c>
      <c r="L143">
        <v>0</v>
      </c>
      <c r="V143" t="s">
        <v>72</v>
      </c>
      <c r="W143" t="s">
        <v>61</v>
      </c>
      <c r="X143" t="s">
        <v>169</v>
      </c>
      <c r="Y143">
        <v>9</v>
      </c>
      <c r="Z143">
        <v>2021</v>
      </c>
    </row>
    <row r="144" spans="1:26" x14ac:dyDescent="0.35">
      <c r="A144" t="s">
        <v>47</v>
      </c>
      <c r="B144">
        <v>200</v>
      </c>
      <c r="C144" t="s">
        <v>29</v>
      </c>
      <c r="D144" t="s">
        <v>73</v>
      </c>
      <c r="E144" t="s">
        <v>104</v>
      </c>
      <c r="F144" s="53">
        <v>24.461569999999998</v>
      </c>
      <c r="G144" s="53">
        <v>-81.841830000000002</v>
      </c>
      <c r="H144" t="s">
        <v>106</v>
      </c>
      <c r="I144" s="51">
        <v>45335</v>
      </c>
      <c r="J144" s="54">
        <v>1</v>
      </c>
      <c r="K144">
        <v>59</v>
      </c>
      <c r="L144">
        <v>0</v>
      </c>
      <c r="V144" t="s">
        <v>72</v>
      </c>
      <c r="W144" t="s">
        <v>61</v>
      </c>
      <c r="X144" t="s">
        <v>169</v>
      </c>
      <c r="Y144">
        <v>9</v>
      </c>
      <c r="Z144">
        <v>2021</v>
      </c>
    </row>
    <row r="145" spans="1:26" x14ac:dyDescent="0.35">
      <c r="A145" t="s">
        <v>47</v>
      </c>
      <c r="B145">
        <v>200</v>
      </c>
      <c r="C145" t="s">
        <v>29</v>
      </c>
      <c r="D145" t="s">
        <v>22</v>
      </c>
      <c r="E145" t="s">
        <v>104</v>
      </c>
      <c r="F145" s="53">
        <v>24.461569999999998</v>
      </c>
      <c r="G145" s="53">
        <v>-81.841830000000002</v>
      </c>
      <c r="H145" t="s">
        <v>106</v>
      </c>
      <c r="I145" s="51">
        <v>45335</v>
      </c>
      <c r="J145" s="54">
        <v>1</v>
      </c>
      <c r="K145">
        <v>4</v>
      </c>
      <c r="L145">
        <v>0</v>
      </c>
      <c r="V145" t="s">
        <v>72</v>
      </c>
      <c r="W145" t="s">
        <v>61</v>
      </c>
      <c r="X145" t="s">
        <v>169</v>
      </c>
      <c r="Y145">
        <v>9</v>
      </c>
      <c r="Z145">
        <v>2021</v>
      </c>
    </row>
    <row r="146" spans="1:26" x14ac:dyDescent="0.35">
      <c r="A146" t="s">
        <v>47</v>
      </c>
      <c r="B146" t="s">
        <v>54</v>
      </c>
      <c r="C146" t="s">
        <v>29</v>
      </c>
      <c r="D146" t="s">
        <v>73</v>
      </c>
      <c r="E146" t="s">
        <v>104</v>
      </c>
      <c r="F146" s="53">
        <v>24.461539999999999</v>
      </c>
      <c r="G146" s="53">
        <v>-81.841480000000004</v>
      </c>
      <c r="H146" t="s">
        <v>106</v>
      </c>
      <c r="I146" s="51">
        <v>45205</v>
      </c>
      <c r="J146" s="54">
        <v>1</v>
      </c>
      <c r="K146">
        <v>81</v>
      </c>
      <c r="L146">
        <v>0</v>
      </c>
      <c r="V146" t="s">
        <v>72</v>
      </c>
      <c r="W146" t="s">
        <v>61</v>
      </c>
      <c r="X146" t="s">
        <v>170</v>
      </c>
      <c r="Y146">
        <v>9</v>
      </c>
      <c r="Z146">
        <v>2021</v>
      </c>
    </row>
    <row r="147" spans="1:26" x14ac:dyDescent="0.35">
      <c r="A147" t="s">
        <v>47</v>
      </c>
      <c r="B147">
        <v>120.1</v>
      </c>
      <c r="C147" t="s">
        <v>29</v>
      </c>
      <c r="D147" t="s">
        <v>73</v>
      </c>
      <c r="E147" t="s">
        <v>104</v>
      </c>
      <c r="F147" s="53">
        <v>24.460699999999999</v>
      </c>
      <c r="G147" s="53">
        <v>-81.842100000000002</v>
      </c>
      <c r="H147" t="s">
        <v>106</v>
      </c>
      <c r="I147" s="51">
        <v>45209</v>
      </c>
      <c r="J147" s="54">
        <v>1</v>
      </c>
      <c r="K147">
        <v>68</v>
      </c>
      <c r="L147">
        <v>0</v>
      </c>
      <c r="V147" t="s">
        <v>72</v>
      </c>
      <c r="W147" t="s">
        <v>61</v>
      </c>
      <c r="X147" t="s">
        <v>91</v>
      </c>
      <c r="Y147">
        <v>7</v>
      </c>
      <c r="Z147">
        <v>2021</v>
      </c>
    </row>
    <row r="148" spans="1:26" x14ac:dyDescent="0.35">
      <c r="A148" t="s">
        <v>47</v>
      </c>
      <c r="B148">
        <v>120.2</v>
      </c>
      <c r="C148" t="s">
        <v>29</v>
      </c>
      <c r="D148" t="s">
        <v>73</v>
      </c>
      <c r="E148" t="s">
        <v>104</v>
      </c>
      <c r="F148" s="53">
        <v>24.46069</v>
      </c>
      <c r="G148" s="53">
        <v>-81.841989999999996</v>
      </c>
      <c r="H148" t="s">
        <v>106</v>
      </c>
      <c r="I148" s="51">
        <v>45335</v>
      </c>
      <c r="J148" s="54">
        <v>1</v>
      </c>
      <c r="K148">
        <v>59</v>
      </c>
      <c r="L148">
        <v>0</v>
      </c>
      <c r="V148" t="s">
        <v>72</v>
      </c>
      <c r="W148" t="s">
        <v>61</v>
      </c>
      <c r="X148" t="s">
        <v>91</v>
      </c>
      <c r="Y148">
        <v>7</v>
      </c>
      <c r="Z148">
        <v>2021</v>
      </c>
    </row>
    <row r="149" spans="1:26" x14ac:dyDescent="0.35">
      <c r="A149" t="s">
        <v>47</v>
      </c>
      <c r="B149">
        <v>120.2</v>
      </c>
      <c r="C149" t="s">
        <v>29</v>
      </c>
      <c r="D149" t="s">
        <v>73</v>
      </c>
      <c r="E149" t="s">
        <v>104</v>
      </c>
      <c r="F149" s="53">
        <v>24.46069</v>
      </c>
      <c r="G149" s="53">
        <v>-81.841989999999996</v>
      </c>
      <c r="H149" t="s">
        <v>106</v>
      </c>
      <c r="I149" s="51">
        <v>45153</v>
      </c>
      <c r="J149" s="54">
        <v>0.59090909090909083</v>
      </c>
      <c r="K149">
        <v>66</v>
      </c>
      <c r="L149">
        <v>27</v>
      </c>
      <c r="V149" t="s">
        <v>72</v>
      </c>
      <c r="W149" t="s">
        <v>61</v>
      </c>
      <c r="X149" t="s">
        <v>91</v>
      </c>
      <c r="Y149">
        <v>7</v>
      </c>
      <c r="Z149">
        <v>2021</v>
      </c>
    </row>
    <row r="150" spans="1:26" x14ac:dyDescent="0.35">
      <c r="A150" t="s">
        <v>47</v>
      </c>
      <c r="B150">
        <v>120.2</v>
      </c>
      <c r="C150" t="s">
        <v>29</v>
      </c>
      <c r="D150" t="s">
        <v>22</v>
      </c>
      <c r="E150" t="s">
        <v>104</v>
      </c>
      <c r="F150" s="53">
        <v>24.46069</v>
      </c>
      <c r="G150" s="53">
        <v>-81.841989999999996</v>
      </c>
      <c r="H150" t="s">
        <v>106</v>
      </c>
      <c r="I150" s="51">
        <v>45153</v>
      </c>
      <c r="J150" s="54">
        <v>1</v>
      </c>
      <c r="K150">
        <v>2</v>
      </c>
      <c r="L150">
        <v>0</v>
      </c>
      <c r="V150" t="s">
        <v>72</v>
      </c>
      <c r="W150" t="s">
        <v>61</v>
      </c>
      <c r="X150" t="s">
        <v>91</v>
      </c>
      <c r="Y150">
        <v>7</v>
      </c>
      <c r="Z150">
        <v>2021</v>
      </c>
    </row>
    <row r="151" spans="1:26" x14ac:dyDescent="0.35">
      <c r="A151" t="s">
        <v>47</v>
      </c>
      <c r="B151" t="s">
        <v>59</v>
      </c>
      <c r="C151" t="s">
        <v>29</v>
      </c>
      <c r="D151" t="s">
        <v>73</v>
      </c>
      <c r="E151" t="s">
        <v>104</v>
      </c>
      <c r="F151" s="53">
        <v>24.460540000000002</v>
      </c>
      <c r="G151" s="53">
        <v>-81.841610000000003</v>
      </c>
      <c r="H151" t="s">
        <v>106</v>
      </c>
      <c r="I151" s="51">
        <v>45335</v>
      </c>
      <c r="J151" s="54">
        <v>1</v>
      </c>
      <c r="K151">
        <v>34</v>
      </c>
      <c r="L151">
        <v>0</v>
      </c>
      <c r="V151" t="s">
        <v>72</v>
      </c>
      <c r="W151" t="s">
        <v>69</v>
      </c>
      <c r="X151" t="s">
        <v>92</v>
      </c>
      <c r="Y151">
        <v>7</v>
      </c>
      <c r="Z151">
        <v>2023</v>
      </c>
    </row>
    <row r="152" spans="1:26" x14ac:dyDescent="0.35">
      <c r="A152" t="s">
        <v>47</v>
      </c>
      <c r="B152" t="s">
        <v>59</v>
      </c>
      <c r="C152" t="s">
        <v>29</v>
      </c>
      <c r="D152" t="s">
        <v>73</v>
      </c>
      <c r="E152" t="s">
        <v>104</v>
      </c>
      <c r="F152" s="53">
        <v>24.460540000000002</v>
      </c>
      <c r="G152" s="53">
        <v>-81.841610000000003</v>
      </c>
      <c r="H152" t="s">
        <v>106</v>
      </c>
      <c r="I152" s="51">
        <v>45205</v>
      </c>
      <c r="J152" s="54">
        <v>0.84375</v>
      </c>
      <c r="K152">
        <v>32</v>
      </c>
      <c r="L152">
        <v>5</v>
      </c>
      <c r="V152" t="s">
        <v>72</v>
      </c>
      <c r="W152" t="s">
        <v>69</v>
      </c>
      <c r="X152" t="s">
        <v>92</v>
      </c>
      <c r="Y152">
        <v>7</v>
      </c>
      <c r="Z152">
        <v>2023</v>
      </c>
    </row>
    <row r="153" spans="1:26" x14ac:dyDescent="0.35">
      <c r="A153" t="s">
        <v>47</v>
      </c>
      <c r="B153">
        <v>127</v>
      </c>
      <c r="C153" t="s">
        <v>29</v>
      </c>
      <c r="D153" t="s">
        <v>22</v>
      </c>
      <c r="E153" t="s">
        <v>104</v>
      </c>
      <c r="F153" s="53">
        <v>24.45984</v>
      </c>
      <c r="G153" s="53">
        <v>-81.843500000000006</v>
      </c>
      <c r="H153" t="s">
        <v>106</v>
      </c>
      <c r="I153" s="51">
        <v>45335</v>
      </c>
      <c r="J153" s="54">
        <v>1</v>
      </c>
      <c r="K153">
        <v>36</v>
      </c>
      <c r="L153">
        <v>0</v>
      </c>
      <c r="V153" t="s">
        <v>85</v>
      </c>
      <c r="W153" t="s">
        <v>61</v>
      </c>
      <c r="X153" t="s">
        <v>88</v>
      </c>
      <c r="Y153">
        <v>4</v>
      </c>
      <c r="Z153">
        <v>2021</v>
      </c>
    </row>
    <row r="154" spans="1:26" x14ac:dyDescent="0.35">
      <c r="A154" t="s">
        <v>47</v>
      </c>
      <c r="B154">
        <v>127</v>
      </c>
      <c r="C154" t="s">
        <v>29</v>
      </c>
      <c r="D154" t="s">
        <v>22</v>
      </c>
      <c r="E154" t="s">
        <v>104</v>
      </c>
      <c r="F154" s="53">
        <v>24.45984</v>
      </c>
      <c r="G154" s="53">
        <v>-81.843500000000006</v>
      </c>
      <c r="H154" t="s">
        <v>106</v>
      </c>
      <c r="I154" s="51">
        <v>45209</v>
      </c>
      <c r="J154" s="54">
        <v>0.93333333333333335</v>
      </c>
      <c r="K154">
        <v>30</v>
      </c>
      <c r="L154">
        <v>2</v>
      </c>
      <c r="V154" t="s">
        <v>85</v>
      </c>
      <c r="W154" t="s">
        <v>61</v>
      </c>
      <c r="X154" t="s">
        <v>88</v>
      </c>
      <c r="Y154">
        <v>4</v>
      </c>
      <c r="Z154">
        <v>2021</v>
      </c>
    </row>
    <row r="155" spans="1:26" x14ac:dyDescent="0.35">
      <c r="A155" t="s">
        <v>47</v>
      </c>
      <c r="B155">
        <v>128</v>
      </c>
      <c r="C155" t="s">
        <v>29</v>
      </c>
      <c r="D155" t="s">
        <v>22</v>
      </c>
      <c r="E155" t="s">
        <v>104</v>
      </c>
      <c r="F155" s="53">
        <v>24.459589999999999</v>
      </c>
      <c r="G155" s="53">
        <v>-81.843729999999994</v>
      </c>
      <c r="H155" t="s">
        <v>106</v>
      </c>
      <c r="I155" s="51">
        <v>45153</v>
      </c>
      <c r="J155" s="54">
        <v>0.67999999999999994</v>
      </c>
      <c r="K155">
        <v>25</v>
      </c>
      <c r="L155">
        <v>8</v>
      </c>
      <c r="V155" t="s">
        <v>85</v>
      </c>
      <c r="W155" t="s">
        <v>61</v>
      </c>
      <c r="X155" t="s">
        <v>183</v>
      </c>
      <c r="Y155">
        <v>4</v>
      </c>
      <c r="Z155">
        <v>2021</v>
      </c>
    </row>
    <row r="156" spans="1:26" x14ac:dyDescent="0.35">
      <c r="A156" t="s">
        <v>47</v>
      </c>
      <c r="B156">
        <v>128</v>
      </c>
      <c r="C156" t="s">
        <v>29</v>
      </c>
      <c r="D156" t="s">
        <v>22</v>
      </c>
      <c r="E156" t="s">
        <v>104</v>
      </c>
      <c r="F156" s="53">
        <v>24.459589999999999</v>
      </c>
      <c r="G156" s="53">
        <v>-81.843729999999994</v>
      </c>
      <c r="H156" t="s">
        <v>106</v>
      </c>
      <c r="I156" s="51">
        <v>45335</v>
      </c>
      <c r="J156" s="54">
        <v>1</v>
      </c>
      <c r="K156">
        <v>86</v>
      </c>
      <c r="L156">
        <v>0</v>
      </c>
      <c r="V156" t="s">
        <v>85</v>
      </c>
      <c r="W156" t="s">
        <v>61</v>
      </c>
      <c r="X156" t="s">
        <v>183</v>
      </c>
      <c r="Y156">
        <v>4</v>
      </c>
      <c r="Z156">
        <v>2021</v>
      </c>
    </row>
    <row r="157" spans="1:26" x14ac:dyDescent="0.35">
      <c r="A157" t="s">
        <v>47</v>
      </c>
      <c r="B157">
        <v>308</v>
      </c>
      <c r="C157" t="s">
        <v>29</v>
      </c>
      <c r="D157" t="s">
        <v>22</v>
      </c>
      <c r="E157" t="s">
        <v>104</v>
      </c>
      <c r="F157" s="53">
        <v>24.459520000000001</v>
      </c>
      <c r="G157" s="53">
        <v>-81.845479999999995</v>
      </c>
      <c r="H157" t="s">
        <v>106</v>
      </c>
      <c r="I157" s="51">
        <v>45335</v>
      </c>
      <c r="J157" s="54">
        <v>0.85365853658536583</v>
      </c>
      <c r="K157">
        <v>41</v>
      </c>
      <c r="L157">
        <v>6</v>
      </c>
      <c r="V157" t="s">
        <v>85</v>
      </c>
      <c r="W157" t="s">
        <v>87</v>
      </c>
      <c r="X157" t="s">
        <v>184</v>
      </c>
      <c r="Y157">
        <v>1</v>
      </c>
      <c r="Z157">
        <v>2022</v>
      </c>
    </row>
    <row r="158" spans="1:26" x14ac:dyDescent="0.35">
      <c r="A158" t="s">
        <v>47</v>
      </c>
      <c r="B158">
        <v>307</v>
      </c>
      <c r="C158" t="s">
        <v>29</v>
      </c>
      <c r="D158" t="s">
        <v>73</v>
      </c>
      <c r="E158" t="s">
        <v>104</v>
      </c>
      <c r="F158" s="53">
        <v>24.45945</v>
      </c>
      <c r="G158" s="53">
        <v>-81.844769999999997</v>
      </c>
      <c r="H158" t="s">
        <v>106</v>
      </c>
      <c r="I158" s="51">
        <v>45153</v>
      </c>
      <c r="J158" s="54">
        <v>0.78947368421052633</v>
      </c>
      <c r="K158">
        <v>19</v>
      </c>
      <c r="L158">
        <v>4</v>
      </c>
      <c r="V158" t="s">
        <v>85</v>
      </c>
      <c r="W158" t="s">
        <v>61</v>
      </c>
      <c r="X158" t="s">
        <v>185</v>
      </c>
      <c r="Y158">
        <v>2</v>
      </c>
      <c r="Z158">
        <v>2021</v>
      </c>
    </row>
    <row r="159" spans="1:26" x14ac:dyDescent="0.35">
      <c r="A159" t="s">
        <v>47</v>
      </c>
      <c r="B159">
        <v>307</v>
      </c>
      <c r="C159" t="s">
        <v>29</v>
      </c>
      <c r="D159" t="s">
        <v>22</v>
      </c>
      <c r="E159" t="s">
        <v>104</v>
      </c>
      <c r="F159" s="53">
        <v>24.45945</v>
      </c>
      <c r="G159" s="53">
        <v>-81.844769999999997</v>
      </c>
      <c r="H159" t="s">
        <v>106</v>
      </c>
      <c r="I159" s="51">
        <v>45153</v>
      </c>
      <c r="J159" s="54">
        <v>0.6</v>
      </c>
      <c r="K159">
        <v>5</v>
      </c>
      <c r="L159">
        <v>2</v>
      </c>
      <c r="V159" t="s">
        <v>85</v>
      </c>
      <c r="W159" t="s">
        <v>61</v>
      </c>
      <c r="X159" t="s">
        <v>185</v>
      </c>
      <c r="Y159">
        <v>2</v>
      </c>
      <c r="Z159">
        <v>2021</v>
      </c>
    </row>
    <row r="160" spans="1:26" x14ac:dyDescent="0.35">
      <c r="A160" t="s">
        <v>47</v>
      </c>
      <c r="B160">
        <v>307</v>
      </c>
      <c r="C160" t="s">
        <v>29</v>
      </c>
      <c r="D160" t="s">
        <v>22</v>
      </c>
      <c r="E160" t="s">
        <v>104</v>
      </c>
      <c r="F160" s="53">
        <v>24.45945</v>
      </c>
      <c r="G160" s="53">
        <v>-81.844769999999997</v>
      </c>
      <c r="H160" t="s">
        <v>106</v>
      </c>
      <c r="I160" s="51">
        <v>45335</v>
      </c>
      <c r="J160" s="54">
        <v>1</v>
      </c>
      <c r="K160">
        <v>44</v>
      </c>
      <c r="L160">
        <v>0</v>
      </c>
      <c r="V160" t="s">
        <v>85</v>
      </c>
      <c r="W160" t="s">
        <v>61</v>
      </c>
      <c r="X160" t="s">
        <v>185</v>
      </c>
      <c r="Y160">
        <v>2</v>
      </c>
      <c r="Z160">
        <v>2021</v>
      </c>
    </row>
    <row r="161" spans="1:26" x14ac:dyDescent="0.35">
      <c r="A161" t="s">
        <v>47</v>
      </c>
      <c r="B161">
        <v>141</v>
      </c>
      <c r="C161" t="s">
        <v>29</v>
      </c>
      <c r="D161" t="s">
        <v>22</v>
      </c>
      <c r="E161" t="s">
        <v>104</v>
      </c>
      <c r="F161" s="53">
        <v>24.459440000000001</v>
      </c>
      <c r="G161" s="53">
        <v>-81.844260000000006</v>
      </c>
      <c r="H161" t="s">
        <v>106</v>
      </c>
      <c r="I161" s="51">
        <v>45153</v>
      </c>
      <c r="J161" s="54">
        <v>0.71875</v>
      </c>
      <c r="K161">
        <v>32</v>
      </c>
      <c r="L161">
        <v>9</v>
      </c>
      <c r="V161" t="s">
        <v>85</v>
      </c>
      <c r="W161" t="s">
        <v>61</v>
      </c>
      <c r="X161" t="s">
        <v>89</v>
      </c>
      <c r="Y161">
        <v>3</v>
      </c>
      <c r="Z161">
        <v>2021</v>
      </c>
    </row>
    <row r="162" spans="1:26" x14ac:dyDescent="0.35">
      <c r="A162" t="s">
        <v>47</v>
      </c>
      <c r="B162">
        <v>141</v>
      </c>
      <c r="C162" t="s">
        <v>29</v>
      </c>
      <c r="D162" t="s">
        <v>22</v>
      </c>
      <c r="E162" t="s">
        <v>104</v>
      </c>
      <c r="F162" s="53">
        <v>24.459440000000001</v>
      </c>
      <c r="G162" s="53">
        <v>-81.844260000000006</v>
      </c>
      <c r="H162" t="s">
        <v>106</v>
      </c>
      <c r="I162" s="51">
        <v>45335</v>
      </c>
      <c r="J162" s="54">
        <v>0.95588235294117652</v>
      </c>
      <c r="K162">
        <v>68</v>
      </c>
      <c r="L162">
        <v>3</v>
      </c>
      <c r="V162" t="s">
        <v>85</v>
      </c>
      <c r="W162" t="s">
        <v>61</v>
      </c>
      <c r="X162" t="s">
        <v>89</v>
      </c>
      <c r="Y162">
        <v>3</v>
      </c>
      <c r="Z162">
        <v>2021</v>
      </c>
    </row>
    <row r="163" spans="1:26" x14ac:dyDescent="0.35">
      <c r="A163" t="s">
        <v>47</v>
      </c>
      <c r="B163">
        <v>295</v>
      </c>
      <c r="C163" t="s">
        <v>29</v>
      </c>
      <c r="D163" t="s">
        <v>22</v>
      </c>
      <c r="E163" t="s">
        <v>104</v>
      </c>
      <c r="F163" s="53">
        <v>24.459350000000001</v>
      </c>
      <c r="G163" s="53">
        <v>-81.845370000000003</v>
      </c>
      <c r="H163" t="s">
        <v>106</v>
      </c>
      <c r="I163" s="51">
        <v>45335</v>
      </c>
      <c r="J163" s="54">
        <v>0.93939393939393945</v>
      </c>
      <c r="K163">
        <v>66</v>
      </c>
      <c r="L163">
        <v>4</v>
      </c>
      <c r="V163" t="s">
        <v>85</v>
      </c>
      <c r="W163" t="s">
        <v>61</v>
      </c>
      <c r="X163" t="s">
        <v>86</v>
      </c>
      <c r="Y163">
        <v>1</v>
      </c>
      <c r="Z163">
        <v>2022</v>
      </c>
    </row>
    <row r="164" spans="1:26" x14ac:dyDescent="0.35">
      <c r="A164" t="s">
        <v>47</v>
      </c>
      <c r="B164">
        <v>35</v>
      </c>
      <c r="C164" t="s">
        <v>29</v>
      </c>
      <c r="D164" t="s">
        <v>73</v>
      </c>
      <c r="E164" t="s">
        <v>104</v>
      </c>
      <c r="F164" s="53">
        <v>24.459289999999999</v>
      </c>
      <c r="G164" s="53">
        <v>-81.845020000000005</v>
      </c>
      <c r="H164" t="s">
        <v>106</v>
      </c>
      <c r="I164" s="51">
        <v>45335</v>
      </c>
      <c r="J164" s="54">
        <v>1</v>
      </c>
      <c r="K164">
        <v>34</v>
      </c>
      <c r="L164">
        <v>0</v>
      </c>
      <c r="V164" t="s">
        <v>85</v>
      </c>
      <c r="W164" t="s">
        <v>66</v>
      </c>
      <c r="X164" t="s">
        <v>90</v>
      </c>
      <c r="Y164">
        <v>2</v>
      </c>
      <c r="Z164">
        <v>2019</v>
      </c>
    </row>
    <row r="165" spans="1:26" x14ac:dyDescent="0.35">
      <c r="A165" t="s">
        <v>47</v>
      </c>
      <c r="B165">
        <v>35</v>
      </c>
      <c r="C165" t="s">
        <v>29</v>
      </c>
      <c r="D165" t="s">
        <v>73</v>
      </c>
      <c r="E165" t="s">
        <v>104</v>
      </c>
      <c r="F165" s="53">
        <v>24.459289999999999</v>
      </c>
      <c r="G165" s="53">
        <v>-81.845020000000005</v>
      </c>
      <c r="H165" t="s">
        <v>106</v>
      </c>
      <c r="I165" s="51">
        <v>45153</v>
      </c>
      <c r="J165" s="54">
        <v>0.21999999999999997</v>
      </c>
      <c r="K165">
        <v>50</v>
      </c>
      <c r="L165">
        <v>39</v>
      </c>
      <c r="V165" t="s">
        <v>85</v>
      </c>
      <c r="W165" t="s">
        <v>66</v>
      </c>
      <c r="X165" t="s">
        <v>90</v>
      </c>
      <c r="Y165">
        <v>2</v>
      </c>
      <c r="Z165">
        <v>2019</v>
      </c>
    </row>
    <row r="166" spans="1:26" x14ac:dyDescent="0.35">
      <c r="A166" t="s">
        <v>47</v>
      </c>
      <c r="B166">
        <v>131</v>
      </c>
      <c r="C166" t="s">
        <v>29</v>
      </c>
      <c r="D166" t="s">
        <v>73</v>
      </c>
      <c r="E166" t="s">
        <v>104</v>
      </c>
      <c r="F166" s="53">
        <v>24.459199999999999</v>
      </c>
      <c r="G166" s="53">
        <v>-81.845780000000005</v>
      </c>
      <c r="H166" t="s">
        <v>106</v>
      </c>
      <c r="I166" s="51">
        <v>45335</v>
      </c>
      <c r="J166" s="54">
        <v>1</v>
      </c>
      <c r="K166">
        <v>21</v>
      </c>
      <c r="L166">
        <v>0</v>
      </c>
      <c r="U166" t="s">
        <v>186</v>
      </c>
      <c r="V166" t="s">
        <v>85</v>
      </c>
      <c r="W166" t="s">
        <v>61</v>
      </c>
      <c r="Y166">
        <v>1</v>
      </c>
    </row>
    <row r="167" spans="1:26" x14ac:dyDescent="0.35">
      <c r="A167" t="s">
        <v>47</v>
      </c>
      <c r="B167">
        <v>131</v>
      </c>
      <c r="C167" t="s">
        <v>29</v>
      </c>
      <c r="D167" t="s">
        <v>22</v>
      </c>
      <c r="E167" t="s">
        <v>104</v>
      </c>
      <c r="F167" s="53">
        <v>24.459199999999999</v>
      </c>
      <c r="G167" s="53">
        <v>-81.845780000000005</v>
      </c>
      <c r="H167" t="s">
        <v>106</v>
      </c>
      <c r="I167" s="51">
        <v>45335</v>
      </c>
      <c r="J167" s="54">
        <v>0.98113207547169812</v>
      </c>
      <c r="K167">
        <v>53</v>
      </c>
      <c r="L167">
        <v>1</v>
      </c>
      <c r="U167" t="s">
        <v>186</v>
      </c>
      <c r="V167" t="s">
        <v>85</v>
      </c>
      <c r="W167" t="s">
        <v>61</v>
      </c>
      <c r="Y167">
        <v>1</v>
      </c>
    </row>
    <row r="168" spans="1:26" x14ac:dyDescent="0.35">
      <c r="A168" t="s">
        <v>47</v>
      </c>
      <c r="B168">
        <v>80</v>
      </c>
      <c r="C168" t="s">
        <v>29</v>
      </c>
      <c r="D168" t="s">
        <v>22</v>
      </c>
      <c r="E168" t="s">
        <v>104</v>
      </c>
      <c r="F168" s="53">
        <v>24.45918</v>
      </c>
      <c r="G168" s="53">
        <v>-81.845910000000003</v>
      </c>
      <c r="H168" t="s">
        <v>106</v>
      </c>
      <c r="I168" s="51">
        <v>45335</v>
      </c>
      <c r="J168" s="54">
        <v>1</v>
      </c>
      <c r="K168">
        <v>53</v>
      </c>
      <c r="L168">
        <v>0</v>
      </c>
      <c r="U168" t="s">
        <v>186</v>
      </c>
      <c r="V168" t="s">
        <v>85</v>
      </c>
      <c r="Y168">
        <v>1</v>
      </c>
    </row>
    <row r="169" spans="1:26" x14ac:dyDescent="0.35">
      <c r="A169" t="s">
        <v>47</v>
      </c>
      <c r="B169">
        <v>80</v>
      </c>
      <c r="C169" t="s">
        <v>29</v>
      </c>
      <c r="D169" t="s">
        <v>22</v>
      </c>
      <c r="E169" t="s">
        <v>104</v>
      </c>
      <c r="F169" s="53">
        <v>24.45918</v>
      </c>
      <c r="G169" s="53">
        <v>-81.845910000000003</v>
      </c>
      <c r="H169" t="s">
        <v>106</v>
      </c>
      <c r="I169" s="51">
        <v>45153</v>
      </c>
      <c r="J169" s="54">
        <v>0.91176470588235292</v>
      </c>
      <c r="K169">
        <v>34</v>
      </c>
      <c r="L169">
        <v>3</v>
      </c>
      <c r="U169" t="s">
        <v>186</v>
      </c>
      <c r="V169" t="s">
        <v>85</v>
      </c>
      <c r="Y169">
        <v>1</v>
      </c>
    </row>
    <row r="170" spans="1:26" x14ac:dyDescent="0.35">
      <c r="A170" t="s">
        <v>47</v>
      </c>
      <c r="B170">
        <v>126</v>
      </c>
      <c r="C170" t="s">
        <v>29</v>
      </c>
      <c r="D170" t="s">
        <v>73</v>
      </c>
      <c r="E170" t="s">
        <v>104</v>
      </c>
      <c r="F170" s="53">
        <v>24.459150000000001</v>
      </c>
      <c r="G170" s="53">
        <v>-81.843100000000007</v>
      </c>
      <c r="H170" t="s">
        <v>106</v>
      </c>
      <c r="I170" s="51">
        <v>45209</v>
      </c>
      <c r="J170" s="54">
        <v>1</v>
      </c>
      <c r="K170">
        <v>13</v>
      </c>
      <c r="L170">
        <v>0</v>
      </c>
      <c r="V170" t="s">
        <v>85</v>
      </c>
      <c r="W170" t="s">
        <v>66</v>
      </c>
      <c r="X170" t="s">
        <v>187</v>
      </c>
      <c r="Y170">
        <v>4</v>
      </c>
      <c r="Z170">
        <v>2021</v>
      </c>
    </row>
    <row r="171" spans="1:26" x14ac:dyDescent="0.35">
      <c r="A171" t="s">
        <v>47</v>
      </c>
      <c r="B171">
        <v>152</v>
      </c>
      <c r="C171" t="s">
        <v>29</v>
      </c>
      <c r="D171" t="s">
        <v>73</v>
      </c>
      <c r="E171" t="s">
        <v>104</v>
      </c>
      <c r="F171" s="53">
        <v>24.459050000000001</v>
      </c>
      <c r="G171" s="53">
        <v>-81.84366</v>
      </c>
      <c r="H171" t="s">
        <v>106</v>
      </c>
      <c r="I171" s="51">
        <v>45153</v>
      </c>
      <c r="J171" s="54">
        <v>0.16666666666666663</v>
      </c>
      <c r="K171">
        <v>12</v>
      </c>
      <c r="L171">
        <v>10</v>
      </c>
      <c r="V171" t="s">
        <v>85</v>
      </c>
      <c r="W171" t="s">
        <v>71</v>
      </c>
      <c r="X171" t="s">
        <v>188</v>
      </c>
      <c r="Y171">
        <v>3</v>
      </c>
      <c r="Z171">
        <v>2021</v>
      </c>
    </row>
    <row r="172" spans="1:26" x14ac:dyDescent="0.35">
      <c r="A172" t="s">
        <v>47</v>
      </c>
      <c r="B172">
        <v>152</v>
      </c>
      <c r="C172" t="s">
        <v>29</v>
      </c>
      <c r="D172" t="s">
        <v>73</v>
      </c>
      <c r="E172" t="s">
        <v>104</v>
      </c>
      <c r="F172" s="53">
        <v>24.459050000000001</v>
      </c>
      <c r="G172" s="53">
        <v>-81.84366</v>
      </c>
      <c r="H172" t="s">
        <v>106</v>
      </c>
      <c r="I172" s="51">
        <v>45335</v>
      </c>
      <c r="J172" s="54">
        <v>1</v>
      </c>
      <c r="K172">
        <v>12</v>
      </c>
      <c r="L172">
        <v>0</v>
      </c>
      <c r="V172" t="s">
        <v>85</v>
      </c>
      <c r="W172" t="s">
        <v>66</v>
      </c>
      <c r="X172" t="s">
        <v>188</v>
      </c>
      <c r="Y172">
        <v>3</v>
      </c>
      <c r="Z172">
        <v>2021</v>
      </c>
    </row>
    <row r="173" spans="1:26" x14ac:dyDescent="0.35">
      <c r="A173" t="s">
        <v>47</v>
      </c>
      <c r="B173">
        <v>281</v>
      </c>
      <c r="C173" t="s">
        <v>29</v>
      </c>
      <c r="D173" t="s">
        <v>73</v>
      </c>
      <c r="E173" t="s">
        <v>104</v>
      </c>
      <c r="F173" s="53">
        <v>24.458880000000001</v>
      </c>
      <c r="G173" s="53">
        <v>-81.843040000000002</v>
      </c>
      <c r="H173" t="s">
        <v>106</v>
      </c>
      <c r="I173" s="51">
        <v>45153</v>
      </c>
      <c r="J173" s="54">
        <v>8.333333333333337E-2</v>
      </c>
      <c r="K173">
        <v>12</v>
      </c>
      <c r="L173">
        <v>11</v>
      </c>
      <c r="V173" t="s">
        <v>85</v>
      </c>
      <c r="W173" t="s">
        <v>70</v>
      </c>
      <c r="X173" t="s">
        <v>189</v>
      </c>
      <c r="Y173">
        <v>4</v>
      </c>
      <c r="Z173">
        <v>2022</v>
      </c>
    </row>
    <row r="174" spans="1:26" x14ac:dyDescent="0.35">
      <c r="A174" t="s">
        <v>47</v>
      </c>
      <c r="B174">
        <v>281</v>
      </c>
      <c r="C174" t="s">
        <v>29</v>
      </c>
      <c r="D174" t="s">
        <v>73</v>
      </c>
      <c r="E174" t="s">
        <v>104</v>
      </c>
      <c r="F174" s="53">
        <v>24.458880000000001</v>
      </c>
      <c r="G174" s="53">
        <v>-81.843040000000002</v>
      </c>
      <c r="H174" t="s">
        <v>106</v>
      </c>
      <c r="I174" s="51">
        <v>45335</v>
      </c>
      <c r="J174" s="54">
        <v>1</v>
      </c>
      <c r="K174">
        <v>25</v>
      </c>
      <c r="L174">
        <v>0</v>
      </c>
      <c r="V174" t="s">
        <v>85</v>
      </c>
      <c r="W174" t="s">
        <v>66</v>
      </c>
      <c r="X174" t="s">
        <v>189</v>
      </c>
      <c r="Y174">
        <v>4</v>
      </c>
      <c r="Z174">
        <v>2022</v>
      </c>
    </row>
  </sheetData>
  <pageMargins left="0.7" right="0.7" top="0.75" bottom="0.75" header="0.3" footer="0.3"/>
  <pageSetup orientation="portrait" horizontalDpi="1200" verticalDpi="1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24620-3F75-4658-B72B-F434BC4D1830}">
  <dimension ref="A1:T12"/>
  <sheetViews>
    <sheetView workbookViewId="0">
      <selection activeCell="K27" sqref="K27"/>
    </sheetView>
  </sheetViews>
  <sheetFormatPr defaultRowHeight="14.5" x14ac:dyDescent="0.35"/>
  <cols>
    <col min="1" max="1" width="16.81640625" bestFit="1" customWidth="1"/>
    <col min="4" max="4" width="12.26953125" bestFit="1" customWidth="1"/>
    <col min="8" max="8" width="10.453125" bestFit="1" customWidth="1"/>
    <col min="9" max="9" width="10.08984375" bestFit="1" customWidth="1"/>
    <col min="10" max="10" width="10.6328125" bestFit="1" customWidth="1"/>
    <col min="11" max="11" width="18.6328125" bestFit="1" customWidth="1"/>
    <col min="12" max="12" width="13.6328125" bestFit="1" customWidth="1"/>
    <col min="14" max="14" width="11.26953125" bestFit="1" customWidth="1"/>
    <col min="15" max="15" width="21.36328125" bestFit="1" customWidth="1"/>
    <col min="16" max="16" width="20.90625" bestFit="1" customWidth="1"/>
    <col min="17" max="17" width="23.7265625" bestFit="1" customWidth="1"/>
    <col min="18" max="18" width="17.54296875" bestFit="1" customWidth="1"/>
    <col min="19" max="19" width="15.54296875" bestFit="1" customWidth="1"/>
    <col min="20" max="20" width="88.1796875" bestFit="1" customWidth="1"/>
  </cols>
  <sheetData>
    <row r="1" spans="1:20" ht="15" thickBot="1" x14ac:dyDescent="0.4">
      <c r="A1" s="1" t="s">
        <v>0</v>
      </c>
      <c r="B1" s="2" t="s">
        <v>1</v>
      </c>
      <c r="C1" s="3" t="s">
        <v>2</v>
      </c>
      <c r="D1" s="3" t="s">
        <v>3</v>
      </c>
      <c r="E1" s="4" t="s">
        <v>4</v>
      </c>
      <c r="F1" s="4" t="s">
        <v>5</v>
      </c>
      <c r="G1" s="2" t="s">
        <v>6</v>
      </c>
      <c r="H1" s="2" t="s">
        <v>7</v>
      </c>
      <c r="I1" s="2" t="s">
        <v>8</v>
      </c>
      <c r="J1" s="2" t="s">
        <v>9</v>
      </c>
      <c r="K1" s="2" t="s">
        <v>10</v>
      </c>
      <c r="L1" s="5" t="s">
        <v>11</v>
      </c>
      <c r="M1" s="5" t="s">
        <v>12</v>
      </c>
      <c r="N1" s="6" t="s">
        <v>13</v>
      </c>
      <c r="O1" s="2" t="s">
        <v>14</v>
      </c>
      <c r="P1" s="2" t="s">
        <v>15</v>
      </c>
      <c r="Q1" s="2" t="s">
        <v>16</v>
      </c>
      <c r="R1" s="2" t="s">
        <v>17</v>
      </c>
      <c r="S1" s="2" t="s">
        <v>18</v>
      </c>
      <c r="T1" s="7" t="s">
        <v>19</v>
      </c>
    </row>
    <row r="2" spans="1:20" x14ac:dyDescent="0.35">
      <c r="A2" s="14" t="s">
        <v>20</v>
      </c>
      <c r="B2" s="15" t="s">
        <v>21</v>
      </c>
      <c r="C2" s="15" t="s">
        <v>22</v>
      </c>
      <c r="D2" s="15" t="s">
        <v>23</v>
      </c>
      <c r="E2" s="15">
        <v>24.62079</v>
      </c>
      <c r="F2" s="15">
        <v>-82.867369999999994</v>
      </c>
      <c r="G2" s="15" t="s">
        <v>24</v>
      </c>
      <c r="H2" s="16">
        <v>45147</v>
      </c>
      <c r="I2" s="17">
        <f>(7/131)*100</f>
        <v>5.343511450381679</v>
      </c>
      <c r="J2" s="15">
        <v>131</v>
      </c>
      <c r="K2" s="15">
        <v>124</v>
      </c>
      <c r="L2" s="18">
        <v>19.3</v>
      </c>
      <c r="M2" s="18">
        <f>AVERAGE(15,4.3)</f>
        <v>9.65</v>
      </c>
      <c r="N2" s="19">
        <f>STDEV(15,4.3)/SQRT(2)</f>
        <v>5.35</v>
      </c>
      <c r="O2" s="15"/>
      <c r="P2" s="15"/>
      <c r="Q2" s="15"/>
      <c r="R2" s="15"/>
      <c r="S2" s="15"/>
      <c r="T2" s="20" t="s">
        <v>35</v>
      </c>
    </row>
    <row r="3" spans="1:20" x14ac:dyDescent="0.35">
      <c r="A3" s="21" t="s">
        <v>20</v>
      </c>
      <c r="B3" s="22" t="s">
        <v>21</v>
      </c>
      <c r="C3" s="22" t="s">
        <v>22</v>
      </c>
      <c r="D3" s="22" t="s">
        <v>23</v>
      </c>
      <c r="E3" s="22">
        <v>24.62079</v>
      </c>
      <c r="F3" s="22">
        <v>-82.867369999999994</v>
      </c>
      <c r="G3" s="22" t="s">
        <v>24</v>
      </c>
      <c r="H3" s="23">
        <v>45324</v>
      </c>
      <c r="I3" s="22">
        <v>100</v>
      </c>
      <c r="J3" s="22">
        <v>131</v>
      </c>
      <c r="K3" s="22">
        <v>0</v>
      </c>
      <c r="L3" s="24">
        <v>0</v>
      </c>
      <c r="M3" s="24">
        <v>0</v>
      </c>
      <c r="N3" s="25" t="s">
        <v>25</v>
      </c>
      <c r="O3" s="22"/>
      <c r="P3" s="22"/>
      <c r="Q3" s="22"/>
      <c r="R3" s="22"/>
      <c r="S3" s="22"/>
      <c r="T3" s="26"/>
    </row>
    <row r="4" spans="1:20" ht="15" thickBot="1" x14ac:dyDescent="0.4">
      <c r="A4" s="27" t="s">
        <v>26</v>
      </c>
      <c r="B4" s="28" t="s">
        <v>21</v>
      </c>
      <c r="C4" s="28" t="s">
        <v>22</v>
      </c>
      <c r="D4" s="28" t="s">
        <v>23</v>
      </c>
      <c r="E4" s="28">
        <v>24.680199999999999</v>
      </c>
      <c r="F4" s="28">
        <v>-82.891216999999997</v>
      </c>
      <c r="G4" s="28" t="s">
        <v>24</v>
      </c>
      <c r="H4" s="29">
        <v>45324</v>
      </c>
      <c r="I4" s="28">
        <v>100</v>
      </c>
      <c r="J4" s="28">
        <v>5</v>
      </c>
      <c r="K4" s="28">
        <v>0</v>
      </c>
      <c r="L4" s="30">
        <v>0</v>
      </c>
      <c r="M4" s="30">
        <v>0</v>
      </c>
      <c r="N4" s="31" t="s">
        <v>25</v>
      </c>
      <c r="O4" s="28"/>
      <c r="P4" s="28"/>
      <c r="Q4" s="28"/>
      <c r="R4" s="28"/>
      <c r="S4" s="28"/>
      <c r="T4" s="32"/>
    </row>
    <row r="5" spans="1:20" ht="15" thickBot="1" x14ac:dyDescent="0.4">
      <c r="A5" s="33" t="s">
        <v>27</v>
      </c>
      <c r="B5" s="34" t="s">
        <v>21</v>
      </c>
      <c r="C5" s="34" t="s">
        <v>22</v>
      </c>
      <c r="D5" s="34" t="s">
        <v>23</v>
      </c>
      <c r="E5" s="34"/>
      <c r="F5" s="34"/>
      <c r="G5" s="34" t="s">
        <v>24</v>
      </c>
      <c r="H5" s="34"/>
      <c r="I5" s="34">
        <v>100</v>
      </c>
      <c r="J5" s="34">
        <v>136</v>
      </c>
      <c r="K5" s="34">
        <v>0</v>
      </c>
      <c r="L5" s="35">
        <v>0</v>
      </c>
      <c r="M5" s="35">
        <v>0</v>
      </c>
      <c r="N5" s="36"/>
      <c r="O5" s="34"/>
      <c r="P5" s="34">
        <v>0</v>
      </c>
      <c r="Q5" s="34"/>
      <c r="R5" s="34"/>
      <c r="S5" s="34"/>
      <c r="T5" s="37"/>
    </row>
    <row r="6" spans="1:20" x14ac:dyDescent="0.35">
      <c r="A6" s="14" t="s">
        <v>28</v>
      </c>
      <c r="B6" s="15" t="s">
        <v>29</v>
      </c>
      <c r="C6" s="15" t="s">
        <v>22</v>
      </c>
      <c r="D6" s="15" t="s">
        <v>30</v>
      </c>
      <c r="E6" s="15">
        <v>25.566759999999999</v>
      </c>
      <c r="F6" s="15"/>
      <c r="G6" s="15" t="s">
        <v>31</v>
      </c>
      <c r="H6" s="38">
        <v>45156</v>
      </c>
      <c r="I6" s="15">
        <v>0</v>
      </c>
      <c r="J6" s="15">
        <v>5</v>
      </c>
      <c r="K6" s="15">
        <v>5</v>
      </c>
      <c r="L6" s="15" t="s">
        <v>25</v>
      </c>
      <c r="M6" s="15" t="s">
        <v>25</v>
      </c>
      <c r="N6" s="15" t="s">
        <v>25</v>
      </c>
      <c r="O6" s="15">
        <v>5</v>
      </c>
      <c r="P6" s="15">
        <v>5</v>
      </c>
      <c r="Q6" s="15"/>
      <c r="R6" s="15"/>
      <c r="S6" s="15"/>
    </row>
    <row r="7" spans="1:20" x14ac:dyDescent="0.35">
      <c r="A7" s="39" t="s">
        <v>32</v>
      </c>
      <c r="B7" s="40" t="s">
        <v>29</v>
      </c>
      <c r="C7" s="40" t="s">
        <v>22</v>
      </c>
      <c r="D7" s="40" t="s">
        <v>30</v>
      </c>
      <c r="E7" s="40">
        <v>25.47775</v>
      </c>
      <c r="F7" s="40"/>
      <c r="G7" s="40" t="s">
        <v>31</v>
      </c>
      <c r="H7" s="41">
        <v>45156</v>
      </c>
      <c r="I7" s="40">
        <v>100</v>
      </c>
      <c r="J7" s="40">
        <v>5</v>
      </c>
      <c r="K7" s="40">
        <v>0</v>
      </c>
      <c r="L7" s="40" t="s">
        <v>25</v>
      </c>
      <c r="M7" s="40" t="s">
        <v>25</v>
      </c>
      <c r="N7" s="40" t="s">
        <v>25</v>
      </c>
      <c r="O7" s="40">
        <v>5</v>
      </c>
      <c r="P7" s="40">
        <v>0</v>
      </c>
      <c r="Q7" s="40"/>
      <c r="R7" s="40"/>
      <c r="S7" s="40"/>
      <c r="T7" s="42"/>
    </row>
    <row r="8" spans="1:20" x14ac:dyDescent="0.35">
      <c r="A8" s="39" t="s">
        <v>33</v>
      </c>
      <c r="B8" s="40" t="s">
        <v>29</v>
      </c>
      <c r="C8" s="40" t="s">
        <v>22</v>
      </c>
      <c r="D8" s="40" t="s">
        <v>30</v>
      </c>
      <c r="E8" s="40">
        <v>25.318770000000001</v>
      </c>
      <c r="F8" s="40"/>
      <c r="G8" s="40" t="s">
        <v>31</v>
      </c>
      <c r="H8" s="41">
        <v>45161</v>
      </c>
      <c r="I8" s="40">
        <v>100</v>
      </c>
      <c r="J8" s="40">
        <v>5</v>
      </c>
      <c r="K8" s="40">
        <v>0</v>
      </c>
      <c r="L8" s="40" t="s">
        <v>25</v>
      </c>
      <c r="M8" s="40" t="s">
        <v>25</v>
      </c>
      <c r="N8" s="40" t="s">
        <v>25</v>
      </c>
      <c r="O8" s="40">
        <v>5</v>
      </c>
      <c r="P8" s="40">
        <v>0</v>
      </c>
      <c r="Q8" s="40"/>
      <c r="R8" s="40"/>
      <c r="S8" s="40"/>
      <c r="T8" s="42"/>
    </row>
    <row r="9" spans="1:20" ht="15" thickBot="1" x14ac:dyDescent="0.4">
      <c r="A9" s="39" t="s">
        <v>28</v>
      </c>
      <c r="B9" s="40" t="s">
        <v>29</v>
      </c>
      <c r="C9" s="40" t="s">
        <v>22</v>
      </c>
      <c r="D9" s="40" t="s">
        <v>30</v>
      </c>
      <c r="E9" s="40">
        <v>25.566759999999999</v>
      </c>
      <c r="F9" s="40"/>
      <c r="G9" s="40" t="s">
        <v>31</v>
      </c>
      <c r="H9" s="41">
        <v>45241</v>
      </c>
      <c r="I9" s="40">
        <v>80</v>
      </c>
      <c r="J9" s="40">
        <v>5</v>
      </c>
      <c r="K9" s="40">
        <v>1</v>
      </c>
      <c r="L9" s="40" t="s">
        <v>25</v>
      </c>
      <c r="M9" s="40" t="s">
        <v>25</v>
      </c>
      <c r="N9" s="40" t="s">
        <v>25</v>
      </c>
      <c r="O9" s="40">
        <v>5</v>
      </c>
      <c r="P9" s="40">
        <v>1</v>
      </c>
      <c r="Q9" s="40" t="s">
        <v>34</v>
      </c>
      <c r="R9" s="40"/>
      <c r="S9" s="40"/>
      <c r="T9" s="42"/>
    </row>
    <row r="10" spans="1:20" ht="15" thickBot="1" x14ac:dyDescent="0.4">
      <c r="A10" s="43" t="s">
        <v>27</v>
      </c>
      <c r="B10" s="44" t="s">
        <v>29</v>
      </c>
      <c r="C10" s="44" t="s">
        <v>22</v>
      </c>
      <c r="D10" s="44" t="s">
        <v>30</v>
      </c>
      <c r="E10" s="44"/>
      <c r="F10" s="44"/>
      <c r="G10" s="44" t="s">
        <v>31</v>
      </c>
      <c r="H10" s="45"/>
      <c r="I10" s="46">
        <f>(14/15)*100</f>
        <v>93.333333333333329</v>
      </c>
      <c r="J10" s="44">
        <f>SUM(J7:J9)</f>
        <v>15</v>
      </c>
      <c r="K10" s="44">
        <v>1</v>
      </c>
      <c r="L10" s="44" t="s">
        <v>25</v>
      </c>
      <c r="M10" s="44" t="s">
        <v>25</v>
      </c>
      <c r="N10" s="44" t="s">
        <v>25</v>
      </c>
      <c r="O10" s="44"/>
      <c r="P10" s="44">
        <v>1</v>
      </c>
      <c r="Q10" s="47"/>
      <c r="R10" s="47"/>
      <c r="S10" s="47"/>
      <c r="T10" s="48"/>
    </row>
    <row r="12" spans="1:20" x14ac:dyDescent="0.35">
      <c r="A12" s="49" t="s">
        <v>36</v>
      </c>
      <c r="B12"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Example data</vt:lpstr>
    </vt:vector>
  </TitlesOfParts>
  <Company>NESDIS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Manzello</dc:creator>
  <cp:lastModifiedBy>Grace</cp:lastModifiedBy>
  <dcterms:created xsi:type="dcterms:W3CDTF">2024-03-30T23:08:57Z</dcterms:created>
  <dcterms:modified xsi:type="dcterms:W3CDTF">2024-06-26T20:31:05Z</dcterms:modified>
</cp:coreProperties>
</file>