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V:\5805-USACE (GSA)\EN\23-5805-02 PEDP Reef Enhancement Survey\WorkFile\13th 15 day Interim Data Report_May 1-3, 8-10_2024\"/>
    </mc:Choice>
  </mc:AlternateContent>
  <xr:revisionPtr revIDLastSave="0" documentId="13_ncr:1_{CFC0116C-062F-4C04-A30A-E87BD3C12F7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Impact Transect Tracking" sheetId="1" r:id="rId1"/>
    <sheet name="NRE-Tire Transect Tracking" sheetId="2" r:id="rId2"/>
    <sheet name="Vertical Wall" sheetId="6" r:id="rId3"/>
  </sheets>
  <definedNames>
    <definedName name="_xlnm.Print_Area" localSheetId="1">'NRE-Tire Transect Tracking'!$A$1:$P$250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KeMaNmzwB2EA/qjKywu4bDo5o7LqekamHN3sRskmWRs="/>
    </ext>
  </extLst>
</workbook>
</file>

<file path=xl/calcChain.xml><?xml version="1.0" encoding="utf-8"?>
<calcChain xmlns="http://schemas.openxmlformats.org/spreadsheetml/2006/main">
  <c r="I2" i="6" l="1"/>
  <c r="J2" i="6" s="1"/>
  <c r="K2" i="6" s="1"/>
  <c r="K31" i="6"/>
  <c r="H30" i="6"/>
  <c r="O29" i="6"/>
  <c r="M26" i="6"/>
  <c r="N26" i="6" s="1"/>
  <c r="I26" i="6"/>
  <c r="J26" i="6" s="1"/>
  <c r="K26" i="6" s="1"/>
  <c r="N22" i="6"/>
  <c r="M22" i="6"/>
  <c r="I22" i="6"/>
  <c r="J22" i="6" s="1"/>
  <c r="K22" i="6" s="1"/>
  <c r="M20" i="6"/>
  <c r="N20" i="6" s="1"/>
  <c r="I20" i="6"/>
  <c r="J20" i="6" s="1"/>
  <c r="K20" i="6" s="1"/>
  <c r="I9" i="6"/>
  <c r="J9" i="6" s="1"/>
  <c r="K9" i="6" s="1"/>
  <c r="I8" i="6"/>
  <c r="J8" i="6" s="1"/>
  <c r="K8" i="6" s="1"/>
  <c r="I7" i="6"/>
  <c r="J7" i="6" s="1"/>
  <c r="K7" i="6" s="1"/>
  <c r="M6" i="6"/>
  <c r="N6" i="6" s="1"/>
  <c r="I6" i="6"/>
  <c r="J6" i="6" s="1"/>
  <c r="K6" i="6" s="1"/>
  <c r="M5" i="6"/>
  <c r="N5" i="6" s="1"/>
  <c r="I5" i="6"/>
  <c r="J5" i="6" s="1"/>
  <c r="K5" i="6" s="1"/>
  <c r="M4" i="6"/>
  <c r="N4" i="6" s="1"/>
  <c r="I4" i="6"/>
  <c r="J4" i="6" s="1"/>
  <c r="K4" i="6" s="1"/>
  <c r="M3" i="6"/>
  <c r="N3" i="6" s="1"/>
  <c r="I3" i="6"/>
  <c r="J3" i="6" s="1"/>
  <c r="K3" i="6" s="1"/>
  <c r="K32" i="6" s="1"/>
  <c r="M2" i="6"/>
  <c r="N2" i="6" s="1"/>
  <c r="K29" i="6" l="1"/>
</calcChain>
</file>

<file path=xl/sharedStrings.xml><?xml version="1.0" encoding="utf-8"?>
<sst xmlns="http://schemas.openxmlformats.org/spreadsheetml/2006/main" count="2203" uniqueCount="563">
  <si>
    <t>IMPACT AREA TRANSECTS (20 meters with 5 quads every 5 m)</t>
  </si>
  <si>
    <t>Transect Name</t>
  </si>
  <si>
    <t>Habitat Type</t>
  </si>
  <si>
    <t>Methodology</t>
  </si>
  <si>
    <t>GPS Start and End ("Y")</t>
  </si>
  <si>
    <t>Actual Start X</t>
  </si>
  <si>
    <t>Actual Start Y</t>
  </si>
  <si>
    <t>Actual End X</t>
  </si>
  <si>
    <t>Actual End Y</t>
  </si>
  <si>
    <t>Date completed</t>
  </si>
  <si>
    <t>Na1</t>
  </si>
  <si>
    <t>Artificial Northwest</t>
  </si>
  <si>
    <t>BELT ONLY</t>
  </si>
  <si>
    <t>Y</t>
  </si>
  <si>
    <t>Na2</t>
  </si>
  <si>
    <t>Na3</t>
  </si>
  <si>
    <t>Na4</t>
  </si>
  <si>
    <t>Na5</t>
  </si>
  <si>
    <t>Na6</t>
  </si>
  <si>
    <t>Na7</t>
  </si>
  <si>
    <t>Na8</t>
  </si>
  <si>
    <t>Nb1</t>
  </si>
  <si>
    <t xml:space="preserve">Colonized Pavement Shallow North </t>
  </si>
  <si>
    <t>Belt, Line Intecept, Quadrats</t>
  </si>
  <si>
    <t>Nb2</t>
  </si>
  <si>
    <t>Nb3</t>
  </si>
  <si>
    <t>Nb4</t>
  </si>
  <si>
    <t>Nb5</t>
  </si>
  <si>
    <t>Nb6</t>
  </si>
  <si>
    <t>Nb7</t>
  </si>
  <si>
    <t>Nb8</t>
  </si>
  <si>
    <t>Nb9</t>
  </si>
  <si>
    <t>Nb10</t>
  </si>
  <si>
    <t>Nb11</t>
  </si>
  <si>
    <t>Nb12</t>
  </si>
  <si>
    <t>Nb13</t>
  </si>
  <si>
    <t>Nb14</t>
  </si>
  <si>
    <t>Nb15</t>
  </si>
  <si>
    <t>Nb16</t>
  </si>
  <si>
    <t>Nb17</t>
  </si>
  <si>
    <t>Nb18</t>
  </si>
  <si>
    <t>Nb19</t>
  </si>
  <si>
    <t>Nb20</t>
  </si>
  <si>
    <t>Nb21</t>
  </si>
  <si>
    <t>Nb22</t>
  </si>
  <si>
    <t>Nb23</t>
  </si>
  <si>
    <t>Nb24</t>
  </si>
  <si>
    <t>Nc1</t>
  </si>
  <si>
    <t>Artificial Northeast</t>
  </si>
  <si>
    <t>Nc2</t>
  </si>
  <si>
    <t>Nc3</t>
  </si>
  <si>
    <t>Nd1</t>
  </si>
  <si>
    <t>Linear Reef-Inner North</t>
  </si>
  <si>
    <t>Nd2</t>
  </si>
  <si>
    <t>Nd3</t>
  </si>
  <si>
    <t>Nd4</t>
  </si>
  <si>
    <t>Nd5</t>
  </si>
  <si>
    <t>Nd6</t>
  </si>
  <si>
    <t>Nd7</t>
  </si>
  <si>
    <t>Nd8</t>
  </si>
  <si>
    <t>Ne1</t>
  </si>
  <si>
    <t>Linear Reef-Middle Northwest</t>
  </si>
  <si>
    <t>Ne2</t>
  </si>
  <si>
    <t>Ne3</t>
  </si>
  <si>
    <t>Ne4</t>
  </si>
  <si>
    <t>Ne5</t>
  </si>
  <si>
    <t>Ne6</t>
  </si>
  <si>
    <t>Ne7</t>
  </si>
  <si>
    <t>Ne8</t>
  </si>
  <si>
    <t>Ne9</t>
  </si>
  <si>
    <t>Ne10</t>
  </si>
  <si>
    <t>Ne11</t>
  </si>
  <si>
    <t>Nf1</t>
  </si>
  <si>
    <t>Linear Reef-Middle Northeast</t>
  </si>
  <si>
    <t>Nf2</t>
  </si>
  <si>
    <t>Nf3</t>
  </si>
  <si>
    <t>Nf4</t>
  </si>
  <si>
    <t>Nf5</t>
  </si>
  <si>
    <t>Nf6</t>
  </si>
  <si>
    <t>Nf7</t>
  </si>
  <si>
    <t>Nf8</t>
  </si>
  <si>
    <t>Ng1</t>
  </si>
  <si>
    <t xml:space="preserve">Colonized Pavement Deep North </t>
  </si>
  <si>
    <t>Ng2</t>
  </si>
  <si>
    <t>Ng3</t>
  </si>
  <si>
    <t>Ng4</t>
  </si>
  <si>
    <t>Ng5</t>
  </si>
  <si>
    <t>Ng6</t>
  </si>
  <si>
    <t>Ng7</t>
  </si>
  <si>
    <t>Ng8</t>
  </si>
  <si>
    <t>Ng9</t>
  </si>
  <si>
    <t>Nh1</t>
  </si>
  <si>
    <t>Linear Reef-Outer North</t>
  </si>
  <si>
    <t>Nh2</t>
  </si>
  <si>
    <t>Nh3</t>
  </si>
  <si>
    <t>Nh4</t>
  </si>
  <si>
    <t>Nh5</t>
  </si>
  <si>
    <t>Nh6</t>
  </si>
  <si>
    <t>Nh7</t>
  </si>
  <si>
    <t>Ni1</t>
  </si>
  <si>
    <t>Spur and Groove North</t>
  </si>
  <si>
    <t>Ni2</t>
  </si>
  <si>
    <t>Ni3</t>
  </si>
  <si>
    <t>Ni4</t>
  </si>
  <si>
    <t>Ni5</t>
  </si>
  <si>
    <t>Ni6</t>
  </si>
  <si>
    <t>Sa1</t>
  </si>
  <si>
    <t xml:space="preserve">Colonized Pavement Shallow South </t>
  </si>
  <si>
    <t>Sa2</t>
  </si>
  <si>
    <t>Sb1</t>
  </si>
  <si>
    <t>Ridge Shallow South</t>
  </si>
  <si>
    <t>Sb2</t>
  </si>
  <si>
    <t>Sb3</t>
  </si>
  <si>
    <t>Sb4</t>
  </si>
  <si>
    <t>Sb5</t>
  </si>
  <si>
    <t>Sb6</t>
  </si>
  <si>
    <t>Sb7</t>
  </si>
  <si>
    <t>Sb8</t>
  </si>
  <si>
    <t>Sb9</t>
  </si>
  <si>
    <t>Sc1</t>
  </si>
  <si>
    <t xml:space="preserve">Colonized Pavement Shallow Southeast 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</si>
  <si>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</si>
  <si>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</si>
  <si>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</si>
  <si>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</si>
  <si>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</si>
  <si>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</si>
  <si>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</si>
  <si>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</si>
  <si>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</si>
  <si>
    <t>Sc11</t>
  </si>
  <si>
    <t>Sc12</t>
  </si>
  <si>
    <t>Sc13</t>
  </si>
  <si>
    <t>Sc14</t>
  </si>
  <si>
    <t>Sc15</t>
  </si>
  <si>
    <t>Sc16</t>
  </si>
  <si>
    <t>Sc17</t>
  </si>
  <si>
    <t>Sd1</t>
  </si>
  <si>
    <t>Artificial South</t>
  </si>
  <si>
    <t>Se1</t>
  </si>
  <si>
    <t>Linear Reef-Inner South</t>
  </si>
  <si>
    <t>Se2</t>
  </si>
  <si>
    <t>Se3</t>
  </si>
  <si>
    <t>Se4</t>
  </si>
  <si>
    <t>Se5</t>
  </si>
  <si>
    <t>Se6</t>
  </si>
  <si>
    <t>Se7</t>
  </si>
  <si>
    <t>Sf1</t>
  </si>
  <si>
    <t>Linear Reef-Middle Southwest</t>
  </si>
  <si>
    <t>Sf2</t>
  </si>
  <si>
    <t>Sf3</t>
  </si>
  <si>
    <t>Sf4</t>
  </si>
  <si>
    <t>Sg1</t>
  </si>
  <si>
    <t>Linear Reef-Middle Southeast</t>
  </si>
  <si>
    <t>Sg2</t>
  </si>
  <si>
    <t>Sg3</t>
  </si>
  <si>
    <t>Sg4</t>
  </si>
  <si>
    <t>Sg5</t>
  </si>
  <si>
    <t>Sg6</t>
  </si>
  <si>
    <t>Sg7</t>
  </si>
  <si>
    <t>Sg8</t>
  </si>
  <si>
    <t>Sg9</t>
  </si>
  <si>
    <t>Sh1</t>
  </si>
  <si>
    <t xml:space="preserve">Colonized Pavement Deep South </t>
  </si>
  <si>
    <t>Sh2</t>
  </si>
  <si>
    <t>Sh3</t>
  </si>
  <si>
    <t>Sh4</t>
  </si>
  <si>
    <t>Sh5</t>
  </si>
  <si>
    <t>Sh6</t>
  </si>
  <si>
    <t>Sh7</t>
  </si>
  <si>
    <t>Sh8</t>
  </si>
  <si>
    <t>Sh9</t>
  </si>
  <si>
    <t>Sh10</t>
  </si>
  <si>
    <t>Si1</t>
  </si>
  <si>
    <t>Linear Reef-Outer South</t>
  </si>
  <si>
    <t>Si2</t>
  </si>
  <si>
    <t>Si3</t>
  </si>
  <si>
    <t>Si4</t>
  </si>
  <si>
    <t>Si5</t>
  </si>
  <si>
    <t>Si6</t>
  </si>
  <si>
    <t>Si7</t>
  </si>
  <si>
    <t>Sj1</t>
  </si>
  <si>
    <t>Spur and Groove South</t>
  </si>
  <si>
    <t>Sj2</t>
  </si>
  <si>
    <t>Sj3</t>
  </si>
  <si>
    <t>Sj4</t>
  </si>
  <si>
    <t>Sj5</t>
  </si>
  <si>
    <t>Sj6</t>
  </si>
  <si>
    <t>Vertical TRANSECTS (10 meters Belt Only)</t>
  </si>
  <si>
    <t>NdV1</t>
  </si>
  <si>
    <t>Vertical Surface Belt</t>
  </si>
  <si>
    <t>NdV2</t>
  </si>
  <si>
    <t>NeV1</t>
  </si>
  <si>
    <t>NeV2</t>
  </si>
  <si>
    <t>NbV1</t>
  </si>
  <si>
    <t>Colonized Pavement Shallow North</t>
  </si>
  <si>
    <t>NbV2</t>
  </si>
  <si>
    <t>NbV3</t>
  </si>
  <si>
    <t>NbV4</t>
  </si>
  <si>
    <t>NaV1</t>
  </si>
  <si>
    <t>NaV2</t>
  </si>
  <si>
    <t>ScV1</t>
  </si>
  <si>
    <t>Colonized Pavement Shallow Southeast</t>
  </si>
  <si>
    <t>ScV2</t>
  </si>
  <si>
    <t>ScV3</t>
  </si>
  <si>
    <t>ScV4</t>
  </si>
  <si>
    <t>ScV5</t>
  </si>
  <si>
    <t>ScV6</t>
  </si>
  <si>
    <t>ScV7</t>
  </si>
  <si>
    <t>ScV8</t>
  </si>
  <si>
    <t>SfV1</t>
  </si>
  <si>
    <t>SfV2</t>
  </si>
  <si>
    <t>SbV1</t>
  </si>
  <si>
    <t>SbV2</t>
  </si>
  <si>
    <t>SbV3</t>
  </si>
  <si>
    <t>SbV4</t>
  </si>
  <si>
    <t>SeV1</t>
  </si>
  <si>
    <t>SeV2</t>
  </si>
  <si>
    <t>Project</t>
  </si>
  <si>
    <t>Strata</t>
  </si>
  <si>
    <t>Strata2</t>
  </si>
  <si>
    <t>Strata3</t>
  </si>
  <si>
    <t>Data Type</t>
  </si>
  <si>
    <t>Length</t>
  </si>
  <si>
    <t>Proposed Origin Lat</t>
  </si>
  <si>
    <t>Proposed Origin Lon</t>
  </si>
  <si>
    <t>Port Everglades</t>
  </si>
  <si>
    <t>C-02-a</t>
  </si>
  <si>
    <t>Ridge-Shallow</t>
  </si>
  <si>
    <t>NRE</t>
  </si>
  <si>
    <t>C-02-b</t>
  </si>
  <si>
    <t>C-02-c</t>
  </si>
  <si>
    <t>C-03-a</t>
  </si>
  <si>
    <t>C-03-b</t>
  </si>
  <si>
    <t>C-03-c</t>
  </si>
  <si>
    <t>C-06-a</t>
  </si>
  <si>
    <t>Colonized Pavement-Shallow</t>
  </si>
  <si>
    <t>C-06-b</t>
  </si>
  <si>
    <t>C-06-c</t>
  </si>
  <si>
    <t>C-09-a</t>
  </si>
  <si>
    <t>C-09-b</t>
  </si>
  <si>
    <t>C-09-c</t>
  </si>
  <si>
    <t>C-10-a</t>
  </si>
  <si>
    <t>Linear Reef-Inner</t>
  </si>
  <si>
    <t>C-10-b</t>
  </si>
  <si>
    <t>C-10-c</t>
  </si>
  <si>
    <t>C-11-a</t>
  </si>
  <si>
    <t>C-11-b</t>
  </si>
  <si>
    <t>C-11-c</t>
  </si>
  <si>
    <t>C-12-a</t>
  </si>
  <si>
    <t>C-12-b</t>
  </si>
  <si>
    <t>C-12-c</t>
  </si>
  <si>
    <t>C-13-a</t>
  </si>
  <si>
    <t>C-13-b</t>
  </si>
  <si>
    <t>C-13-c</t>
  </si>
  <si>
    <t>C-15-a</t>
  </si>
  <si>
    <t>C-15-b</t>
  </si>
  <si>
    <t>C-15-c</t>
  </si>
  <si>
    <t>C-16-a</t>
  </si>
  <si>
    <t>C-16-b</t>
  </si>
  <si>
    <t>C-16-c</t>
  </si>
  <si>
    <t>C-18-a</t>
  </si>
  <si>
    <t>Linear Reef-Middle</t>
  </si>
  <si>
    <t>C-18-b</t>
  </si>
  <si>
    <t>C-18-c</t>
  </si>
  <si>
    <t>C-19-a</t>
  </si>
  <si>
    <t>C-19-b</t>
  </si>
  <si>
    <t>C-19-c</t>
  </si>
  <si>
    <t>C-21-a</t>
  </si>
  <si>
    <t>Spur and Groove</t>
  </si>
  <si>
    <t>C-21-b</t>
  </si>
  <si>
    <t>C-21-c</t>
  </si>
  <si>
    <t>C-25-a</t>
  </si>
  <si>
    <t>Linear Reef-Outer</t>
  </si>
  <si>
    <t>C-25-b</t>
  </si>
  <si>
    <t>C-25-c</t>
  </si>
  <si>
    <t>C-26-a</t>
  </si>
  <si>
    <t>C-26-b</t>
  </si>
  <si>
    <t>C-26-c</t>
  </si>
  <si>
    <t>C-27-a</t>
  </si>
  <si>
    <t>C-27-b</t>
  </si>
  <si>
    <t>C-27-c</t>
  </si>
  <si>
    <t>C-28-a</t>
  </si>
  <si>
    <t>C-28-b</t>
  </si>
  <si>
    <t>C-28-c</t>
  </si>
  <si>
    <t>C-29-a</t>
  </si>
  <si>
    <t>C-29-b</t>
  </si>
  <si>
    <t>C-29-c</t>
  </si>
  <si>
    <t>C-30-a</t>
  </si>
  <si>
    <t>C-30-b</t>
  </si>
  <si>
    <t>C-30-c</t>
  </si>
  <si>
    <t>C-31-a</t>
  </si>
  <si>
    <t>C-31-b</t>
  </si>
  <si>
    <t>C-31-c</t>
  </si>
  <si>
    <t>C-32-a</t>
  </si>
  <si>
    <t>C-32-b</t>
  </si>
  <si>
    <t>C-32-c</t>
  </si>
  <si>
    <t>C-33-a</t>
  </si>
  <si>
    <t>C-33-b</t>
  </si>
  <si>
    <t>C-33-c</t>
  </si>
  <si>
    <t>C-34-a</t>
  </si>
  <si>
    <t>C-34-b</t>
  </si>
  <si>
    <t>C-34-c</t>
  </si>
  <si>
    <t>C-40-a</t>
  </si>
  <si>
    <t>Colonized Pavement-Deep</t>
  </si>
  <si>
    <t>C-40-b</t>
  </si>
  <si>
    <t>C-40-c</t>
  </si>
  <si>
    <t>C-41-a</t>
  </si>
  <si>
    <t>C-41-b</t>
  </si>
  <si>
    <t>C-41-c</t>
  </si>
  <si>
    <t>C-43-a</t>
  </si>
  <si>
    <t>C-43-b</t>
  </si>
  <si>
    <t>C-43-c</t>
  </si>
  <si>
    <t>C-44-a</t>
  </si>
  <si>
    <t>C-44-b</t>
  </si>
  <si>
    <t>C-44-c</t>
  </si>
  <si>
    <t>C-45-a</t>
  </si>
  <si>
    <t>C-45-b</t>
  </si>
  <si>
    <t>C-45-c</t>
  </si>
  <si>
    <t>C-46-a</t>
  </si>
  <si>
    <t>C-46-b</t>
  </si>
  <si>
    <t>C-46-c</t>
  </si>
  <si>
    <t>C-47-a</t>
  </si>
  <si>
    <t>C-47-b</t>
  </si>
  <si>
    <t>C-47-c</t>
  </si>
  <si>
    <t>C-50-a</t>
  </si>
  <si>
    <t>C-50-b</t>
  </si>
  <si>
    <t>C-50-c</t>
  </si>
  <si>
    <t>C-51-a</t>
  </si>
  <si>
    <t>C-51-b</t>
  </si>
  <si>
    <t>C-51-c</t>
  </si>
  <si>
    <t>C-52-a</t>
  </si>
  <si>
    <t>C-52-b</t>
  </si>
  <si>
    <t>C-52-c</t>
  </si>
  <si>
    <t>C-53-a</t>
  </si>
  <si>
    <t>C-53-b</t>
  </si>
  <si>
    <t>C-53-c</t>
  </si>
  <si>
    <t>D-01-a</t>
  </si>
  <si>
    <t>D-01-b</t>
  </si>
  <si>
    <t>D-01-c</t>
  </si>
  <si>
    <t>D-02-a</t>
  </si>
  <si>
    <t>D-02-b</t>
  </si>
  <si>
    <t>D-02-c</t>
  </si>
  <si>
    <t>D-03-a</t>
  </si>
  <si>
    <t>D-03-b</t>
  </si>
  <si>
    <t>D-03-c</t>
  </si>
  <si>
    <t>D-04-a</t>
  </si>
  <si>
    <t>D-04-b</t>
  </si>
  <si>
    <t>D-04-c</t>
  </si>
  <si>
    <t>D-05-a</t>
  </si>
  <si>
    <t>D-05-b</t>
  </si>
  <si>
    <t>D-05-c</t>
  </si>
  <si>
    <t>D-06-a</t>
  </si>
  <si>
    <t>D-06-b</t>
  </si>
  <si>
    <t>D-06-c</t>
  </si>
  <si>
    <t>D-07-a</t>
  </si>
  <si>
    <t>D-07-b</t>
  </si>
  <si>
    <t>D-07-c</t>
  </si>
  <si>
    <t>D-08-a</t>
  </si>
  <si>
    <t>D-08-b</t>
  </si>
  <si>
    <t>D-08-c</t>
  </si>
  <si>
    <t>D-10-a</t>
  </si>
  <si>
    <t>D-10-b</t>
  </si>
  <si>
    <t>D-10-c</t>
  </si>
  <si>
    <t>D-16-a</t>
  </si>
  <si>
    <t>D-16-b</t>
  </si>
  <si>
    <t>D-16-c</t>
  </si>
  <si>
    <t>D-17-a</t>
  </si>
  <si>
    <t>D-17-b</t>
  </si>
  <si>
    <t>D-17-c</t>
  </si>
  <si>
    <t>D-18-a</t>
  </si>
  <si>
    <t>D-18-b</t>
  </si>
  <si>
    <t>D-18-c</t>
  </si>
  <si>
    <t>D-23-a</t>
  </si>
  <si>
    <t>D-23-b</t>
  </si>
  <si>
    <t>D-23-c</t>
  </si>
  <si>
    <t>D-24-a</t>
  </si>
  <si>
    <t>D-24-b</t>
  </si>
  <si>
    <t>D-24-c</t>
  </si>
  <si>
    <t>D-25-a</t>
  </si>
  <si>
    <t>D-25-b</t>
  </si>
  <si>
    <t>D-25-c</t>
  </si>
  <si>
    <t>D-26-a</t>
  </si>
  <si>
    <t>D-26-b</t>
  </si>
  <si>
    <t>D-26-c</t>
  </si>
  <si>
    <t>D-27-a</t>
  </si>
  <si>
    <t>D-27-b</t>
  </si>
  <si>
    <t>D-27-c</t>
  </si>
  <si>
    <t>D-28-a</t>
  </si>
  <si>
    <t>D-28-b</t>
  </si>
  <si>
    <t>D-28-c</t>
  </si>
  <si>
    <t>D-29-a</t>
  </si>
  <si>
    <t>D-29-b</t>
  </si>
  <si>
    <t>D-29-c</t>
  </si>
  <si>
    <t>D-30-a</t>
  </si>
  <si>
    <t>D-30-b</t>
  </si>
  <si>
    <t>D-30-c</t>
  </si>
  <si>
    <t>D-31-a</t>
  </si>
  <si>
    <t>D-31-b</t>
  </si>
  <si>
    <t>D-31-c</t>
  </si>
  <si>
    <t>D-32-a</t>
  </si>
  <si>
    <t>D-32-b</t>
  </si>
  <si>
    <t>D-32-c</t>
  </si>
  <si>
    <t>D-33-a</t>
  </si>
  <si>
    <t>D-33-b</t>
  </si>
  <si>
    <t>D-33-c</t>
  </si>
  <si>
    <t>D-34-a</t>
  </si>
  <si>
    <t>D-34-b</t>
  </si>
  <si>
    <t>D-34-c</t>
  </si>
  <si>
    <t>D-35-a</t>
  </si>
  <si>
    <t>D-35-b</t>
  </si>
  <si>
    <t>D-35-c</t>
  </si>
  <si>
    <t>D-36-a</t>
  </si>
  <si>
    <t>D-36-b</t>
  </si>
  <si>
    <t>D-36-c</t>
  </si>
  <si>
    <t>D-37-a</t>
  </si>
  <si>
    <t>D-37-b</t>
  </si>
  <si>
    <t>D-37-c</t>
  </si>
  <si>
    <t>D-38-a</t>
  </si>
  <si>
    <t>D-38-b</t>
  </si>
  <si>
    <t>D-38-c</t>
  </si>
  <si>
    <t>D-40-a</t>
  </si>
  <si>
    <t>D-40-b</t>
  </si>
  <si>
    <t>D-40-c</t>
  </si>
  <si>
    <t>D-41-a</t>
  </si>
  <si>
    <t>D-41-b</t>
  </si>
  <si>
    <t>D-41-c</t>
  </si>
  <si>
    <t>D-42-a</t>
  </si>
  <si>
    <t>D-42-b</t>
  </si>
  <si>
    <t>D-42-c</t>
  </si>
  <si>
    <t>D-43-a</t>
  </si>
  <si>
    <t>D-43-b</t>
  </si>
  <si>
    <t>D-43-c</t>
  </si>
  <si>
    <t>D-44-a</t>
  </si>
  <si>
    <t>D-44-b</t>
  </si>
  <si>
    <t>D-44-c</t>
  </si>
  <si>
    <t>T-41</t>
  </si>
  <si>
    <t>Tire</t>
  </si>
  <si>
    <t>T-40</t>
  </si>
  <si>
    <t>T-27</t>
  </si>
  <si>
    <t>T-29</t>
  </si>
  <si>
    <t>T-36</t>
  </si>
  <si>
    <t>T-19</t>
  </si>
  <si>
    <t>Aggregated Patch Reef-Deep</t>
  </si>
  <si>
    <t>T-21</t>
  </si>
  <si>
    <t>T-23</t>
  </si>
  <si>
    <t>T-25</t>
  </si>
  <si>
    <t>T-31</t>
  </si>
  <si>
    <t>T-13</t>
  </si>
  <si>
    <t>T-15</t>
  </si>
  <si>
    <t>T-11</t>
  </si>
  <si>
    <t>T-18</t>
  </si>
  <si>
    <t>T-37</t>
  </si>
  <si>
    <t>T-10</t>
  </si>
  <si>
    <t>T-12</t>
  </si>
  <si>
    <t>T-17</t>
  </si>
  <si>
    <t>T-20</t>
  </si>
  <si>
    <t>T-22</t>
  </si>
  <si>
    <t>T-26</t>
  </si>
  <si>
    <t>T-30</t>
  </si>
  <si>
    <t>T-33</t>
  </si>
  <si>
    <t>T-32</t>
  </si>
  <si>
    <t>T-28</t>
  </si>
  <si>
    <t>T-24</t>
  </si>
  <si>
    <t>T-34</t>
  </si>
  <si>
    <t>T-39</t>
  </si>
  <si>
    <t>T-38</t>
  </si>
  <si>
    <t>T-35</t>
  </si>
  <si>
    <t>T-14</t>
  </si>
  <si>
    <t>T-16</t>
  </si>
  <si>
    <t>T-01</t>
  </si>
  <si>
    <t>T-02</t>
  </si>
  <si>
    <t>T-03</t>
  </si>
  <si>
    <t>T-04</t>
  </si>
  <si>
    <t>T-05</t>
  </si>
  <si>
    <t>T-06</t>
  </si>
  <si>
    <t>T-07</t>
  </si>
  <si>
    <t>T-08</t>
  </si>
  <si>
    <t>T-09</t>
  </si>
  <si>
    <t xml:space="preserve">Naming Issue </t>
  </si>
  <si>
    <t>Nf3 listed twice</t>
  </si>
  <si>
    <t>Nf4 listed twice</t>
  </si>
  <si>
    <t>all 6 Nfs complete</t>
  </si>
  <si>
    <t>all 9 Ngs completed</t>
  </si>
  <si>
    <t>We have all 7 Scs complete</t>
  </si>
  <si>
    <t>We have all 10 Shs complete</t>
  </si>
  <si>
    <t>We have all 7 Sis complete</t>
  </si>
  <si>
    <t>labeled as D17c in tablet</t>
  </si>
  <si>
    <t>Now showing up in field maps</t>
  </si>
  <si>
    <t>Transect</t>
  </si>
  <si>
    <t xml:space="preserve">Transect </t>
  </si>
  <si>
    <t>Name</t>
  </si>
  <si>
    <t>Site</t>
  </si>
  <si>
    <t>Direction</t>
  </si>
  <si>
    <t>Type</t>
  </si>
  <si>
    <t>PERIMETER (m)</t>
  </si>
  <si>
    <t>AREA (m2)</t>
  </si>
  <si>
    <t>ACRES</t>
  </si>
  <si>
    <t>Total Transect Length (m)</t>
  </si>
  <si>
    <t># of transects for 20 m transects</t>
  </si>
  <si>
    <t># of transects for 20 m transects rounded</t>
  </si>
  <si>
    <t>Acre of vertical wall</t>
  </si>
  <si>
    <t># of transects for 10 m transects</t>
  </si>
  <si>
    <t>10 m transects  BELT ONLY</t>
  </si>
  <si>
    <t>LRIN-1</t>
  </si>
  <si>
    <t>Linear Reef-Inner_North</t>
  </si>
  <si>
    <t>North</t>
  </si>
  <si>
    <t>Inner Reef</t>
  </si>
  <si>
    <t>LRIN-2</t>
  </si>
  <si>
    <t>Linear Reef-Middle_Northwest</t>
  </si>
  <si>
    <t>Middle Reef</t>
  </si>
  <si>
    <t>CPSN-1</t>
  </si>
  <si>
    <t>Colonized Pavement-Shallow_North</t>
  </si>
  <si>
    <t>Nearshore Ridge Complex</t>
  </si>
  <si>
    <t>CPSN-2</t>
  </si>
  <si>
    <t>CPSN-3</t>
  </si>
  <si>
    <t>Outer Reef</t>
  </si>
  <si>
    <t>CPSN-4</t>
  </si>
  <si>
    <t>AN-1</t>
  </si>
  <si>
    <t>Artificial_Northwest</t>
  </si>
  <si>
    <t>AN-2</t>
  </si>
  <si>
    <t>AN-3</t>
  </si>
  <si>
    <t>AN-4</t>
  </si>
  <si>
    <t>AN-5</t>
  </si>
  <si>
    <t>CPSS-1</t>
  </si>
  <si>
    <t>Colonized Pavement-Shallow_Southeast</t>
  </si>
  <si>
    <t>South</t>
  </si>
  <si>
    <t>CPSS-2</t>
  </si>
  <si>
    <t>CPSS-3</t>
  </si>
  <si>
    <t>CPSS-4</t>
  </si>
  <si>
    <t>CPSS-5</t>
  </si>
  <si>
    <t>CPSS-6</t>
  </si>
  <si>
    <t>CPSS-7</t>
  </si>
  <si>
    <t>CPSS-8</t>
  </si>
  <si>
    <t>Linear Reef-Middle_Southwest</t>
  </si>
  <si>
    <t>RSS-1</t>
  </si>
  <si>
    <t>Ridge-Shallow_South</t>
  </si>
  <si>
    <t>RSS-2</t>
  </si>
  <si>
    <t>RSS-3</t>
  </si>
  <si>
    <t>RSS-4</t>
  </si>
  <si>
    <t>LRIS-1</t>
  </si>
  <si>
    <t>Linear Reef-Inner_South</t>
  </si>
  <si>
    <t>LRIS-2</t>
  </si>
  <si>
    <t>additional vertical wall transects</t>
  </si>
  <si>
    <t>Sum</t>
  </si>
  <si>
    <t>No gps coordinates provided, survey and place as needed.</t>
  </si>
  <si>
    <t>Total Sum</t>
  </si>
  <si>
    <t>Total Full Transects</t>
  </si>
  <si>
    <t>LRNW-1</t>
  </si>
  <si>
    <t>LRNW-2</t>
  </si>
  <si>
    <t>LRSW-1</t>
  </si>
  <si>
    <t>LRSW-2</t>
  </si>
  <si>
    <t xml:space="preserve">COMPLETED BUT MIS LABELED </t>
  </si>
  <si>
    <t>LABELED AS D26a in tablet</t>
  </si>
  <si>
    <t>LABELED AS D26b in tablet</t>
  </si>
  <si>
    <t>LABELED AS D26c in tablet</t>
  </si>
  <si>
    <t>LABELED AS D32a in tablet</t>
  </si>
  <si>
    <t>LABELED AS D32b in tablet</t>
  </si>
  <si>
    <t>LABELED AS D32c in tablet</t>
  </si>
  <si>
    <t>data sheet needs to be relabeled as D28a</t>
  </si>
  <si>
    <t>data sheet needs to be relabeled as D28b</t>
  </si>
  <si>
    <t>data sheet needs to be relabeled as D28c</t>
  </si>
  <si>
    <t xml:space="preserve">INCLUDE % TIRE AS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</si>
</sst>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"/>
    <numFmt numFmtId="165" formatCode="[$-409]dd\-mmm\-yy"/>
    <numFmt numFmtId="166" formatCode="0.000"/>
    <numFmt numFmtId="167" formatCode="[$-409]dd\-mmm\-yy;@"/>
    <numFmt numFmtId="168" formatCode="[$-409]d\-mmm\-yy;@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Verdana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4" fillId="0" borderId="4" xfId="0" applyFont="1" applyBorder="1" applyAlignment="1">
      <alignment horizontal="center"/>
    </xf>
    <xf numFmtId="0" fontId="5" fillId="0" borderId="4" xfId="0" applyFont="1" applyBorder="1"/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164" fontId="5" fillId="0" borderId="4" xfId="0" applyNumberFormat="1" applyFont="1" applyBorder="1"/>
    <xf numFmtId="0" fontId="5" fillId="0" borderId="0" xfId="0" applyFont="1"/>
    <xf numFmtId="0" fontId="5" fillId="0" borderId="5" xfId="0" applyFont="1" applyBorder="1"/>
    <xf numFmtId="0" fontId="5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164" fontId="5" fillId="0" borderId="5" xfId="0" applyNumberFormat="1" applyFont="1" applyBorder="1"/>
    <xf numFmtId="0" fontId="5" fillId="0" borderId="6" xfId="0" applyFont="1" applyBorder="1"/>
    <xf numFmtId="164" fontId="5" fillId="0" borderId="6" xfId="0" applyNumberFormat="1" applyFont="1" applyBorder="1"/>
    <xf numFmtId="165" fontId="5" fillId="0" borderId="4" xfId="0" applyNumberFormat="1" applyFont="1" applyBorder="1"/>
    <xf numFmtId="0" fontId="5" fillId="0" borderId="6" xfId="0" applyFont="1" applyBorder="1" applyAlignment="1">
      <alignment wrapText="1"/>
    </xf>
    <xf numFmtId="0" fontId="6" fillId="0" borderId="6" xfId="0" applyFont="1" applyBorder="1" applyAlignment="1">
      <alignment wrapText="1"/>
    </xf>
    <xf numFmtId="165" fontId="5" fillId="0" borderId="6" xfId="0" applyNumberFormat="1" applyFont="1" applyBorder="1"/>
    <xf numFmtId="165" fontId="5" fillId="0" borderId="5" xfId="0" applyNumberFormat="1" applyFont="1" applyBorder="1"/>
    <xf numFmtId="0" fontId="7" fillId="0" borderId="0" xfId="0" applyFont="1" applyAlignment="1">
      <alignment wrapText="1"/>
    </xf>
    <xf numFmtId="0" fontId="7" fillId="0" borderId="4" xfId="0" applyFont="1" applyBorder="1"/>
    <xf numFmtId="0" fontId="7" fillId="0" borderId="5" xfId="0" applyFont="1" applyBorder="1"/>
    <xf numFmtId="0" fontId="5" fillId="0" borderId="7" xfId="0" applyFont="1" applyBorder="1"/>
    <xf numFmtId="0" fontId="5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165" fontId="5" fillId="0" borderId="7" xfId="0" applyNumberFormat="1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9" fillId="0" borderId="4" xfId="0" applyFont="1" applyBorder="1"/>
    <xf numFmtId="164" fontId="5" fillId="0" borderId="3" xfId="0" applyNumberFormat="1" applyFont="1" applyBorder="1"/>
    <xf numFmtId="0" fontId="5" fillId="0" borderId="11" xfId="0" applyFont="1" applyBorder="1"/>
    <xf numFmtId="0" fontId="5" fillId="0" borderId="1" xfId="0" applyFont="1" applyBorder="1"/>
    <xf numFmtId="165" fontId="5" fillId="0" borderId="12" xfId="0" applyNumberFormat="1" applyFont="1" applyBorder="1"/>
    <xf numFmtId="165" fontId="5" fillId="0" borderId="3" xfId="0" applyNumberFormat="1" applyFont="1" applyBorder="1"/>
    <xf numFmtId="0" fontId="5" fillId="0" borderId="13" xfId="0" applyFont="1" applyBorder="1"/>
    <xf numFmtId="0" fontId="5" fillId="0" borderId="14" xfId="0" applyFont="1" applyBorder="1"/>
    <xf numFmtId="165" fontId="5" fillId="0" borderId="10" xfId="0" applyNumberFormat="1" applyFont="1" applyBorder="1"/>
    <xf numFmtId="165" fontId="5" fillId="0" borderId="8" xfId="0" applyNumberFormat="1" applyFont="1" applyBorder="1"/>
    <xf numFmtId="165" fontId="5" fillId="0" borderId="9" xfId="0" applyNumberFormat="1" applyFont="1" applyBorder="1"/>
    <xf numFmtId="0" fontId="5" fillId="0" borderId="16" xfId="0" applyFont="1" applyBorder="1"/>
    <xf numFmtId="164" fontId="5" fillId="0" borderId="12" xfId="0" applyNumberFormat="1" applyFont="1" applyBorder="1"/>
    <xf numFmtId="164" fontId="5" fillId="0" borderId="0" xfId="0" applyNumberFormat="1" applyFont="1"/>
    <xf numFmtId="164" fontId="5" fillId="0" borderId="13" xfId="0" applyNumberFormat="1" applyFont="1" applyBorder="1"/>
    <xf numFmtId="165" fontId="5" fillId="0" borderId="0" xfId="0" applyNumberFormat="1" applyFont="1"/>
    <xf numFmtId="165" fontId="5" fillId="0" borderId="13" xfId="0" applyNumberFormat="1" applyFont="1" applyBorder="1"/>
    <xf numFmtId="0" fontId="7" fillId="0" borderId="16" xfId="0" applyFont="1" applyBorder="1"/>
    <xf numFmtId="165" fontId="7" fillId="0" borderId="12" xfId="0" applyNumberFormat="1" applyFont="1" applyBorder="1"/>
    <xf numFmtId="0" fontId="7" fillId="0" borderId="0" xfId="0" applyFont="1"/>
    <xf numFmtId="165" fontId="7" fillId="0" borderId="0" xfId="0" applyNumberFormat="1" applyFont="1"/>
    <xf numFmtId="0" fontId="7" fillId="0" borderId="13" xfId="0" applyFont="1" applyBorder="1"/>
    <xf numFmtId="0" fontId="5" fillId="0" borderId="17" xfId="0" applyFont="1" applyBorder="1"/>
    <xf numFmtId="165" fontId="5" fillId="0" borderId="18" xfId="0" applyNumberFormat="1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13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12" fillId="0" borderId="0" xfId="0" applyFont="1"/>
    <xf numFmtId="0" fontId="13" fillId="0" borderId="0" xfId="0" applyFont="1"/>
    <xf numFmtId="0" fontId="10" fillId="0" borderId="4" xfId="0" applyFont="1" applyBorder="1" applyAlignment="1">
      <alignment horizontal="center"/>
    </xf>
    <xf numFmtId="0" fontId="12" fillId="0" borderId="6" xfId="0" applyFont="1" applyBorder="1"/>
    <xf numFmtId="0" fontId="12" fillId="0" borderId="4" xfId="0" applyFont="1" applyBorder="1"/>
    <xf numFmtId="0" fontId="12" fillId="0" borderId="5" xfId="0" applyFont="1" applyBorder="1"/>
    <xf numFmtId="0" fontId="6" fillId="0" borderId="13" xfId="0" applyFont="1" applyBorder="1"/>
    <xf numFmtId="0" fontId="9" fillId="0" borderId="13" xfId="0" applyFont="1" applyBorder="1"/>
    <xf numFmtId="0" fontId="6" fillId="0" borderId="13" xfId="0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5" fillId="0" borderId="15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14" fillId="0" borderId="4" xfId="0" applyFont="1" applyBorder="1"/>
    <xf numFmtId="164" fontId="14" fillId="0" borderId="4" xfId="0" applyNumberFormat="1" applyFont="1" applyBorder="1"/>
    <xf numFmtId="0" fontId="5" fillId="0" borderId="21" xfId="0" applyFont="1" applyBorder="1" applyAlignment="1">
      <alignment wrapText="1"/>
    </xf>
    <xf numFmtId="0" fontId="15" fillId="0" borderId="4" xfId="0" applyFont="1" applyBorder="1"/>
    <xf numFmtId="0" fontId="15" fillId="0" borderId="0" xfId="0" applyFont="1"/>
    <xf numFmtId="0" fontId="15" fillId="0" borderId="20" xfId="0" applyFont="1" applyBorder="1"/>
    <xf numFmtId="0" fontId="15" fillId="0" borderId="17" xfId="0" applyFont="1" applyBorder="1"/>
    <xf numFmtId="0" fontId="15" fillId="0" borderId="13" xfId="0" applyFont="1" applyBorder="1"/>
    <xf numFmtId="0" fontId="16" fillId="0" borderId="0" xfId="0" applyFont="1"/>
    <xf numFmtId="0" fontId="16" fillId="0" borderId="4" xfId="0" applyFont="1" applyBorder="1"/>
    <xf numFmtId="0" fontId="15" fillId="0" borderId="10" xfId="0" applyFont="1" applyBorder="1"/>
    <xf numFmtId="0" fontId="15" fillId="0" borderId="1" xfId="0" applyFont="1" applyBorder="1"/>
    <xf numFmtId="0" fontId="15" fillId="0" borderId="9" xfId="0" applyFont="1" applyBorder="1"/>
    <xf numFmtId="0" fontId="15" fillId="0" borderId="6" xfId="0" applyFont="1" applyBorder="1"/>
    <xf numFmtId="0" fontId="15" fillId="0" borderId="4" xfId="0" applyFont="1" applyBorder="1" applyAlignment="1">
      <alignment horizontal="right"/>
    </xf>
    <xf numFmtId="0" fontId="16" fillId="0" borderId="20" xfId="0" applyFont="1" applyBorder="1"/>
    <xf numFmtId="0" fontId="17" fillId="0" borderId="0" xfId="0" applyFont="1"/>
    <xf numFmtId="0" fontId="16" fillId="0" borderId="17" xfId="0" applyFont="1" applyBorder="1"/>
    <xf numFmtId="0" fontId="15" fillId="0" borderId="19" xfId="0" applyFont="1" applyBorder="1"/>
    <xf numFmtId="0" fontId="19" fillId="0" borderId="22" xfId="1" applyFont="1" applyBorder="1" applyAlignment="1">
      <alignment wrapText="1"/>
    </xf>
    <xf numFmtId="0" fontId="4" fillId="0" borderId="22" xfId="1" applyFont="1" applyBorder="1" applyAlignment="1">
      <alignment horizontal="center"/>
    </xf>
    <xf numFmtId="0" fontId="1" fillId="0" borderId="0" xfId="1"/>
    <xf numFmtId="0" fontId="15" fillId="0" borderId="23" xfId="1" applyFont="1" applyBorder="1"/>
    <xf numFmtId="0" fontId="15" fillId="0" borderId="24" xfId="1" applyFont="1" applyBorder="1"/>
    <xf numFmtId="0" fontId="15" fillId="3" borderId="24" xfId="1" applyFont="1" applyFill="1" applyBorder="1"/>
    <xf numFmtId="0" fontId="15" fillId="0" borderId="26" xfId="1" applyFont="1" applyBorder="1"/>
    <xf numFmtId="0" fontId="15" fillId="0" borderId="27" xfId="1" applyFont="1" applyBorder="1"/>
    <xf numFmtId="0" fontId="15" fillId="3" borderId="27" xfId="1" applyFont="1" applyFill="1" applyBorder="1"/>
    <xf numFmtId="0" fontId="15" fillId="0" borderId="29" xfId="1" applyFont="1" applyBorder="1"/>
    <xf numFmtId="0" fontId="15" fillId="0" borderId="9" xfId="1" applyFont="1" applyBorder="1"/>
    <xf numFmtId="0" fontId="15" fillId="3" borderId="9" xfId="1" applyFont="1" applyFill="1" applyBorder="1"/>
    <xf numFmtId="0" fontId="15" fillId="0" borderId="31" xfId="1" applyFont="1" applyBorder="1"/>
    <xf numFmtId="166" fontId="15" fillId="0" borderId="24" xfId="1" applyNumberFormat="1" applyFont="1" applyBorder="1"/>
    <xf numFmtId="166" fontId="15" fillId="0" borderId="27" xfId="1" applyNumberFormat="1" applyFont="1" applyBorder="1"/>
    <xf numFmtId="166" fontId="15" fillId="0" borderId="9" xfId="1" applyNumberFormat="1" applyFont="1" applyBorder="1"/>
    <xf numFmtId="0" fontId="15" fillId="0" borderId="0" xfId="1" applyFont="1"/>
    <xf numFmtId="0" fontId="19" fillId="0" borderId="0" xfId="1" applyFont="1"/>
    <xf numFmtId="0" fontId="18" fillId="0" borderId="0" xfId="1" applyFont="1"/>
    <xf numFmtId="167" fontId="15" fillId="0" borderId="25" xfId="1" applyNumberFormat="1" applyFont="1" applyBorder="1"/>
    <xf numFmtId="167" fontId="15" fillId="0" borderId="28" xfId="1" applyNumberFormat="1" applyFont="1" applyBorder="1"/>
    <xf numFmtId="167" fontId="15" fillId="0" borderId="30" xfId="1" applyNumberFormat="1" applyFont="1" applyBorder="1"/>
    <xf numFmtId="0" fontId="16" fillId="2" borderId="4" xfId="0" applyFont="1" applyFill="1" applyBorder="1"/>
    <xf numFmtId="0" fontId="20" fillId="0" borderId="4" xfId="0" applyFont="1" applyBorder="1" applyAlignment="1">
      <alignment horizontal="center"/>
    </xf>
    <xf numFmtId="0" fontId="15" fillId="0" borderId="14" xfId="0" applyFont="1" applyBorder="1"/>
    <xf numFmtId="164" fontId="5" fillId="0" borderId="14" xfId="0" applyNumberFormat="1" applyFont="1" applyBorder="1"/>
    <xf numFmtId="0" fontId="15" fillId="0" borderId="31" xfId="0" applyFont="1" applyBorder="1"/>
    <xf numFmtId="0" fontId="4" fillId="0" borderId="9" xfId="0" applyFont="1" applyBorder="1" applyAlignment="1">
      <alignment horizontal="center"/>
    </xf>
    <xf numFmtId="168" fontId="15" fillId="0" borderId="0" xfId="0" applyNumberFormat="1" applyFont="1"/>
    <xf numFmtId="0" fontId="10" fillId="0" borderId="1" xfId="0" applyFont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1" xfId="0" applyFont="1" applyBorder="1" applyAlignment="1">
      <alignment horizontal="center"/>
    </xf>
    <xf numFmtId="0" fontId="3" fillId="0" borderId="16" xfId="0" applyFont="1" applyBorder="1"/>
    <xf numFmtId="0" fontId="3" fillId="0" borderId="12" xfId="0" applyFont="1" applyBorder="1"/>
  </cellXfs>
  <cellStyles count="2">
    <cellStyle name="Normal" xfId="0" builtinId="0"/>
    <cellStyle name="Normal 2" xfId="1" xr:uid="{3BA3EFBA-44B1-4D17-B60C-D81052FFEE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4"/>
  <sheetViews>
    <sheetView workbookViewId="0">
      <pane ySplit="2" topLeftCell="A3" activePane="bottomLeft" state="frozen"/>
      <selection pane="bottomLeft" activeCell="A2" sqref="A2"/>
    </sheetView>
  </sheetViews>
  <sheetFormatPr defaultColWidth="14.4609375" defaultRowHeight="15" customHeight="1" x14ac:dyDescent="0.4"/>
  <cols>
    <col min="1" max="1" width="17.3046875" customWidth="1"/>
    <col min="2" max="2" width="39" bestFit="1" customWidth="1"/>
    <col min="3" max="3" width="29.3828125" customWidth="1"/>
    <col min="4" max="4" width="17.765625" customWidth="1"/>
    <col min="5" max="6" width="14" customWidth="1"/>
    <col min="7" max="8" width="13" customWidth="1"/>
    <col min="9" max="9" width="16" customWidth="1"/>
    <col min="10" max="29" width="8.765625" customWidth="1"/>
  </cols>
  <sheetData>
    <row r="1" spans="1:29" ht="14.25" customHeight="1" x14ac:dyDescent="0.5">
      <c r="A1" s="119" t="s">
        <v>0</v>
      </c>
      <c r="B1" s="120"/>
      <c r="C1" s="120"/>
      <c r="D1" s="120"/>
      <c r="E1" s="120"/>
      <c r="F1" s="120"/>
      <c r="G1" s="120"/>
      <c r="H1" s="120"/>
      <c r="I1" s="121"/>
    </row>
    <row r="2" spans="1:29" ht="14.25" customHeight="1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29" ht="14.25" customHeight="1" x14ac:dyDescent="0.45">
      <c r="A3" s="2" t="s">
        <v>10</v>
      </c>
      <c r="B3" s="2" t="s">
        <v>11</v>
      </c>
      <c r="C3" s="2" t="s">
        <v>12</v>
      </c>
      <c r="D3" s="2" t="s">
        <v>13</v>
      </c>
      <c r="E3" s="3">
        <v>-80.102999999999994</v>
      </c>
      <c r="F3" s="3">
        <v>26.094912999999998</v>
      </c>
      <c r="G3" s="4">
        <v>-80.102821000000006</v>
      </c>
      <c r="H3" s="4">
        <v>26.094912999999998</v>
      </c>
      <c r="I3" s="5">
        <v>45175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4.25" customHeight="1" x14ac:dyDescent="0.45">
      <c r="A4" s="2" t="s">
        <v>14</v>
      </c>
      <c r="B4" s="2" t="s">
        <v>11</v>
      </c>
      <c r="C4" s="2" t="s">
        <v>12</v>
      </c>
      <c r="D4" s="2" t="s">
        <v>13</v>
      </c>
      <c r="E4" s="4">
        <v>-80.102457999999999</v>
      </c>
      <c r="F4" s="3">
        <v>26.094684999999998</v>
      </c>
      <c r="G4" s="4">
        <v>-80.102259000000004</v>
      </c>
      <c r="H4" s="4">
        <v>26.094719000000001</v>
      </c>
      <c r="I4" s="5">
        <v>45174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45">
      <c r="A5" s="2" t="s">
        <v>15</v>
      </c>
      <c r="B5" s="2" t="s">
        <v>11</v>
      </c>
      <c r="C5" s="2" t="s">
        <v>12</v>
      </c>
      <c r="D5" s="2" t="s">
        <v>13</v>
      </c>
      <c r="E5" s="4">
        <v>-80.102265000000003</v>
      </c>
      <c r="F5" s="3">
        <v>26.094816000000002</v>
      </c>
      <c r="G5" s="4">
        <v>-80.102469999999997</v>
      </c>
      <c r="H5" s="3">
        <v>26.094821</v>
      </c>
      <c r="I5" s="5">
        <v>45174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4.25" customHeight="1" x14ac:dyDescent="0.45">
      <c r="A6" s="2" t="s">
        <v>16</v>
      </c>
      <c r="B6" s="2" t="s">
        <v>11</v>
      </c>
      <c r="C6" s="2" t="s">
        <v>12</v>
      </c>
      <c r="D6" s="2" t="s">
        <v>13</v>
      </c>
      <c r="E6" s="4">
        <v>-80.102399000000005</v>
      </c>
      <c r="F6" s="4">
        <v>26.095032</v>
      </c>
      <c r="G6" s="3">
        <v>-80.102587999999997</v>
      </c>
      <c r="H6" s="4">
        <v>26.095016999999999</v>
      </c>
      <c r="I6" s="5">
        <v>45174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4.25" customHeight="1" x14ac:dyDescent="0.45">
      <c r="A7" s="2" t="s">
        <v>17</v>
      </c>
      <c r="B7" s="2" t="s">
        <v>11</v>
      </c>
      <c r="C7" s="2" t="s">
        <v>12</v>
      </c>
      <c r="D7" s="2" t="s">
        <v>13</v>
      </c>
      <c r="E7" s="4">
        <v>-80.103173999999996</v>
      </c>
      <c r="F7" s="3">
        <v>26.094729000000001</v>
      </c>
      <c r="G7" s="3">
        <v>-80.103380999999999</v>
      </c>
      <c r="H7" s="3">
        <v>26.094714</v>
      </c>
      <c r="I7" s="5">
        <v>45174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4.25" customHeight="1" x14ac:dyDescent="0.45">
      <c r="A8" s="2" t="s">
        <v>18</v>
      </c>
      <c r="B8" s="2" t="s">
        <v>11</v>
      </c>
      <c r="C8" s="2" t="s">
        <v>12</v>
      </c>
      <c r="D8" s="2" t="s">
        <v>13</v>
      </c>
      <c r="E8" s="4">
        <v>-80.103215000000006</v>
      </c>
      <c r="F8" s="3">
        <v>26.094771000000001</v>
      </c>
      <c r="G8" s="4">
        <v>-80.103413000000003</v>
      </c>
      <c r="H8" s="3">
        <v>26.094812000000001</v>
      </c>
      <c r="I8" s="5">
        <v>45174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4.25" customHeight="1" x14ac:dyDescent="0.45">
      <c r="A9" s="2" t="s">
        <v>19</v>
      </c>
      <c r="B9" s="2" t="s">
        <v>11</v>
      </c>
      <c r="C9" s="2" t="s">
        <v>12</v>
      </c>
      <c r="D9" s="2" t="s">
        <v>13</v>
      </c>
      <c r="E9" s="3">
        <v>-80.103179999999995</v>
      </c>
      <c r="F9" s="4">
        <v>26.094937000000002</v>
      </c>
      <c r="G9" s="4">
        <v>-80.103393999999994</v>
      </c>
      <c r="H9" s="4">
        <v>26.094904</v>
      </c>
      <c r="I9" s="5">
        <v>45174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4.25" customHeight="1" x14ac:dyDescent="0.45">
      <c r="A10" s="7" t="s">
        <v>20</v>
      </c>
      <c r="B10" s="7" t="s">
        <v>11</v>
      </c>
      <c r="C10" s="7" t="s">
        <v>12</v>
      </c>
      <c r="D10" s="7" t="s">
        <v>13</v>
      </c>
      <c r="E10" s="8">
        <v>-80.102993999999995</v>
      </c>
      <c r="F10" s="8">
        <v>26.095005</v>
      </c>
      <c r="G10" s="9">
        <v>-80.102815000000007</v>
      </c>
      <c r="H10" s="9">
        <v>26.095005</v>
      </c>
      <c r="I10" s="10">
        <v>45175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4.25" customHeight="1" x14ac:dyDescent="0.45">
      <c r="A11" s="11" t="s">
        <v>21</v>
      </c>
      <c r="B11" s="11" t="s">
        <v>22</v>
      </c>
      <c r="C11" s="11" t="s">
        <v>23</v>
      </c>
      <c r="D11" s="11" t="s">
        <v>13</v>
      </c>
      <c r="E11" s="6">
        <v>-80.096492999999995</v>
      </c>
      <c r="F11" s="6">
        <v>26.094750999999999</v>
      </c>
      <c r="G11" s="11">
        <v>-80.096288000000001</v>
      </c>
      <c r="H11" s="11">
        <v>26.094747999999999</v>
      </c>
      <c r="I11" s="12">
        <v>45189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4.25" customHeight="1" x14ac:dyDescent="0.45">
      <c r="A12" s="2" t="s">
        <v>24</v>
      </c>
      <c r="B12" s="2" t="s">
        <v>22</v>
      </c>
      <c r="C12" s="2" t="s">
        <v>23</v>
      </c>
      <c r="D12" s="2" t="s">
        <v>13</v>
      </c>
      <c r="E12" s="2">
        <v>-80.096601000000007</v>
      </c>
      <c r="F12" s="2">
        <v>26.094904</v>
      </c>
      <c r="G12" s="2">
        <v>-80.096395000000001</v>
      </c>
      <c r="H12" s="2">
        <v>26.094902000000001</v>
      </c>
      <c r="I12" s="5">
        <v>45189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45">
      <c r="A13" s="2" t="s">
        <v>25</v>
      </c>
      <c r="B13" s="2" t="s">
        <v>22</v>
      </c>
      <c r="C13" s="2" t="s">
        <v>23</v>
      </c>
      <c r="D13" s="2" t="s">
        <v>13</v>
      </c>
      <c r="E13" s="2">
        <v>-80.096592000000001</v>
      </c>
      <c r="F13" s="2">
        <v>26.095027000000002</v>
      </c>
      <c r="G13" s="2">
        <v>-80.096391999999994</v>
      </c>
      <c r="H13" s="2">
        <v>26.095026000000001</v>
      </c>
      <c r="I13" s="5">
        <v>45189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.25" customHeight="1" x14ac:dyDescent="0.45">
      <c r="A14" s="2" t="s">
        <v>26</v>
      </c>
      <c r="B14" s="2" t="s">
        <v>22</v>
      </c>
      <c r="C14" s="2" t="s">
        <v>23</v>
      </c>
      <c r="D14" s="2" t="s">
        <v>13</v>
      </c>
      <c r="E14" s="2">
        <v>-80.097098000000003</v>
      </c>
      <c r="F14" s="2">
        <v>26.0946</v>
      </c>
      <c r="G14" s="2">
        <v>-80.096894000000006</v>
      </c>
      <c r="H14" s="2">
        <v>26.0946</v>
      </c>
      <c r="I14" s="5">
        <v>45198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4.25" customHeight="1" x14ac:dyDescent="0.45">
      <c r="A15" s="2" t="s">
        <v>27</v>
      </c>
      <c r="B15" s="2" t="s">
        <v>22</v>
      </c>
      <c r="C15" s="2" t="s">
        <v>23</v>
      </c>
      <c r="D15" s="2" t="s">
        <v>13</v>
      </c>
      <c r="E15" s="2">
        <v>-80.097155000000001</v>
      </c>
      <c r="F15" s="2">
        <v>26.094695999999999</v>
      </c>
      <c r="G15" s="2">
        <v>-80.096952999999999</v>
      </c>
      <c r="H15" s="2">
        <v>26.094698000000001</v>
      </c>
      <c r="I15" s="5">
        <v>45198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4.25" customHeight="1" x14ac:dyDescent="0.45">
      <c r="A16" s="2" t="s">
        <v>28</v>
      </c>
      <c r="B16" s="2" t="s">
        <v>22</v>
      </c>
      <c r="C16" s="2" t="s">
        <v>23</v>
      </c>
      <c r="D16" s="2" t="s">
        <v>13</v>
      </c>
      <c r="E16" s="2">
        <v>-80.097993000000002</v>
      </c>
      <c r="F16" s="2">
        <v>26.094629999999999</v>
      </c>
      <c r="G16" s="2">
        <v>-80.097786999999997</v>
      </c>
      <c r="H16" s="2">
        <v>26.094626000000002</v>
      </c>
      <c r="I16" s="5">
        <v>45198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4.25" customHeight="1" x14ac:dyDescent="0.45">
      <c r="A17" s="2" t="s">
        <v>29</v>
      </c>
      <c r="B17" s="2" t="s">
        <v>22</v>
      </c>
      <c r="C17" s="2" t="s">
        <v>23</v>
      </c>
      <c r="D17" s="2" t="s">
        <v>13</v>
      </c>
      <c r="E17" s="2">
        <v>-80.097389000000007</v>
      </c>
      <c r="F17" s="2">
        <v>26.094843999999998</v>
      </c>
      <c r="G17" s="2">
        <v>-80.097188000000003</v>
      </c>
      <c r="H17" s="2">
        <v>26.094842</v>
      </c>
      <c r="I17" s="5">
        <v>45198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4.25" customHeight="1" x14ac:dyDescent="0.45">
      <c r="A18" s="2" t="s">
        <v>30</v>
      </c>
      <c r="B18" s="2" t="s">
        <v>22</v>
      </c>
      <c r="C18" s="2" t="s">
        <v>23</v>
      </c>
      <c r="D18" s="2" t="s">
        <v>13</v>
      </c>
      <c r="E18" s="2">
        <v>-80.098404000000002</v>
      </c>
      <c r="F18" s="2">
        <v>26.094593</v>
      </c>
      <c r="G18" s="2">
        <v>-80.098197999999996</v>
      </c>
      <c r="H18" s="2">
        <v>26.094591000000001</v>
      </c>
      <c r="I18" s="5">
        <v>45198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4.25" customHeight="1" x14ac:dyDescent="0.45">
      <c r="A19" s="2" t="s">
        <v>31</v>
      </c>
      <c r="B19" s="2" t="s">
        <v>22</v>
      </c>
      <c r="C19" s="2" t="s">
        <v>23</v>
      </c>
      <c r="D19" s="2"/>
      <c r="E19" s="2">
        <v>-80.098412999999994</v>
      </c>
      <c r="F19" s="2">
        <v>26.094678999999999</v>
      </c>
      <c r="G19" s="2">
        <v>-80.098213000000001</v>
      </c>
      <c r="H19" s="2">
        <v>26.094677999999998</v>
      </c>
      <c r="I19" s="5">
        <v>45198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4.25" customHeight="1" x14ac:dyDescent="0.45">
      <c r="A20" s="2" t="s">
        <v>32</v>
      </c>
      <c r="B20" s="2" t="s">
        <v>22</v>
      </c>
      <c r="C20" s="2" t="s">
        <v>23</v>
      </c>
      <c r="D20" s="2" t="s">
        <v>13</v>
      </c>
      <c r="E20" s="2">
        <v>-80.098433999999997</v>
      </c>
      <c r="F20" s="2">
        <v>26.094781000000001</v>
      </c>
      <c r="G20" s="2">
        <v>-80.098234000000005</v>
      </c>
      <c r="H20" s="2">
        <v>26.09478</v>
      </c>
      <c r="I20" s="5">
        <v>45198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4.25" customHeight="1" x14ac:dyDescent="0.45">
      <c r="A21" s="2" t="s">
        <v>33</v>
      </c>
      <c r="B21" s="2" t="s">
        <v>22</v>
      </c>
      <c r="C21" s="2" t="s">
        <v>23</v>
      </c>
      <c r="D21" s="2" t="s">
        <v>13</v>
      </c>
      <c r="E21" s="2">
        <v>-80.099815000000007</v>
      </c>
      <c r="F21" s="2">
        <v>26.094584000000001</v>
      </c>
      <c r="G21" s="2">
        <v>-80.099614000000003</v>
      </c>
      <c r="H21" s="2">
        <v>26.094581999999999</v>
      </c>
      <c r="I21" s="5">
        <v>45210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4.25" customHeight="1" x14ac:dyDescent="0.45">
      <c r="A22" s="2" t="s">
        <v>34</v>
      </c>
      <c r="B22" s="2" t="s">
        <v>22</v>
      </c>
      <c r="C22" s="2" t="s">
        <v>23</v>
      </c>
      <c r="D22" s="2" t="s">
        <v>13</v>
      </c>
      <c r="E22" s="2">
        <v>-80.099815000000007</v>
      </c>
      <c r="F22" s="2">
        <v>26.094715999999998</v>
      </c>
      <c r="G22" s="2">
        <v>-80.099609999999998</v>
      </c>
      <c r="H22" s="2">
        <v>26.094714</v>
      </c>
      <c r="I22" s="5">
        <v>45210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4.25" customHeight="1" x14ac:dyDescent="0.45">
      <c r="A23" s="2" t="s">
        <v>35</v>
      </c>
      <c r="B23" s="2" t="s">
        <v>22</v>
      </c>
      <c r="C23" s="2" t="s">
        <v>23</v>
      </c>
      <c r="D23" s="2" t="s">
        <v>13</v>
      </c>
      <c r="E23" s="2">
        <v>-80.099813999999995</v>
      </c>
      <c r="F23" s="2">
        <v>26.094816000000002</v>
      </c>
      <c r="G23" s="2">
        <v>-80.099610999999996</v>
      </c>
      <c r="H23" s="2">
        <v>26.094814</v>
      </c>
      <c r="I23" s="5">
        <v>45210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4.25" customHeight="1" x14ac:dyDescent="0.45">
      <c r="A24" s="2" t="s">
        <v>36</v>
      </c>
      <c r="B24" s="2" t="s">
        <v>22</v>
      </c>
      <c r="C24" s="2" t="s">
        <v>23</v>
      </c>
      <c r="D24" s="2" t="s">
        <v>13</v>
      </c>
      <c r="E24" s="2">
        <v>-80.098918999999995</v>
      </c>
      <c r="F24" s="2">
        <v>26.094607</v>
      </c>
      <c r="G24" s="2">
        <v>-80.098719000000003</v>
      </c>
      <c r="H24" s="2">
        <v>26.094605000000001</v>
      </c>
      <c r="I24" s="5">
        <v>45211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4.25" customHeight="1" x14ac:dyDescent="0.45">
      <c r="A25" s="2" t="s">
        <v>37</v>
      </c>
      <c r="B25" s="2" t="s">
        <v>22</v>
      </c>
      <c r="C25" s="2" t="s">
        <v>23</v>
      </c>
      <c r="D25" s="2"/>
      <c r="E25" s="2">
        <v>-80.098922000000002</v>
      </c>
      <c r="F25" s="2">
        <v>26.094729999999998</v>
      </c>
      <c r="G25" s="2">
        <v>-80.098718000000005</v>
      </c>
      <c r="H25" s="2">
        <v>26.094729999999998</v>
      </c>
      <c r="I25" s="5">
        <v>45211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4.25" customHeight="1" x14ac:dyDescent="0.45">
      <c r="A26" s="2" t="s">
        <v>38</v>
      </c>
      <c r="B26" s="2" t="s">
        <v>22</v>
      </c>
      <c r="C26" s="2" t="s">
        <v>23</v>
      </c>
      <c r="D26" s="2"/>
      <c r="E26" s="2">
        <v>-80.098918999999995</v>
      </c>
      <c r="F26" s="2">
        <v>26.094846</v>
      </c>
      <c r="G26" s="2">
        <v>-80.098714000000001</v>
      </c>
      <c r="H26" s="2">
        <v>26.094843999999998</v>
      </c>
      <c r="I26" s="5">
        <v>45211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4.25" customHeight="1" x14ac:dyDescent="0.45">
      <c r="A27" s="2" t="s">
        <v>39</v>
      </c>
      <c r="B27" s="2" t="s">
        <v>22</v>
      </c>
      <c r="C27" s="2" t="s">
        <v>23</v>
      </c>
      <c r="D27" s="2"/>
      <c r="E27" s="2">
        <v>-80.100868000000006</v>
      </c>
      <c r="F27" s="2">
        <v>26.094577000000001</v>
      </c>
      <c r="G27" s="2">
        <v>-80.100666000000004</v>
      </c>
      <c r="H27" s="2">
        <v>26.094576</v>
      </c>
      <c r="I27" s="5">
        <v>45205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4.25" customHeight="1" x14ac:dyDescent="0.45">
      <c r="A28" s="2" t="s">
        <v>40</v>
      </c>
      <c r="B28" s="2" t="s">
        <v>22</v>
      </c>
      <c r="C28" s="2" t="s">
        <v>23</v>
      </c>
      <c r="D28" s="2"/>
      <c r="E28" s="2">
        <v>-80.100891000000004</v>
      </c>
      <c r="F28" s="2">
        <v>26.094715999999998</v>
      </c>
      <c r="G28" s="2">
        <v>-80.100690999999998</v>
      </c>
      <c r="H28" s="2">
        <v>26.094715000000001</v>
      </c>
      <c r="I28" s="5">
        <v>45205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4.25" customHeight="1" x14ac:dyDescent="0.45">
      <c r="A29" s="2" t="s">
        <v>41</v>
      </c>
      <c r="B29" s="2" t="s">
        <v>22</v>
      </c>
      <c r="C29" s="2" t="s">
        <v>23</v>
      </c>
      <c r="D29" s="2"/>
      <c r="E29" s="2">
        <v>-80.100104000000002</v>
      </c>
      <c r="F29" s="2">
        <v>26.094792000000002</v>
      </c>
      <c r="G29" s="2">
        <v>-80.099901000000003</v>
      </c>
      <c r="H29" s="2">
        <v>26.094791000000001</v>
      </c>
      <c r="I29" s="5">
        <v>45209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4.25" customHeight="1" x14ac:dyDescent="0.45">
      <c r="A30" s="2" t="s">
        <v>42</v>
      </c>
      <c r="B30" s="2" t="s">
        <v>22</v>
      </c>
      <c r="C30" s="2" t="s">
        <v>23</v>
      </c>
      <c r="D30" s="2"/>
      <c r="E30" s="2">
        <v>-80.100104000000002</v>
      </c>
      <c r="F30" s="2">
        <v>26.094697</v>
      </c>
      <c r="G30" s="2">
        <v>-80.099898999999994</v>
      </c>
      <c r="H30" s="2">
        <v>26.094695000000002</v>
      </c>
      <c r="I30" s="5">
        <v>45209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4.6" customHeight="1" x14ac:dyDescent="0.45">
      <c r="A31" s="2" t="s">
        <v>43</v>
      </c>
      <c r="B31" s="2" t="s">
        <v>22</v>
      </c>
      <c r="C31" s="2" t="s">
        <v>23</v>
      </c>
      <c r="D31" s="2"/>
      <c r="E31" s="2">
        <v>-80.099236000000005</v>
      </c>
      <c r="F31" s="2">
        <v>26.094832</v>
      </c>
      <c r="G31" s="2">
        <v>-80.099035000000001</v>
      </c>
      <c r="H31" s="2">
        <v>26.094830000000002</v>
      </c>
      <c r="I31" s="5">
        <v>45209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4.25" customHeight="1" x14ac:dyDescent="0.45">
      <c r="A32" s="33" t="s">
        <v>44</v>
      </c>
      <c r="B32" s="33" t="s">
        <v>22</v>
      </c>
      <c r="C32" s="33" t="s">
        <v>23</v>
      </c>
      <c r="D32" s="33"/>
      <c r="E32" s="33">
        <v>-80.099231000000003</v>
      </c>
      <c r="F32" s="33">
        <v>26.094656000000001</v>
      </c>
      <c r="G32" s="33">
        <v>-80.099027000000007</v>
      </c>
      <c r="H32" s="33">
        <v>26.094653999999998</v>
      </c>
      <c r="I32" s="41">
        <v>45209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4.25" customHeight="1" x14ac:dyDescent="0.45">
      <c r="A33" s="6"/>
      <c r="B33" s="6"/>
      <c r="C33" s="6"/>
      <c r="D33" s="6"/>
      <c r="E33" s="6"/>
      <c r="F33" s="6"/>
      <c r="G33" s="6"/>
      <c r="H33" s="6"/>
      <c r="I33" s="4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4.25" customHeight="1" x14ac:dyDescent="0.45">
      <c r="A34" s="6"/>
      <c r="B34" s="6"/>
      <c r="C34" s="6"/>
      <c r="D34" s="6"/>
      <c r="E34" s="6"/>
      <c r="F34" s="6"/>
      <c r="G34" s="6"/>
      <c r="H34" s="6"/>
      <c r="I34" s="4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4.25" customHeight="1" x14ac:dyDescent="0.45">
      <c r="A35" s="29"/>
      <c r="B35" s="38"/>
      <c r="C35" s="38"/>
      <c r="D35" s="38"/>
      <c r="E35" s="38"/>
      <c r="F35" s="38"/>
      <c r="G35" s="38"/>
      <c r="H35" s="38"/>
      <c r="I35" s="39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.25" customHeight="1" x14ac:dyDescent="0.5">
      <c r="A36" s="119" t="s">
        <v>0</v>
      </c>
      <c r="B36" s="120"/>
      <c r="C36" s="120"/>
      <c r="D36" s="120"/>
      <c r="E36" s="120"/>
      <c r="F36" s="120"/>
      <c r="G36" s="120"/>
      <c r="H36" s="120"/>
      <c r="I36" s="12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4.25" customHeight="1" x14ac:dyDescent="0.45">
      <c r="A37" s="1" t="s">
        <v>1</v>
      </c>
      <c r="B37" s="1" t="s">
        <v>2</v>
      </c>
      <c r="C37" s="1" t="s">
        <v>3</v>
      </c>
      <c r="D37" s="1" t="s">
        <v>4</v>
      </c>
      <c r="E37" s="1"/>
      <c r="F37" s="1"/>
      <c r="G37" s="1"/>
      <c r="H37" s="1"/>
      <c r="I37" s="1" t="s">
        <v>9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4.25" customHeight="1" x14ac:dyDescent="0.45">
      <c r="A38" s="2" t="s">
        <v>45</v>
      </c>
      <c r="B38" s="2" t="s">
        <v>22</v>
      </c>
      <c r="C38" s="2" t="s">
        <v>23</v>
      </c>
      <c r="D38" s="2"/>
      <c r="E38" s="2">
        <v>-80.101594000000006</v>
      </c>
      <c r="F38" s="2">
        <v>26.094864999999999</v>
      </c>
      <c r="G38" s="2">
        <v>-80.101393999999999</v>
      </c>
      <c r="H38" s="2">
        <v>26.094864000000001</v>
      </c>
      <c r="I38" s="13">
        <v>45204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4.25" customHeight="1" x14ac:dyDescent="0.45">
      <c r="A39" s="7" t="s">
        <v>46</v>
      </c>
      <c r="B39" s="7" t="s">
        <v>22</v>
      </c>
      <c r="C39" s="7" t="s">
        <v>23</v>
      </c>
      <c r="D39" s="7"/>
      <c r="E39" s="7">
        <v>-80.101571000000007</v>
      </c>
      <c r="F39" s="7">
        <v>26.094723999999999</v>
      </c>
      <c r="G39" s="7">
        <v>-80.101367999999994</v>
      </c>
      <c r="H39" s="7">
        <v>26.094722000000001</v>
      </c>
      <c r="I39" s="13">
        <v>45204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.25" customHeight="1" x14ac:dyDescent="0.45">
      <c r="A40" s="11" t="s">
        <v>47</v>
      </c>
      <c r="B40" s="11" t="s">
        <v>48</v>
      </c>
      <c r="C40" s="11" t="s">
        <v>12</v>
      </c>
      <c r="D40" s="11" t="s">
        <v>13</v>
      </c>
      <c r="E40" s="14">
        <v>-80.097932999999998</v>
      </c>
      <c r="F40" s="15">
        <v>26.095040999999998</v>
      </c>
      <c r="G40" s="14">
        <v>-80.097752999999997</v>
      </c>
      <c r="H40" s="14">
        <v>26.095040999999998</v>
      </c>
      <c r="I40" s="16">
        <v>45175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4.25" customHeight="1" x14ac:dyDescent="0.45">
      <c r="A41" s="2" t="s">
        <v>49</v>
      </c>
      <c r="B41" s="2" t="s">
        <v>48</v>
      </c>
      <c r="C41" s="2" t="s">
        <v>12</v>
      </c>
      <c r="D41" s="2" t="s">
        <v>13</v>
      </c>
      <c r="E41" s="4">
        <v>-80.097684999999998</v>
      </c>
      <c r="F41" s="3">
        <v>26.095034999999999</v>
      </c>
      <c r="G41" s="4">
        <v>-80.097502000000006</v>
      </c>
      <c r="H41" s="4">
        <v>26.095023999999999</v>
      </c>
      <c r="I41" s="13">
        <v>45175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4.25" customHeight="1" thickBot="1" x14ac:dyDescent="0.5">
      <c r="A42" s="7" t="s">
        <v>50</v>
      </c>
      <c r="B42" s="7" t="s">
        <v>48</v>
      </c>
      <c r="C42" s="7" t="s">
        <v>12</v>
      </c>
      <c r="D42" s="7" t="s">
        <v>13</v>
      </c>
      <c r="E42" s="8">
        <v>-80.097396000000003</v>
      </c>
      <c r="F42" s="9">
        <v>26.095103999999999</v>
      </c>
      <c r="G42" s="8">
        <v>-80.097216000000003</v>
      </c>
      <c r="H42" s="9">
        <v>26.095103999999999</v>
      </c>
      <c r="I42" s="17">
        <v>45175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4.25" customHeight="1" x14ac:dyDescent="0.45">
      <c r="A43" s="11" t="s">
        <v>51</v>
      </c>
      <c r="B43" s="11" t="s">
        <v>52</v>
      </c>
      <c r="C43" s="11" t="s">
        <v>23</v>
      </c>
      <c r="D43" s="11" t="s">
        <v>13</v>
      </c>
      <c r="E43" s="70">
        <v>-80.095466000000002</v>
      </c>
      <c r="F43" s="11">
        <v>26.094612999999999</v>
      </c>
      <c r="G43" s="6">
        <v>-80.095264999999998</v>
      </c>
      <c r="H43" s="11">
        <v>26.094612000000001</v>
      </c>
      <c r="I43" s="16">
        <v>45180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4.25" customHeight="1" x14ac:dyDescent="0.45">
      <c r="A44" s="2" t="s">
        <v>53</v>
      </c>
      <c r="B44" s="2" t="s">
        <v>52</v>
      </c>
      <c r="C44" s="2" t="s">
        <v>23</v>
      </c>
      <c r="D44" s="2" t="s">
        <v>13</v>
      </c>
      <c r="E44" s="11">
        <v>-80.095517999999998</v>
      </c>
      <c r="F44" s="11">
        <v>26.094708000000001</v>
      </c>
      <c r="G44" s="18">
        <v>-80.095313000000004</v>
      </c>
      <c r="H44" s="11">
        <v>26.094705999999999</v>
      </c>
      <c r="I44" s="16">
        <v>45180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4.25" customHeight="1" x14ac:dyDescent="0.45">
      <c r="A45" s="2" t="s">
        <v>54</v>
      </c>
      <c r="B45" s="2" t="s">
        <v>52</v>
      </c>
      <c r="C45" s="2" t="s">
        <v>23</v>
      </c>
      <c r="D45" s="2" t="s">
        <v>13</v>
      </c>
      <c r="E45" s="11">
        <v>-80.095556000000002</v>
      </c>
      <c r="F45" s="11">
        <v>26.094843999999998</v>
      </c>
      <c r="G45" s="11">
        <v>-80.095354</v>
      </c>
      <c r="H45" s="11">
        <v>26.094842</v>
      </c>
      <c r="I45" s="16">
        <v>45180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4.25" customHeight="1" x14ac:dyDescent="0.45">
      <c r="A46" s="2" t="s">
        <v>55</v>
      </c>
      <c r="B46" s="2" t="s">
        <v>52</v>
      </c>
      <c r="C46" s="2" t="s">
        <v>23</v>
      </c>
      <c r="D46" s="2" t="s">
        <v>13</v>
      </c>
      <c r="E46" s="4">
        <v>-80.095466999999999</v>
      </c>
      <c r="F46" s="4">
        <v>26.095057000000001</v>
      </c>
      <c r="G46" s="3">
        <v>-80.095287999999996</v>
      </c>
      <c r="H46" s="3">
        <v>26.095057000000001</v>
      </c>
      <c r="I46" s="13">
        <v>45176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4.25" customHeight="1" x14ac:dyDescent="0.45">
      <c r="A47" s="2" t="s">
        <v>56</v>
      </c>
      <c r="B47" s="2" t="s">
        <v>52</v>
      </c>
      <c r="C47" s="2" t="s">
        <v>23</v>
      </c>
      <c r="D47" s="2" t="s">
        <v>13</v>
      </c>
      <c r="E47" s="4">
        <v>-80.095010000000002</v>
      </c>
      <c r="F47" s="4">
        <v>26.094570999999998</v>
      </c>
      <c r="G47" s="2">
        <v>-80.094806000000005</v>
      </c>
      <c r="H47" s="2">
        <v>26.094569</v>
      </c>
      <c r="I47" s="13">
        <v>45181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4.25" customHeight="1" x14ac:dyDescent="0.45">
      <c r="A48" s="2" t="s">
        <v>57</v>
      </c>
      <c r="B48" s="2" t="s">
        <v>52</v>
      </c>
      <c r="C48" s="2" t="s">
        <v>23</v>
      </c>
      <c r="D48" s="2" t="s">
        <v>13</v>
      </c>
      <c r="E48" s="2">
        <v>-80.095031000000006</v>
      </c>
      <c r="F48" s="4">
        <v>26.094688000000001</v>
      </c>
      <c r="G48" s="2">
        <v>-80.094825999999998</v>
      </c>
      <c r="H48" s="2">
        <v>26.094688000000001</v>
      </c>
      <c r="I48" s="13">
        <v>45181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4.25" customHeight="1" x14ac:dyDescent="0.45">
      <c r="A49" s="2" t="s">
        <v>58</v>
      </c>
      <c r="B49" s="2" t="s">
        <v>52</v>
      </c>
      <c r="C49" s="2" t="s">
        <v>23</v>
      </c>
      <c r="D49" s="2" t="s">
        <v>13</v>
      </c>
      <c r="E49" s="2">
        <v>-80.095038000000002</v>
      </c>
      <c r="F49" s="2">
        <v>26.094818</v>
      </c>
      <c r="G49" s="2">
        <v>-80.094834000000006</v>
      </c>
      <c r="H49" s="2">
        <v>26.094818</v>
      </c>
      <c r="I49" s="13">
        <v>45181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4.25" customHeight="1" x14ac:dyDescent="0.45">
      <c r="A50" s="7" t="s">
        <v>59</v>
      </c>
      <c r="B50" s="7" t="s">
        <v>52</v>
      </c>
      <c r="C50" s="7" t="s">
        <v>23</v>
      </c>
      <c r="D50" s="7" t="s">
        <v>13</v>
      </c>
      <c r="E50" s="7">
        <v>-80.095027000000002</v>
      </c>
      <c r="F50" s="7">
        <v>26.095089999999999</v>
      </c>
      <c r="G50" s="7">
        <v>-80.094823000000005</v>
      </c>
      <c r="H50" s="7">
        <v>26.095086999999999</v>
      </c>
      <c r="I50" s="17">
        <v>45196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4.25" customHeight="1" x14ac:dyDescent="0.45">
      <c r="A51" s="11" t="s">
        <v>60</v>
      </c>
      <c r="B51" s="11" t="s">
        <v>61</v>
      </c>
      <c r="C51" s="11" t="s">
        <v>23</v>
      </c>
      <c r="D51" s="11" t="s">
        <v>13</v>
      </c>
      <c r="E51" s="11">
        <v>-80.091952000000006</v>
      </c>
      <c r="F51" s="11">
        <v>26.094709999999999</v>
      </c>
      <c r="G51" s="11">
        <v>-80.091745000000003</v>
      </c>
      <c r="H51" s="11">
        <v>26.094709000000002</v>
      </c>
      <c r="I51" s="16">
        <v>45196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4.25" customHeight="1" x14ac:dyDescent="0.45">
      <c r="A52" s="2" t="s">
        <v>62</v>
      </c>
      <c r="B52" s="2" t="s">
        <v>61</v>
      </c>
      <c r="C52" s="2" t="s">
        <v>23</v>
      </c>
      <c r="D52" s="2" t="s">
        <v>13</v>
      </c>
      <c r="E52" s="2">
        <v>-80.091982000000002</v>
      </c>
      <c r="F52" s="2">
        <v>26.094899000000002</v>
      </c>
      <c r="G52" s="2">
        <v>-80.091774999999998</v>
      </c>
      <c r="H52" s="2">
        <v>26.094898000000001</v>
      </c>
      <c r="I52" s="13">
        <v>45196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4.25" customHeight="1" x14ac:dyDescent="0.45">
      <c r="A53" s="2" t="s">
        <v>63</v>
      </c>
      <c r="B53" s="2" t="s">
        <v>61</v>
      </c>
      <c r="C53" s="2" t="s">
        <v>23</v>
      </c>
      <c r="D53" s="2" t="s">
        <v>13</v>
      </c>
      <c r="E53" s="2">
        <v>-80.092010999999999</v>
      </c>
      <c r="F53" s="2">
        <v>26.094977</v>
      </c>
      <c r="G53" s="2">
        <v>-80.091807000000003</v>
      </c>
      <c r="H53" s="2">
        <v>26.094977</v>
      </c>
      <c r="I53" s="13">
        <v>45196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4.25" customHeight="1" x14ac:dyDescent="0.45">
      <c r="A54" s="2" t="s">
        <v>64</v>
      </c>
      <c r="B54" s="2" t="s">
        <v>61</v>
      </c>
      <c r="C54" s="2" t="s">
        <v>23</v>
      </c>
      <c r="D54" s="2" t="s">
        <v>13</v>
      </c>
      <c r="E54" s="2">
        <v>-80.091393999999994</v>
      </c>
      <c r="F54" s="2">
        <v>26.094816999999999</v>
      </c>
      <c r="G54" s="2">
        <v>-80.091188000000002</v>
      </c>
      <c r="H54" s="2">
        <v>26.094816000000002</v>
      </c>
      <c r="I54" s="13">
        <v>45197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4.25" customHeight="1" x14ac:dyDescent="0.45">
      <c r="A55" s="2" t="s">
        <v>65</v>
      </c>
      <c r="B55" s="2" t="s">
        <v>61</v>
      </c>
      <c r="C55" s="2" t="s">
        <v>23</v>
      </c>
      <c r="D55" s="2" t="s">
        <v>13</v>
      </c>
      <c r="E55" s="2">
        <v>-80.091392999999997</v>
      </c>
      <c r="F55" s="2">
        <v>26.094968000000001</v>
      </c>
      <c r="G55" s="2">
        <v>-80.091189</v>
      </c>
      <c r="H55" s="2">
        <v>26.094968999999999</v>
      </c>
      <c r="I55" s="13">
        <v>45197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4.25" customHeight="1" x14ac:dyDescent="0.45">
      <c r="A56" s="2" t="s">
        <v>66</v>
      </c>
      <c r="B56" s="2" t="s">
        <v>61</v>
      </c>
      <c r="C56" s="2" t="s">
        <v>23</v>
      </c>
      <c r="D56" s="2" t="s">
        <v>13</v>
      </c>
      <c r="E56" s="2">
        <v>-80.091233000000003</v>
      </c>
      <c r="F56" s="2">
        <v>26.094625000000001</v>
      </c>
      <c r="G56" s="2">
        <v>-80.091029000000006</v>
      </c>
      <c r="H56" s="2">
        <v>26.094626000000002</v>
      </c>
      <c r="I56" s="13">
        <v>45181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4.25" customHeight="1" x14ac:dyDescent="0.45">
      <c r="A57" s="2" t="s">
        <v>67</v>
      </c>
      <c r="B57" s="2" t="s">
        <v>61</v>
      </c>
      <c r="C57" s="2" t="s">
        <v>23</v>
      </c>
      <c r="D57" s="2" t="s">
        <v>13</v>
      </c>
      <c r="E57" s="2">
        <v>-80.091266000000005</v>
      </c>
      <c r="F57" s="2">
        <v>26.094723999999999</v>
      </c>
      <c r="G57" s="2">
        <v>-80.091064000000003</v>
      </c>
      <c r="H57" s="2">
        <v>26.094725</v>
      </c>
      <c r="I57" s="13">
        <v>45181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.25" customHeight="1" x14ac:dyDescent="0.45">
      <c r="A58" s="2" t="s">
        <v>68</v>
      </c>
      <c r="B58" s="2" t="s">
        <v>61</v>
      </c>
      <c r="C58" s="2" t="s">
        <v>23</v>
      </c>
      <c r="D58" s="2" t="s">
        <v>13</v>
      </c>
      <c r="E58" s="2">
        <v>-80.091238000000004</v>
      </c>
      <c r="F58" s="2">
        <v>26.095188</v>
      </c>
      <c r="G58" s="2">
        <v>-80.091037</v>
      </c>
      <c r="H58" s="2">
        <v>26.095188</v>
      </c>
      <c r="I58" s="13">
        <v>45195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4.25" customHeight="1" x14ac:dyDescent="0.45">
      <c r="A59" s="2" t="s">
        <v>69</v>
      </c>
      <c r="B59" s="2" t="s">
        <v>61</v>
      </c>
      <c r="C59" s="2" t="s">
        <v>23</v>
      </c>
      <c r="D59" s="2" t="s">
        <v>13</v>
      </c>
      <c r="E59" s="2">
        <v>-80.091372000000007</v>
      </c>
      <c r="F59" s="2">
        <v>26.095086999999999</v>
      </c>
      <c r="G59" s="2">
        <v>-80.091165000000004</v>
      </c>
      <c r="H59" s="2">
        <v>26.095086999999999</v>
      </c>
      <c r="I59" s="13">
        <v>45197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4.25" customHeight="1" x14ac:dyDescent="0.45">
      <c r="A60" s="2" t="s">
        <v>70</v>
      </c>
      <c r="B60" s="2" t="s">
        <v>61</v>
      </c>
      <c r="C60" s="2" t="s">
        <v>23</v>
      </c>
      <c r="D60" s="2" t="s">
        <v>13</v>
      </c>
      <c r="E60" s="2">
        <v>-80.092403000000004</v>
      </c>
      <c r="F60" s="2">
        <v>26.094591999999999</v>
      </c>
      <c r="G60" s="2">
        <v>-80.092202999999998</v>
      </c>
      <c r="H60" s="2">
        <v>26.094591000000001</v>
      </c>
      <c r="I60" s="13">
        <v>45197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4.25" customHeight="1" x14ac:dyDescent="0.45">
      <c r="A61" s="7" t="s">
        <v>71</v>
      </c>
      <c r="B61" s="7" t="s">
        <v>61</v>
      </c>
      <c r="C61" s="7" t="s">
        <v>23</v>
      </c>
      <c r="D61" s="7" t="s">
        <v>13</v>
      </c>
      <c r="E61" s="7">
        <v>-80.092423999999994</v>
      </c>
      <c r="F61" s="7">
        <v>26.094763</v>
      </c>
      <c r="G61" s="7">
        <v>-80.092219</v>
      </c>
      <c r="H61" s="7">
        <v>26.094763</v>
      </c>
      <c r="I61" s="17">
        <v>45197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4.25" customHeight="1" x14ac:dyDescent="0.45">
      <c r="A62" s="11" t="s">
        <v>72</v>
      </c>
      <c r="B62" s="11" t="s">
        <v>73</v>
      </c>
      <c r="C62" s="11" t="s">
        <v>23</v>
      </c>
      <c r="D62" s="11" t="s">
        <v>13</v>
      </c>
      <c r="E62" s="11">
        <v>-80.089211000000006</v>
      </c>
      <c r="F62" s="11">
        <v>26.094059999999999</v>
      </c>
      <c r="G62" s="11">
        <v>-80.089010999999999</v>
      </c>
      <c r="H62" s="11">
        <v>26.094058</v>
      </c>
      <c r="I62" s="16">
        <v>45188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4.25" customHeight="1" x14ac:dyDescent="0.45">
      <c r="A63" s="2" t="s">
        <v>74</v>
      </c>
      <c r="B63" s="2" t="s">
        <v>73</v>
      </c>
      <c r="C63" s="2" t="s">
        <v>23</v>
      </c>
      <c r="D63" s="2" t="s">
        <v>13</v>
      </c>
      <c r="E63" s="11">
        <v>-80.089309999999998</v>
      </c>
      <c r="F63" s="11">
        <v>26.094218999999999</v>
      </c>
      <c r="G63" s="11">
        <v>-80.089107999999996</v>
      </c>
      <c r="H63" s="11">
        <v>26.094218999999999</v>
      </c>
      <c r="I63" s="16">
        <v>45188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4.25" customHeight="1" x14ac:dyDescent="0.45">
      <c r="A64" s="2" t="s">
        <v>75</v>
      </c>
      <c r="B64" s="2" t="s">
        <v>73</v>
      </c>
      <c r="C64" s="2" t="s">
        <v>23</v>
      </c>
      <c r="D64" s="2" t="s">
        <v>13</v>
      </c>
      <c r="E64" s="11">
        <v>-80.089133000000004</v>
      </c>
      <c r="F64" s="11">
        <v>26.094439999999999</v>
      </c>
      <c r="G64" s="11">
        <v>-80.088928999999993</v>
      </c>
      <c r="H64" s="11">
        <v>26.094439000000001</v>
      </c>
      <c r="I64" s="16">
        <v>45188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4.25" customHeight="1" x14ac:dyDescent="0.45">
      <c r="A65" s="2" t="s">
        <v>76</v>
      </c>
      <c r="B65" s="2" t="s">
        <v>73</v>
      </c>
      <c r="C65" s="2" t="s">
        <v>23</v>
      </c>
      <c r="D65" s="2" t="s">
        <v>13</v>
      </c>
      <c r="E65" s="11">
        <v>-80.089110000000005</v>
      </c>
      <c r="F65" s="11">
        <v>26.094563999999998</v>
      </c>
      <c r="G65" s="11">
        <v>-80.088905999999994</v>
      </c>
      <c r="H65" s="11">
        <v>26.094563000000001</v>
      </c>
      <c r="I65" s="16">
        <v>45188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4.25" customHeight="1" x14ac:dyDescent="0.45">
      <c r="A66" s="2" t="s">
        <v>77</v>
      </c>
      <c r="B66" s="2" t="s">
        <v>73</v>
      </c>
      <c r="C66" s="2" t="s">
        <v>23</v>
      </c>
      <c r="D66" s="2"/>
      <c r="E66" s="2" t="s">
        <v>479</v>
      </c>
      <c r="F66" s="2" t="s">
        <v>480</v>
      </c>
      <c r="G66" s="2"/>
      <c r="H66" s="2" t="s">
        <v>482</v>
      </c>
      <c r="I66" s="13">
        <v>45236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4.25" customHeight="1" x14ac:dyDescent="0.45">
      <c r="A67" s="33" t="s">
        <v>78</v>
      </c>
      <c r="B67" s="33" t="s">
        <v>73</v>
      </c>
      <c r="C67" s="33" t="s">
        <v>23</v>
      </c>
      <c r="D67" s="33"/>
      <c r="E67" s="2" t="s">
        <v>479</v>
      </c>
      <c r="F67" s="2" t="s">
        <v>481</v>
      </c>
      <c r="G67" s="33"/>
      <c r="H67" s="33"/>
      <c r="I67" s="43">
        <v>45236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4.25" customHeight="1" x14ac:dyDescent="0.45">
      <c r="A68" s="6"/>
      <c r="B68" s="6"/>
      <c r="C68" s="6"/>
      <c r="D68" s="6"/>
      <c r="E68" s="6"/>
      <c r="F68" s="6"/>
      <c r="G68" s="6"/>
      <c r="H68" s="6"/>
      <c r="I68" s="4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4.25" customHeight="1" x14ac:dyDescent="0.45">
      <c r="A69" s="6"/>
      <c r="B69" s="6"/>
      <c r="C69" s="6"/>
      <c r="D69" s="6"/>
      <c r="E69" s="6"/>
      <c r="F69" s="6"/>
      <c r="G69" s="6"/>
      <c r="H69" s="6"/>
      <c r="I69" s="4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4.25" customHeight="1" x14ac:dyDescent="0.45">
      <c r="A70" s="6"/>
      <c r="B70" s="6"/>
      <c r="C70" s="6"/>
      <c r="D70" s="6"/>
      <c r="E70" s="6"/>
      <c r="F70" s="6"/>
      <c r="G70" s="6"/>
      <c r="H70" s="6"/>
      <c r="I70" s="4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4.25" customHeight="1" x14ac:dyDescent="0.5">
      <c r="A71" s="122" t="s">
        <v>0</v>
      </c>
      <c r="B71" s="123"/>
      <c r="C71" s="123"/>
      <c r="D71" s="123"/>
      <c r="E71" s="123"/>
      <c r="F71" s="123"/>
      <c r="G71" s="123"/>
      <c r="H71" s="123"/>
      <c r="I71" s="12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4.25" customHeight="1" x14ac:dyDescent="0.45">
      <c r="A72" s="1" t="s">
        <v>1</v>
      </c>
      <c r="B72" s="1" t="s">
        <v>2</v>
      </c>
      <c r="C72" s="1" t="s">
        <v>3</v>
      </c>
      <c r="D72" s="1" t="s">
        <v>4</v>
      </c>
      <c r="E72" s="1"/>
      <c r="F72" s="1"/>
      <c r="G72" s="1"/>
      <c r="H72" s="1"/>
      <c r="I72" s="1" t="s">
        <v>9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4.25" customHeight="1" x14ac:dyDescent="0.45">
      <c r="A73" s="2" t="s">
        <v>79</v>
      </c>
      <c r="B73" s="2" t="s">
        <v>73</v>
      </c>
      <c r="C73" s="2" t="s">
        <v>23</v>
      </c>
      <c r="D73" s="2" t="s">
        <v>13</v>
      </c>
      <c r="E73" s="3">
        <v>-80.088981000000004</v>
      </c>
      <c r="F73" s="3">
        <v>26.094781000000001</v>
      </c>
      <c r="G73" s="3">
        <v>-80.088791999999998</v>
      </c>
      <c r="H73" s="4">
        <v>26.094771000000001</v>
      </c>
      <c r="I73" s="13">
        <v>45176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4.25" customHeight="1" x14ac:dyDescent="0.45">
      <c r="A74" s="7" t="s">
        <v>80</v>
      </c>
      <c r="B74" s="7" t="s">
        <v>73</v>
      </c>
      <c r="C74" s="7" t="s">
        <v>23</v>
      </c>
      <c r="D74" s="7" t="s">
        <v>13</v>
      </c>
      <c r="E74" s="9">
        <v>-80.088994999999997</v>
      </c>
      <c r="F74" s="8">
        <v>26.09488</v>
      </c>
      <c r="G74" s="8">
        <v>-80.088815999999994</v>
      </c>
      <c r="H74" s="9">
        <v>26.094875999999999</v>
      </c>
      <c r="I74" s="17">
        <v>45176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4.25" customHeight="1" x14ac:dyDescent="0.45">
      <c r="A75" s="11" t="s">
        <v>81</v>
      </c>
      <c r="B75" s="11" t="s">
        <v>82</v>
      </c>
      <c r="C75" s="2" t="s">
        <v>23</v>
      </c>
      <c r="D75" s="11"/>
      <c r="E75" s="11">
        <v>-80.084697000000006</v>
      </c>
      <c r="F75" s="6">
        <v>26.093931999999999</v>
      </c>
      <c r="G75" s="6">
        <v>-80.084477000000007</v>
      </c>
      <c r="H75" s="11">
        <v>26.093924000000001</v>
      </c>
      <c r="I75" s="16">
        <v>45238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4.25" customHeight="1" x14ac:dyDescent="0.45">
      <c r="A76" s="2" t="s">
        <v>83</v>
      </c>
      <c r="B76" s="11" t="s">
        <v>82</v>
      </c>
      <c r="C76" s="2" t="s">
        <v>23</v>
      </c>
      <c r="D76" s="2"/>
      <c r="E76" s="2">
        <v>-80.084663000000006</v>
      </c>
      <c r="F76" s="2">
        <v>26.094061</v>
      </c>
      <c r="G76" s="2">
        <v>-80.084463999999997</v>
      </c>
      <c r="H76" s="2">
        <v>26.094059999999999</v>
      </c>
      <c r="I76" s="13">
        <v>45238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4.25" customHeight="1" x14ac:dyDescent="0.45">
      <c r="A77" s="2" t="s">
        <v>84</v>
      </c>
      <c r="B77" s="11" t="s">
        <v>82</v>
      </c>
      <c r="C77" s="2" t="s">
        <v>23</v>
      </c>
      <c r="D77" s="2"/>
      <c r="E77" s="2">
        <v>-80.084818999999996</v>
      </c>
      <c r="F77" s="2">
        <v>26.094304999999999</v>
      </c>
      <c r="G77" s="2">
        <v>-80.084618000000006</v>
      </c>
      <c r="H77" s="2">
        <v>26.094304000000001</v>
      </c>
      <c r="I77" s="16">
        <v>45238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4.25" customHeight="1" x14ac:dyDescent="0.45">
      <c r="A78" s="11" t="s">
        <v>85</v>
      </c>
      <c r="B78" s="11" t="s">
        <v>82</v>
      </c>
      <c r="C78" s="2" t="s">
        <v>23</v>
      </c>
      <c r="D78" s="2"/>
      <c r="E78" s="2" t="s">
        <v>479</v>
      </c>
      <c r="F78" s="2" t="s">
        <v>483</v>
      </c>
      <c r="G78" s="2"/>
      <c r="H78" s="2"/>
      <c r="I78" s="13">
        <v>45230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4.25" customHeight="1" x14ac:dyDescent="0.45">
      <c r="A79" s="2" t="s">
        <v>86</v>
      </c>
      <c r="B79" s="11" t="s">
        <v>82</v>
      </c>
      <c r="C79" s="2" t="s">
        <v>23</v>
      </c>
      <c r="D79" s="2"/>
      <c r="E79" s="2"/>
      <c r="F79" s="2"/>
      <c r="G79" s="2"/>
      <c r="H79" s="2"/>
      <c r="I79" s="13">
        <v>45230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4.25" customHeight="1" x14ac:dyDescent="0.45">
      <c r="A80" s="2" t="s">
        <v>87</v>
      </c>
      <c r="B80" s="11" t="s">
        <v>82</v>
      </c>
      <c r="C80" s="2" t="s">
        <v>23</v>
      </c>
      <c r="D80" s="2"/>
      <c r="E80" s="2"/>
      <c r="F80" s="2"/>
      <c r="G80" s="2"/>
      <c r="H80" s="2"/>
      <c r="I80" s="13">
        <v>45230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4.25" customHeight="1" x14ac:dyDescent="0.45">
      <c r="A81" s="11" t="s">
        <v>88</v>
      </c>
      <c r="B81" s="11" t="s">
        <v>82</v>
      </c>
      <c r="C81" s="2" t="s">
        <v>23</v>
      </c>
      <c r="D81" s="2"/>
      <c r="E81" s="2">
        <v>-80.084811000000002</v>
      </c>
      <c r="F81" s="2">
        <v>26.094445</v>
      </c>
      <c r="G81" s="2">
        <v>-80.084610999999995</v>
      </c>
      <c r="H81" s="2">
        <v>26.094442999999998</v>
      </c>
      <c r="I81" s="13">
        <v>45238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4.25" customHeight="1" x14ac:dyDescent="0.45">
      <c r="A82" s="2" t="s">
        <v>89</v>
      </c>
      <c r="B82" s="11" t="s">
        <v>82</v>
      </c>
      <c r="C82" s="2" t="s">
        <v>23</v>
      </c>
      <c r="D82" s="2"/>
      <c r="E82" s="2">
        <v>-80.084751999999995</v>
      </c>
      <c r="F82" s="2">
        <v>26.095089999999999</v>
      </c>
      <c r="G82" s="2">
        <v>-80.084547999999998</v>
      </c>
      <c r="H82" s="2">
        <v>26.095085999999998</v>
      </c>
      <c r="I82" s="13">
        <v>45239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4.25" customHeight="1" x14ac:dyDescent="0.45">
      <c r="A83" s="7" t="s">
        <v>90</v>
      </c>
      <c r="B83" s="7" t="s">
        <v>82</v>
      </c>
      <c r="C83" s="7" t="s">
        <v>23</v>
      </c>
      <c r="D83" s="7"/>
      <c r="E83" s="7">
        <v>-80.084698000000003</v>
      </c>
      <c r="F83" s="7">
        <v>26.095222</v>
      </c>
      <c r="G83" s="7">
        <v>-80.084497999999996</v>
      </c>
      <c r="H83" s="7">
        <v>26.095220999999999</v>
      </c>
      <c r="I83" s="17">
        <v>45239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4.25" customHeight="1" x14ac:dyDescent="0.45">
      <c r="A84" s="11" t="s">
        <v>91</v>
      </c>
      <c r="B84" s="11" t="s">
        <v>92</v>
      </c>
      <c r="C84" s="11" t="s">
        <v>23</v>
      </c>
      <c r="D84" s="11" t="s">
        <v>13</v>
      </c>
      <c r="E84" s="11">
        <v>-80.0839</v>
      </c>
      <c r="F84" s="11">
        <v>26.093997999999999</v>
      </c>
      <c r="G84" s="11">
        <v>-80.083704999999995</v>
      </c>
      <c r="H84" s="11">
        <v>26.093989000000001</v>
      </c>
      <c r="I84" s="16">
        <v>45180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4.25" customHeight="1" x14ac:dyDescent="0.45">
      <c r="A85" s="2" t="s">
        <v>93</v>
      </c>
      <c r="B85" s="11" t="s">
        <v>92</v>
      </c>
      <c r="C85" s="2" t="s">
        <v>23</v>
      </c>
      <c r="D85" s="2" t="s">
        <v>13</v>
      </c>
      <c r="E85" s="2">
        <v>-80.083946999999995</v>
      </c>
      <c r="F85" s="2">
        <v>26.094182</v>
      </c>
      <c r="G85" s="2">
        <v>-80.083746000000005</v>
      </c>
      <c r="H85" s="2">
        <v>26.094179</v>
      </c>
      <c r="I85" s="13">
        <v>45180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4.25" customHeight="1" x14ac:dyDescent="0.45">
      <c r="A86" s="11" t="s">
        <v>94</v>
      </c>
      <c r="B86" s="11" t="s">
        <v>92</v>
      </c>
      <c r="C86" s="2" t="s">
        <v>23</v>
      </c>
      <c r="D86" s="2" t="s">
        <v>13</v>
      </c>
      <c r="E86" s="2">
        <v>-80.084036999999995</v>
      </c>
      <c r="F86" s="2">
        <v>26.094470999999999</v>
      </c>
      <c r="G86" s="2">
        <v>-80.083836000000005</v>
      </c>
      <c r="H86" s="2">
        <v>26.094469</v>
      </c>
      <c r="I86" s="13">
        <v>45196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4.25" customHeight="1" x14ac:dyDescent="0.45">
      <c r="A87" s="2" t="s">
        <v>95</v>
      </c>
      <c r="B87" s="11" t="s">
        <v>92</v>
      </c>
      <c r="C87" s="11" t="s">
        <v>23</v>
      </c>
      <c r="D87" s="2" t="s">
        <v>13</v>
      </c>
      <c r="E87" s="2">
        <v>-80.084040999999999</v>
      </c>
      <c r="F87" s="2">
        <v>26.094688999999999</v>
      </c>
      <c r="G87" s="2">
        <v>-80.083838</v>
      </c>
      <c r="H87" s="2">
        <v>26.094687</v>
      </c>
      <c r="I87" s="13">
        <v>45196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4.25" customHeight="1" x14ac:dyDescent="0.45">
      <c r="A88" s="11" t="s">
        <v>96</v>
      </c>
      <c r="B88" s="11" t="s">
        <v>92</v>
      </c>
      <c r="C88" s="2" t="s">
        <v>23</v>
      </c>
      <c r="D88" s="2"/>
      <c r="E88" s="2">
        <v>-80.084034000000003</v>
      </c>
      <c r="F88" s="2">
        <v>26.095165999999999</v>
      </c>
      <c r="G88" s="2">
        <v>-80.083833999999996</v>
      </c>
      <c r="H88" s="2">
        <v>26.095165000000001</v>
      </c>
      <c r="I88" s="13">
        <v>45204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4.25" customHeight="1" x14ac:dyDescent="0.45">
      <c r="A89" s="2" t="s">
        <v>97</v>
      </c>
      <c r="B89" s="11" t="s">
        <v>92</v>
      </c>
      <c r="C89" s="2" t="s">
        <v>23</v>
      </c>
      <c r="D89" s="2"/>
      <c r="E89" s="2">
        <v>-80.084046999999998</v>
      </c>
      <c r="F89" s="2">
        <v>26.095267</v>
      </c>
      <c r="G89" s="2">
        <v>-80.083847000000006</v>
      </c>
      <c r="H89" s="2">
        <v>26.095265999999999</v>
      </c>
      <c r="I89" s="13">
        <v>45204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4.25" customHeight="1" x14ac:dyDescent="0.45">
      <c r="A90" s="7" t="s">
        <v>98</v>
      </c>
      <c r="B90" s="7" t="s">
        <v>92</v>
      </c>
      <c r="C90" s="7" t="s">
        <v>23</v>
      </c>
      <c r="D90" s="7"/>
      <c r="E90" s="7">
        <v>-80.083952999999994</v>
      </c>
      <c r="F90" s="7">
        <v>26.094961000000001</v>
      </c>
      <c r="G90" s="7">
        <v>-80.083748</v>
      </c>
      <c r="H90" s="7">
        <v>26.09496</v>
      </c>
      <c r="I90" s="17">
        <v>45240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4.25" customHeight="1" x14ac:dyDescent="0.45">
      <c r="A91" s="11" t="s">
        <v>99</v>
      </c>
      <c r="B91" s="11" t="s">
        <v>100</v>
      </c>
      <c r="C91" s="11" t="s">
        <v>23</v>
      </c>
      <c r="D91" s="11" t="s">
        <v>13</v>
      </c>
      <c r="E91" s="11">
        <v>-80.083419000000006</v>
      </c>
      <c r="F91" s="11">
        <v>26.094042999999999</v>
      </c>
      <c r="G91" s="11">
        <v>-80.083211000000006</v>
      </c>
      <c r="H91" s="11">
        <v>26.094041000000001</v>
      </c>
      <c r="I91" s="16">
        <v>45190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4.25" customHeight="1" x14ac:dyDescent="0.45">
      <c r="A92" s="2" t="s">
        <v>101</v>
      </c>
      <c r="B92" s="11" t="s">
        <v>100</v>
      </c>
      <c r="C92" s="2" t="s">
        <v>23</v>
      </c>
      <c r="D92" s="2" t="s">
        <v>13</v>
      </c>
      <c r="E92" s="2">
        <v>-80.083466000000001</v>
      </c>
      <c r="F92" s="2">
        <v>26.094193000000001</v>
      </c>
      <c r="G92" s="2">
        <v>-80.083259999999996</v>
      </c>
      <c r="H92" s="2">
        <v>26.094190999999999</v>
      </c>
      <c r="I92" s="13">
        <v>45190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.25" customHeight="1" x14ac:dyDescent="0.45">
      <c r="A93" s="11" t="s">
        <v>102</v>
      </c>
      <c r="B93" s="11" t="s">
        <v>100</v>
      </c>
      <c r="C93" s="2" t="s">
        <v>23</v>
      </c>
      <c r="D93" s="2" t="s">
        <v>13</v>
      </c>
      <c r="E93" s="2">
        <v>-80.083475000000007</v>
      </c>
      <c r="F93" s="2">
        <v>26.094282</v>
      </c>
      <c r="G93" s="2">
        <v>-80.083264999999997</v>
      </c>
      <c r="H93" s="2">
        <v>26.094280000000001</v>
      </c>
      <c r="I93" s="13">
        <v>45190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4.25" customHeight="1" x14ac:dyDescent="0.45">
      <c r="A94" s="2" t="s">
        <v>103</v>
      </c>
      <c r="B94" s="11" t="s">
        <v>100</v>
      </c>
      <c r="C94" s="2" t="s">
        <v>23</v>
      </c>
      <c r="D94" s="2" t="s">
        <v>13</v>
      </c>
      <c r="E94" s="2">
        <v>-80.083364000000003</v>
      </c>
      <c r="F94" s="2">
        <v>26.094714</v>
      </c>
      <c r="G94" s="2">
        <v>-80.083162999999999</v>
      </c>
      <c r="H94" s="2">
        <v>26.094715999999998</v>
      </c>
      <c r="I94" s="13">
        <v>45191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4.25" customHeight="1" x14ac:dyDescent="0.45">
      <c r="A95" s="11" t="s">
        <v>104</v>
      </c>
      <c r="B95" s="11" t="s">
        <v>100</v>
      </c>
      <c r="C95" s="2" t="s">
        <v>23</v>
      </c>
      <c r="D95" s="2" t="s">
        <v>13</v>
      </c>
      <c r="E95" s="2">
        <v>-80.083343999999997</v>
      </c>
      <c r="F95" s="2">
        <v>26.094978000000001</v>
      </c>
      <c r="G95" s="2">
        <v>-80.083138000000005</v>
      </c>
      <c r="H95" s="2">
        <v>26.094975000000002</v>
      </c>
      <c r="I95" s="13">
        <v>45198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4.25" customHeight="1" x14ac:dyDescent="0.45">
      <c r="A96" s="7" t="s">
        <v>105</v>
      </c>
      <c r="B96" s="7" t="s">
        <v>100</v>
      </c>
      <c r="C96" s="7" t="s">
        <v>23</v>
      </c>
      <c r="D96" s="7" t="s">
        <v>13</v>
      </c>
      <c r="E96" s="7">
        <v>-80.083355999999995</v>
      </c>
      <c r="F96" s="7">
        <v>26.095127999999999</v>
      </c>
      <c r="G96" s="7">
        <v>-80.083156000000002</v>
      </c>
      <c r="H96" s="7">
        <v>26.095124999999999</v>
      </c>
      <c r="I96" s="17">
        <v>45198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4.25" customHeight="1" x14ac:dyDescent="0.45">
      <c r="A97" s="11" t="s">
        <v>106</v>
      </c>
      <c r="B97" s="11" t="s">
        <v>107</v>
      </c>
      <c r="C97" s="11" t="s">
        <v>23</v>
      </c>
      <c r="D97" s="11"/>
      <c r="E97" s="11">
        <v>-80.104725000000002</v>
      </c>
      <c r="F97" s="11">
        <v>26.09281</v>
      </c>
      <c r="G97" s="11">
        <v>-80.104524999999995</v>
      </c>
      <c r="H97" s="11">
        <v>26.092808999999999</v>
      </c>
      <c r="I97" s="16">
        <v>45212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4.25" customHeight="1" x14ac:dyDescent="0.45">
      <c r="A98" s="7" t="s">
        <v>108</v>
      </c>
      <c r="B98" s="7" t="s">
        <v>107</v>
      </c>
      <c r="C98" s="7" t="s">
        <v>23</v>
      </c>
      <c r="D98" s="7"/>
      <c r="E98" s="7">
        <v>-80.104581999999994</v>
      </c>
      <c r="F98" s="7">
        <v>26.092624000000001</v>
      </c>
      <c r="G98" s="7">
        <v>-80.104377999999997</v>
      </c>
      <c r="H98" s="7">
        <v>26.092623</v>
      </c>
      <c r="I98" s="17">
        <v>45212</v>
      </c>
    </row>
    <row r="99" spans="1:29" ht="14.25" customHeight="1" x14ac:dyDescent="0.45">
      <c r="A99" s="11" t="s">
        <v>109</v>
      </c>
      <c r="B99" s="11" t="s">
        <v>110</v>
      </c>
      <c r="C99" s="11" t="s">
        <v>23</v>
      </c>
      <c r="D99" s="11"/>
      <c r="E99" s="11">
        <v>-80.104112999999998</v>
      </c>
      <c r="F99" s="11">
        <v>26.092881999999999</v>
      </c>
      <c r="G99" s="11">
        <v>-80.103910999999997</v>
      </c>
      <c r="H99" s="11">
        <v>26.092881999999999</v>
      </c>
      <c r="I99" s="16">
        <v>45210</v>
      </c>
    </row>
    <row r="100" spans="1:29" ht="14.25" customHeight="1" x14ac:dyDescent="0.45">
      <c r="A100" s="2" t="s">
        <v>111</v>
      </c>
      <c r="B100" s="2" t="s">
        <v>110</v>
      </c>
      <c r="C100" s="2" t="s">
        <v>23</v>
      </c>
      <c r="D100" s="2"/>
      <c r="E100" s="2">
        <v>-80.104121000000006</v>
      </c>
      <c r="F100" s="2">
        <v>26.092780000000001</v>
      </c>
      <c r="G100" s="2">
        <v>-80.103921999999997</v>
      </c>
      <c r="H100" s="2">
        <v>26.092777999999999</v>
      </c>
      <c r="I100" s="13">
        <v>45210</v>
      </c>
    </row>
    <row r="101" spans="1:29" ht="14.25" customHeight="1" x14ac:dyDescent="0.45">
      <c r="A101" s="2" t="s">
        <v>112</v>
      </c>
      <c r="B101" s="2" t="s">
        <v>110</v>
      </c>
      <c r="C101" s="2" t="s">
        <v>23</v>
      </c>
      <c r="D101" s="2"/>
      <c r="E101" s="2">
        <v>-80.103296999999998</v>
      </c>
      <c r="F101" s="2">
        <v>26.092706</v>
      </c>
      <c r="G101" s="2">
        <v>-80.103100999999995</v>
      </c>
      <c r="H101" s="2">
        <v>26.092706</v>
      </c>
      <c r="I101" s="13">
        <v>45215</v>
      </c>
    </row>
    <row r="102" spans="1:29" ht="14.25" customHeight="1" x14ac:dyDescent="0.45">
      <c r="A102" s="33" t="s">
        <v>113</v>
      </c>
      <c r="B102" s="33" t="s">
        <v>110</v>
      </c>
      <c r="C102" s="33" t="s">
        <v>23</v>
      </c>
      <c r="D102" s="48"/>
      <c r="E102" s="2">
        <v>-80.103364999999997</v>
      </c>
      <c r="F102" s="2">
        <v>26.092616</v>
      </c>
      <c r="G102" s="2">
        <v>-80.103162999999995</v>
      </c>
      <c r="H102" s="2">
        <v>26.092614000000001</v>
      </c>
      <c r="I102" s="13">
        <v>45215</v>
      </c>
    </row>
    <row r="103" spans="1:29" ht="14.25" customHeight="1" x14ac:dyDescent="0.45">
      <c r="A103" s="6"/>
      <c r="B103" s="6"/>
      <c r="C103" s="6"/>
      <c r="D103" s="46"/>
      <c r="E103" s="46"/>
      <c r="F103" s="46"/>
      <c r="G103" s="46"/>
      <c r="H103" s="46"/>
      <c r="I103" s="47"/>
    </row>
    <row r="104" spans="1:29" ht="14.25" customHeight="1" x14ac:dyDescent="0.45">
      <c r="A104" s="6"/>
      <c r="B104" s="6"/>
      <c r="C104" s="6"/>
      <c r="D104" s="46"/>
      <c r="E104" s="46"/>
      <c r="F104" s="46"/>
      <c r="G104" s="46"/>
      <c r="H104" s="46"/>
      <c r="I104" s="47"/>
    </row>
    <row r="105" spans="1:29" ht="14.25" customHeight="1" x14ac:dyDescent="0.45">
      <c r="A105" s="29"/>
      <c r="B105" s="38"/>
      <c r="C105" s="38"/>
      <c r="D105" s="44"/>
      <c r="E105" s="44"/>
      <c r="F105" s="44"/>
      <c r="G105" s="44"/>
      <c r="H105" s="44"/>
      <c r="I105" s="45"/>
    </row>
    <row r="106" spans="1:29" ht="14.25" customHeight="1" x14ac:dyDescent="0.5">
      <c r="A106" s="119" t="s">
        <v>0</v>
      </c>
      <c r="B106" s="120"/>
      <c r="C106" s="120"/>
      <c r="D106" s="120"/>
      <c r="E106" s="120"/>
      <c r="F106" s="120"/>
      <c r="G106" s="120"/>
      <c r="H106" s="120"/>
      <c r="I106" s="121"/>
    </row>
    <row r="107" spans="1:29" ht="14.25" customHeight="1" x14ac:dyDescent="0.45">
      <c r="A107" s="1" t="s">
        <v>1</v>
      </c>
      <c r="B107" s="1" t="s">
        <v>2</v>
      </c>
      <c r="C107" s="1" t="s">
        <v>3</v>
      </c>
      <c r="D107" s="1" t="s">
        <v>4</v>
      </c>
      <c r="E107" s="1"/>
      <c r="F107" s="1"/>
      <c r="G107" s="1"/>
      <c r="H107" s="1"/>
      <c r="I107" s="1" t="s">
        <v>9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4.25" customHeight="1" x14ac:dyDescent="0.45">
      <c r="A108" s="2" t="s">
        <v>114</v>
      </c>
      <c r="B108" s="2" t="s">
        <v>110</v>
      </c>
      <c r="C108" s="2" t="s">
        <v>23</v>
      </c>
      <c r="D108" s="19"/>
      <c r="E108" s="2">
        <v>-80.102836999999994</v>
      </c>
      <c r="F108" s="2">
        <v>26.092679</v>
      </c>
      <c r="G108" s="2">
        <v>-80.102637000000001</v>
      </c>
      <c r="H108" s="2">
        <v>26.092676999999998</v>
      </c>
      <c r="I108" s="13">
        <v>45218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4.25" customHeight="1" x14ac:dyDescent="0.45">
      <c r="A109" s="2" t="s">
        <v>115</v>
      </c>
      <c r="B109" s="2" t="s">
        <v>110</v>
      </c>
      <c r="C109" s="2" t="s">
        <v>23</v>
      </c>
      <c r="D109" s="19"/>
      <c r="E109" s="2">
        <v>-80.102722</v>
      </c>
      <c r="F109" s="2">
        <v>26.092566999999999</v>
      </c>
      <c r="G109" s="2">
        <v>-80.102519000000001</v>
      </c>
      <c r="H109" s="2">
        <v>26.092565</v>
      </c>
      <c r="I109" s="13">
        <v>45218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4.25" customHeight="1" x14ac:dyDescent="0.45">
      <c r="A110" s="11" t="s">
        <v>116</v>
      </c>
      <c r="B110" s="2" t="s">
        <v>110</v>
      </c>
      <c r="C110" s="2" t="s">
        <v>23</v>
      </c>
      <c r="D110" s="19"/>
      <c r="E110" s="2">
        <v>-80.102635000000006</v>
      </c>
      <c r="F110" s="2">
        <v>26.092414999999999</v>
      </c>
      <c r="G110" s="2">
        <v>-80.102430999999996</v>
      </c>
      <c r="H110" s="2">
        <v>26.092414000000002</v>
      </c>
      <c r="I110" s="13">
        <v>45218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4.25" customHeight="1" x14ac:dyDescent="0.45">
      <c r="A111" s="2" t="s">
        <v>117</v>
      </c>
      <c r="B111" s="2" t="s">
        <v>110</v>
      </c>
      <c r="C111" s="2" t="s">
        <v>23</v>
      </c>
      <c r="D111" s="19"/>
      <c r="E111" s="2">
        <v>-80.104129999999998</v>
      </c>
      <c r="F111" s="2">
        <v>26.092625000000002</v>
      </c>
      <c r="G111" s="2">
        <v>-80.103927999999996</v>
      </c>
      <c r="H111" s="2">
        <v>26.092625999999999</v>
      </c>
      <c r="I111" s="13">
        <v>45219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4.25" customHeight="1" thickBot="1" x14ac:dyDescent="0.5">
      <c r="A112" s="7" t="s">
        <v>118</v>
      </c>
      <c r="B112" s="7" t="s">
        <v>110</v>
      </c>
      <c r="C112" s="7" t="s">
        <v>23</v>
      </c>
      <c r="D112" s="20"/>
      <c r="E112" s="2">
        <v>-80.103797999999998</v>
      </c>
      <c r="F112" s="2">
        <v>26.092649000000002</v>
      </c>
      <c r="G112" s="2">
        <v>-80.103594999999999</v>
      </c>
      <c r="H112" s="2">
        <v>26.092648000000001</v>
      </c>
      <c r="I112" s="13">
        <v>45219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4.25" customHeight="1" x14ac:dyDescent="0.45">
      <c r="A113" s="11" t="s">
        <v>119</v>
      </c>
      <c r="B113" s="11" t="s">
        <v>120</v>
      </c>
      <c r="C113" s="11" t="s">
        <v>23</v>
      </c>
      <c r="D113" s="11" t="s">
        <v>13</v>
      </c>
      <c r="E113" s="14">
        <v>-80.097643000000005</v>
      </c>
      <c r="F113" s="14">
        <v>26.092738000000001</v>
      </c>
      <c r="G113" s="15">
        <v>-80.097464000000002</v>
      </c>
      <c r="H113" s="14">
        <v>26.092738000000001</v>
      </c>
      <c r="I113" s="16">
        <v>45175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4.25" customHeight="1" x14ac:dyDescent="0.45">
      <c r="A114" s="2" t="s">
        <v>121</v>
      </c>
      <c r="B114" s="11" t="s">
        <v>120</v>
      </c>
      <c r="C114" s="2" t="s">
        <v>23</v>
      </c>
      <c r="D114" s="2" t="s">
        <v>13</v>
      </c>
      <c r="E114" s="3">
        <v>-80.098113999999995</v>
      </c>
      <c r="F114" s="3">
        <v>26.092668</v>
      </c>
      <c r="G114" s="3">
        <v>-80.097935000000007</v>
      </c>
      <c r="H114" s="4">
        <v>26.092662000000001</v>
      </c>
      <c r="I114" s="13">
        <v>45175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4.25" customHeight="1" x14ac:dyDescent="0.45">
      <c r="A115" s="11" t="s">
        <v>122</v>
      </c>
      <c r="B115" s="11" t="s">
        <v>120</v>
      </c>
      <c r="C115" s="2" t="s">
        <v>23</v>
      </c>
      <c r="D115" s="2" t="s">
        <v>13</v>
      </c>
      <c r="E115" s="2">
        <v>-80.101061000000001</v>
      </c>
      <c r="F115" s="2">
        <v>26.092569999999998</v>
      </c>
      <c r="G115" s="2">
        <v>-80.100854999999996</v>
      </c>
      <c r="H115" s="2">
        <v>26.092568</v>
      </c>
      <c r="I115" s="13">
        <v>45215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4.25" customHeight="1" x14ac:dyDescent="0.45">
      <c r="A116" s="11" t="s">
        <v>123</v>
      </c>
      <c r="B116" s="11" t="s">
        <v>120</v>
      </c>
      <c r="C116" s="2" t="s">
        <v>23</v>
      </c>
      <c r="D116" s="2" t="s">
        <v>13</v>
      </c>
      <c r="E116" s="2" t="s">
        <v>484</v>
      </c>
      <c r="F116" s="2"/>
      <c r="G116" s="2"/>
      <c r="H116" s="2"/>
      <c r="I116" s="13">
        <v>45190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4.25" customHeight="1" x14ac:dyDescent="0.45">
      <c r="A117" s="2" t="s">
        <v>124</v>
      </c>
      <c r="B117" s="11" t="s">
        <v>120</v>
      </c>
      <c r="C117" s="2" t="s">
        <v>23</v>
      </c>
      <c r="D117" s="2" t="s">
        <v>13</v>
      </c>
      <c r="E117" s="2">
        <v>-80.098750999999993</v>
      </c>
      <c r="F117" s="2">
        <v>26.092579000000001</v>
      </c>
      <c r="G117" s="2">
        <v>-80.098551</v>
      </c>
      <c r="H117" s="2">
        <v>26.092578</v>
      </c>
      <c r="I117" s="13">
        <v>45190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4.25" customHeight="1" x14ac:dyDescent="0.45">
      <c r="A118" s="11" t="s">
        <v>125</v>
      </c>
      <c r="B118" s="11" t="s">
        <v>120</v>
      </c>
      <c r="C118" s="2" t="s">
        <v>23</v>
      </c>
      <c r="D118" s="2" t="s">
        <v>13</v>
      </c>
      <c r="E118" s="2">
        <v>-80.099044000000006</v>
      </c>
      <c r="F118" s="2">
        <v>26.09271</v>
      </c>
      <c r="G118" s="2">
        <v>-80.098844</v>
      </c>
      <c r="H118" s="2">
        <v>26.092707999999998</v>
      </c>
      <c r="I118" s="13">
        <v>45190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4.25" customHeight="1" x14ac:dyDescent="0.45">
      <c r="A119" s="11" t="s">
        <v>126</v>
      </c>
      <c r="B119" s="11" t="s">
        <v>120</v>
      </c>
      <c r="C119" s="2" t="s">
        <v>23</v>
      </c>
      <c r="D119" s="2" t="s">
        <v>13</v>
      </c>
      <c r="E119" s="2">
        <v>-80.099048999999994</v>
      </c>
      <c r="F119" s="2">
        <v>26.092631999999998</v>
      </c>
      <c r="G119" s="2">
        <v>-80.098849000000001</v>
      </c>
      <c r="H119" s="2">
        <v>26.092631000000001</v>
      </c>
      <c r="I119" s="13">
        <v>45190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4.25" customHeight="1" x14ac:dyDescent="0.45">
      <c r="A120" s="2" t="s">
        <v>127</v>
      </c>
      <c r="B120" s="11" t="s">
        <v>120</v>
      </c>
      <c r="C120" s="2" t="s">
        <v>23</v>
      </c>
      <c r="D120" s="2" t="s">
        <v>13</v>
      </c>
      <c r="E120" s="2">
        <v>-80.099412999999998</v>
      </c>
      <c r="F120" s="2">
        <v>26.09282</v>
      </c>
      <c r="G120" s="2">
        <v>-80.099213000000006</v>
      </c>
      <c r="H120" s="2">
        <v>26.092818999999999</v>
      </c>
      <c r="I120" s="13">
        <v>45195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4.25" customHeight="1" x14ac:dyDescent="0.45">
      <c r="A121" s="11" t="s">
        <v>128</v>
      </c>
      <c r="B121" s="11" t="s">
        <v>120</v>
      </c>
      <c r="C121" s="2" t="s">
        <v>23</v>
      </c>
      <c r="D121" s="2" t="s">
        <v>13</v>
      </c>
      <c r="E121" s="2">
        <v>-80.099360000000004</v>
      </c>
      <c r="F121" s="2">
        <v>26.092652000000001</v>
      </c>
      <c r="G121" s="2">
        <v>-80.099160999999995</v>
      </c>
      <c r="H121" s="2">
        <v>26.092651</v>
      </c>
      <c r="I121" s="13">
        <v>45195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4.25" customHeight="1" x14ac:dyDescent="0.45">
      <c r="A122" s="11" t="s">
        <v>129</v>
      </c>
      <c r="B122" s="11" t="s">
        <v>120</v>
      </c>
      <c r="C122" s="2" t="s">
        <v>23</v>
      </c>
      <c r="D122" s="2"/>
      <c r="E122" s="2">
        <v>-80.100022999999993</v>
      </c>
      <c r="F122" s="2">
        <v>26.092765</v>
      </c>
      <c r="G122" s="2">
        <v>-80.099821000000006</v>
      </c>
      <c r="H122" s="2">
        <v>26.092765</v>
      </c>
      <c r="I122" s="13">
        <v>45204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4.25" customHeight="1" x14ac:dyDescent="0.45">
      <c r="A123" s="2" t="s">
        <v>130</v>
      </c>
      <c r="B123" s="11" t="s">
        <v>120</v>
      </c>
      <c r="C123" s="2" t="s">
        <v>23</v>
      </c>
      <c r="D123" s="2"/>
      <c r="E123" s="2">
        <v>-80.099920999999995</v>
      </c>
      <c r="F123" s="2">
        <v>26.092610000000001</v>
      </c>
      <c r="G123" s="2">
        <v>-80.099714000000006</v>
      </c>
      <c r="H123" s="2">
        <v>26.092608999999999</v>
      </c>
      <c r="I123" s="13">
        <v>45204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4.25" customHeight="1" x14ac:dyDescent="0.45">
      <c r="A124" s="11" t="s">
        <v>131</v>
      </c>
      <c r="B124" s="11" t="s">
        <v>120</v>
      </c>
      <c r="C124" s="2" t="s">
        <v>23</v>
      </c>
      <c r="D124" s="2"/>
      <c r="E124" s="2">
        <v>-80.100526000000002</v>
      </c>
      <c r="F124" s="2">
        <v>26.092749000000001</v>
      </c>
      <c r="G124" s="2">
        <v>-80.100324000000001</v>
      </c>
      <c r="H124" s="2">
        <v>26.092746999999999</v>
      </c>
      <c r="I124" s="13">
        <v>45204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4.25" customHeight="1" x14ac:dyDescent="0.45">
      <c r="A125" s="11" t="s">
        <v>132</v>
      </c>
      <c r="B125" s="11" t="s">
        <v>120</v>
      </c>
      <c r="C125" s="2" t="s">
        <v>23</v>
      </c>
      <c r="D125" s="2"/>
      <c r="E125" s="2">
        <v>-80.100517999999994</v>
      </c>
      <c r="F125" s="2">
        <v>26.092675</v>
      </c>
      <c r="G125" s="2">
        <v>-80.100311000000005</v>
      </c>
      <c r="H125" s="2">
        <v>26.092673000000001</v>
      </c>
      <c r="I125" s="13">
        <v>45204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4.25" customHeight="1" x14ac:dyDescent="0.45">
      <c r="A126" s="2" t="s">
        <v>133</v>
      </c>
      <c r="B126" s="11" t="s">
        <v>120</v>
      </c>
      <c r="C126" s="2" t="s">
        <v>23</v>
      </c>
      <c r="D126" s="2"/>
      <c r="E126" s="2">
        <v>-80.101073</v>
      </c>
      <c r="F126" s="2">
        <v>26.092801000000001</v>
      </c>
      <c r="G126" s="2">
        <v>-80.100870999999998</v>
      </c>
      <c r="H126" s="2">
        <v>26.092801000000001</v>
      </c>
      <c r="I126" s="13">
        <v>45208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4.25" customHeight="1" x14ac:dyDescent="0.45">
      <c r="A127" s="11" t="s">
        <v>134</v>
      </c>
      <c r="B127" s="11" t="s">
        <v>120</v>
      </c>
      <c r="C127" s="2" t="s">
        <v>23</v>
      </c>
      <c r="D127" s="2"/>
      <c r="E127" s="2">
        <v>-80.101037000000005</v>
      </c>
      <c r="F127" s="2">
        <v>26.092677999999999</v>
      </c>
      <c r="G127" s="2">
        <v>-80.100831999999997</v>
      </c>
      <c r="H127" s="2">
        <v>26.092676000000001</v>
      </c>
      <c r="I127" s="13">
        <v>45208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4.25" customHeight="1" x14ac:dyDescent="0.45">
      <c r="A128" s="11" t="s">
        <v>135</v>
      </c>
      <c r="B128" s="11" t="s">
        <v>120</v>
      </c>
      <c r="C128" s="2" t="s">
        <v>23</v>
      </c>
      <c r="D128" s="2"/>
      <c r="E128" s="2">
        <v>-80.101496999999995</v>
      </c>
      <c r="F128" s="2">
        <v>26.092645999999998</v>
      </c>
      <c r="G128" s="2">
        <v>-80.101292000000001</v>
      </c>
      <c r="H128" s="2">
        <v>26.092645999999998</v>
      </c>
      <c r="I128" s="13">
        <v>45208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4.25" customHeight="1" x14ac:dyDescent="0.45">
      <c r="A129" s="7" t="s">
        <v>136</v>
      </c>
      <c r="B129" s="7" t="s">
        <v>120</v>
      </c>
      <c r="C129" s="7" t="s">
        <v>23</v>
      </c>
      <c r="D129" s="7"/>
      <c r="E129" s="7">
        <v>-80.101588000000007</v>
      </c>
      <c r="F129" s="7">
        <v>26.092846000000002</v>
      </c>
      <c r="G129" s="7">
        <v>-80.101386000000005</v>
      </c>
      <c r="H129" s="7">
        <v>26.092843999999999</v>
      </c>
      <c r="I129" s="13">
        <v>45208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4.25" customHeight="1" x14ac:dyDescent="0.45">
      <c r="A130" s="21" t="s">
        <v>137</v>
      </c>
      <c r="B130" s="21" t="s">
        <v>138</v>
      </c>
      <c r="C130" s="21" t="s">
        <v>12</v>
      </c>
      <c r="D130" s="21" t="s">
        <v>13</v>
      </c>
      <c r="E130" s="22">
        <v>-80.097059000000002</v>
      </c>
      <c r="F130" s="23">
        <v>26.092563999999999</v>
      </c>
      <c r="G130" s="22">
        <v>-80.096879000000001</v>
      </c>
      <c r="H130" s="22">
        <v>26.092563999999999</v>
      </c>
      <c r="I130" s="24">
        <v>45175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4.25" customHeight="1" x14ac:dyDescent="0.45">
      <c r="A131" s="11" t="s">
        <v>139</v>
      </c>
      <c r="B131" s="11" t="s">
        <v>140</v>
      </c>
      <c r="C131" s="11" t="s">
        <v>23</v>
      </c>
      <c r="D131" s="11" t="s">
        <v>13</v>
      </c>
      <c r="E131" s="11">
        <v>-80.096056000000004</v>
      </c>
      <c r="F131" s="11">
        <v>26.092651</v>
      </c>
      <c r="G131" s="11">
        <v>-80.095855999999998</v>
      </c>
      <c r="H131" s="11">
        <v>26.092649999999999</v>
      </c>
      <c r="I131" s="16">
        <v>45181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4.25" customHeight="1" x14ac:dyDescent="0.45">
      <c r="A132" s="2" t="s">
        <v>141</v>
      </c>
      <c r="B132" s="11" t="s">
        <v>140</v>
      </c>
      <c r="C132" s="2" t="s">
        <v>23</v>
      </c>
      <c r="D132" s="2" t="s">
        <v>13</v>
      </c>
      <c r="E132" s="2">
        <v>-80.096068000000002</v>
      </c>
      <c r="F132" s="2">
        <v>26.092834</v>
      </c>
      <c r="G132" s="2">
        <v>-80.095867999999996</v>
      </c>
      <c r="H132" s="2">
        <v>26.092832999999999</v>
      </c>
      <c r="I132" s="13">
        <v>45181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4.25" customHeight="1" x14ac:dyDescent="0.45">
      <c r="A133" s="2" t="s">
        <v>142</v>
      </c>
      <c r="B133" s="11" t="s">
        <v>140</v>
      </c>
      <c r="C133" s="2" t="s">
        <v>23</v>
      </c>
      <c r="D133" s="2" t="s">
        <v>13</v>
      </c>
      <c r="E133" s="2">
        <v>-80.095466999999999</v>
      </c>
      <c r="F133" s="2">
        <v>26.092772</v>
      </c>
      <c r="G133" s="2">
        <v>-80.095267000000007</v>
      </c>
      <c r="H133" s="2">
        <v>26.092770999999999</v>
      </c>
      <c r="I133" s="13">
        <v>45188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4.25" customHeight="1" x14ac:dyDescent="0.45">
      <c r="A134" s="11" t="s">
        <v>143</v>
      </c>
      <c r="B134" s="11" t="s">
        <v>140</v>
      </c>
      <c r="C134" s="2" t="s">
        <v>23</v>
      </c>
      <c r="D134" s="2" t="s">
        <v>13</v>
      </c>
      <c r="E134" s="2">
        <v>-80.095432000000002</v>
      </c>
      <c r="F134" s="2">
        <v>26.092638000000001</v>
      </c>
      <c r="G134" s="2">
        <v>-80.098547999999994</v>
      </c>
      <c r="H134" s="2">
        <v>26.092727</v>
      </c>
      <c r="I134" s="13">
        <v>45188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4.25" customHeight="1" x14ac:dyDescent="0.45">
      <c r="A135" s="2" t="s">
        <v>144</v>
      </c>
      <c r="B135" s="11" t="s">
        <v>140</v>
      </c>
      <c r="C135" s="2" t="s">
        <v>23</v>
      </c>
      <c r="D135" s="2" t="s">
        <v>13</v>
      </c>
      <c r="E135" s="2">
        <v>-80.095011</v>
      </c>
      <c r="F135" s="2">
        <v>26.092763000000001</v>
      </c>
      <c r="G135" s="2">
        <v>-80.094808999999998</v>
      </c>
      <c r="H135" s="2">
        <v>26.092760999999999</v>
      </c>
      <c r="I135" s="13">
        <v>45191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4.25" customHeight="1" x14ac:dyDescent="0.45">
      <c r="A136" s="2" t="s">
        <v>145</v>
      </c>
      <c r="B136" s="11" t="s">
        <v>140</v>
      </c>
      <c r="C136" s="2" t="s">
        <v>23</v>
      </c>
      <c r="D136" s="2" t="s">
        <v>13</v>
      </c>
      <c r="E136" s="2">
        <v>-80.095004000000003</v>
      </c>
      <c r="F136" s="2">
        <v>26.092631000000001</v>
      </c>
      <c r="G136" s="2">
        <v>-80.094804999999994</v>
      </c>
      <c r="H136" s="2">
        <v>26.092628999999999</v>
      </c>
      <c r="I136" s="13">
        <v>45191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4.25" customHeight="1" x14ac:dyDescent="0.45">
      <c r="A137" s="33" t="s">
        <v>146</v>
      </c>
      <c r="B137" s="33" t="s">
        <v>140</v>
      </c>
      <c r="C137" s="33" t="s">
        <v>23</v>
      </c>
      <c r="D137" s="33" t="s">
        <v>13</v>
      </c>
      <c r="E137" s="33">
        <v>-80.094953000000004</v>
      </c>
      <c r="F137" s="33">
        <v>26.092524000000001</v>
      </c>
      <c r="G137" s="33">
        <v>-80.094755000000006</v>
      </c>
      <c r="H137" s="33">
        <v>26.092524000000001</v>
      </c>
      <c r="I137" s="43">
        <v>45191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4.25" customHeight="1" x14ac:dyDescent="0.45">
      <c r="A138" s="6"/>
      <c r="B138" s="6"/>
      <c r="C138" s="6"/>
      <c r="D138" s="6"/>
      <c r="E138" s="6"/>
      <c r="F138" s="6"/>
      <c r="G138" s="6"/>
      <c r="H138" s="6"/>
      <c r="I138" s="4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4.25" customHeight="1" x14ac:dyDescent="0.45">
      <c r="A139" s="6"/>
      <c r="B139" s="6"/>
      <c r="C139" s="6"/>
      <c r="D139" s="6"/>
      <c r="E139" s="6"/>
      <c r="F139" s="6"/>
      <c r="G139" s="6"/>
      <c r="H139" s="6"/>
      <c r="I139" s="4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4.25" customHeight="1" x14ac:dyDescent="0.45">
      <c r="A140" s="49"/>
      <c r="B140" s="6"/>
      <c r="C140" s="6"/>
      <c r="D140" s="6"/>
      <c r="E140" s="6"/>
      <c r="F140" s="6"/>
      <c r="G140" s="6"/>
      <c r="H140" s="6"/>
      <c r="I140" s="5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4.25" customHeight="1" x14ac:dyDescent="0.5">
      <c r="A141" s="119" t="s">
        <v>0</v>
      </c>
      <c r="B141" s="120"/>
      <c r="C141" s="120"/>
      <c r="D141" s="120"/>
      <c r="E141" s="120"/>
      <c r="F141" s="120"/>
      <c r="G141" s="120"/>
      <c r="H141" s="120"/>
      <c r="I141" s="12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4.25" customHeight="1" x14ac:dyDescent="0.45">
      <c r="A142" s="1" t="s">
        <v>1</v>
      </c>
      <c r="B142" s="1" t="s">
        <v>2</v>
      </c>
      <c r="C142" s="1" t="s">
        <v>3</v>
      </c>
      <c r="D142" s="1" t="s">
        <v>4</v>
      </c>
      <c r="E142" s="1"/>
      <c r="F142" s="1"/>
      <c r="G142" s="1"/>
      <c r="H142" s="1"/>
      <c r="I142" s="1" t="s">
        <v>9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.25" customHeight="1" x14ac:dyDescent="0.45">
      <c r="A143" s="11" t="s">
        <v>147</v>
      </c>
      <c r="B143" s="11" t="s">
        <v>148</v>
      </c>
      <c r="C143" s="11" t="s">
        <v>23</v>
      </c>
      <c r="D143" s="11" t="s">
        <v>13</v>
      </c>
      <c r="E143" s="11">
        <v>-80.091847999999999</v>
      </c>
      <c r="F143" s="11">
        <v>26.092690000000001</v>
      </c>
      <c r="G143" s="11">
        <v>-80.091645999999997</v>
      </c>
      <c r="H143" s="11">
        <v>26.092690000000001</v>
      </c>
      <c r="I143" s="16">
        <v>45180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4.25" customHeight="1" x14ac:dyDescent="0.45">
      <c r="A144" s="2" t="s">
        <v>149</v>
      </c>
      <c r="B144" s="11" t="s">
        <v>148</v>
      </c>
      <c r="C144" s="2" t="s">
        <v>23</v>
      </c>
      <c r="D144" s="2" t="s">
        <v>13</v>
      </c>
      <c r="E144" s="2">
        <v>-80.091881000000001</v>
      </c>
      <c r="F144" s="2">
        <v>26.092818000000001</v>
      </c>
      <c r="G144" s="2">
        <v>-80.091680999999994</v>
      </c>
      <c r="H144" s="2">
        <v>26.092817</v>
      </c>
      <c r="I144" s="13">
        <v>45180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4.25" customHeight="1" x14ac:dyDescent="0.45">
      <c r="A145" s="2" t="s">
        <v>150</v>
      </c>
      <c r="B145" s="11" t="s">
        <v>148</v>
      </c>
      <c r="C145" s="2" t="s">
        <v>23</v>
      </c>
      <c r="D145" s="2" t="s">
        <v>13</v>
      </c>
      <c r="E145" s="2">
        <v>-80.091466999999994</v>
      </c>
      <c r="F145" s="2">
        <v>26.092673000000001</v>
      </c>
      <c r="G145" s="2">
        <v>-80.091266000000005</v>
      </c>
      <c r="H145" s="2">
        <v>26.092672</v>
      </c>
      <c r="I145" s="13">
        <v>45192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4.25" customHeight="1" x14ac:dyDescent="0.45">
      <c r="A146" s="7" t="s">
        <v>151</v>
      </c>
      <c r="B146" s="7" t="s">
        <v>148</v>
      </c>
      <c r="C146" s="7" t="s">
        <v>23</v>
      </c>
      <c r="D146" s="7"/>
      <c r="E146" s="7">
        <v>-80.091346000000001</v>
      </c>
      <c r="F146" s="7">
        <v>26.092507999999999</v>
      </c>
      <c r="G146" s="7">
        <v>-80.091145999999995</v>
      </c>
      <c r="H146" s="7">
        <v>26.092507000000001</v>
      </c>
      <c r="I146" s="17">
        <v>45212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4.25" customHeight="1" x14ac:dyDescent="0.45">
      <c r="A147" s="11" t="s">
        <v>152</v>
      </c>
      <c r="B147" s="11" t="s">
        <v>153</v>
      </c>
      <c r="C147" s="11" t="s">
        <v>23</v>
      </c>
      <c r="D147" s="11"/>
      <c r="E147" s="11">
        <v>-80.088954999999999</v>
      </c>
      <c r="F147" s="11">
        <v>26.092362000000001</v>
      </c>
      <c r="G147" s="11">
        <v>-80.088749000000007</v>
      </c>
      <c r="H147" s="11">
        <v>26.092362000000001</v>
      </c>
      <c r="I147" s="13">
        <v>45208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4.25" customHeight="1" x14ac:dyDescent="0.45">
      <c r="A148" s="2" t="s">
        <v>154</v>
      </c>
      <c r="B148" s="11" t="s">
        <v>153</v>
      </c>
      <c r="C148" s="2" t="s">
        <v>23</v>
      </c>
      <c r="D148" s="2"/>
      <c r="E148" s="2">
        <v>-80.089018999999993</v>
      </c>
      <c r="F148" s="2">
        <v>26.092490999999999</v>
      </c>
      <c r="G148" s="2">
        <v>-80.088815999999994</v>
      </c>
      <c r="H148" s="2">
        <v>26.092487999999999</v>
      </c>
      <c r="I148" s="13">
        <v>45208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4.25" customHeight="1" x14ac:dyDescent="0.45">
      <c r="A149" s="2" t="s">
        <v>155</v>
      </c>
      <c r="B149" s="11" t="s">
        <v>153</v>
      </c>
      <c r="C149" s="2" t="s">
        <v>23</v>
      </c>
      <c r="D149" s="2"/>
      <c r="E149" s="2">
        <v>-80.089095999999998</v>
      </c>
      <c r="F149" s="2">
        <v>26.092787000000001</v>
      </c>
      <c r="G149" s="2">
        <v>-80.088886000000002</v>
      </c>
      <c r="H149" s="2">
        <v>26.092783000000001</v>
      </c>
      <c r="I149" s="13">
        <v>45236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4.25" customHeight="1" x14ac:dyDescent="0.45">
      <c r="A150" s="11" t="s">
        <v>156</v>
      </c>
      <c r="B150" s="11" t="s">
        <v>153</v>
      </c>
      <c r="C150" s="11" t="s">
        <v>23</v>
      </c>
      <c r="D150" s="2"/>
      <c r="E150" s="2">
        <v>-80.089084</v>
      </c>
      <c r="F150" s="2">
        <v>26.092890000000001</v>
      </c>
      <c r="G150" s="2">
        <v>-80.088877999999994</v>
      </c>
      <c r="H150" s="2">
        <v>26.092886</v>
      </c>
      <c r="I150" s="13">
        <v>45236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4.25" customHeight="1" x14ac:dyDescent="0.45">
      <c r="A151" s="2" t="s">
        <v>157</v>
      </c>
      <c r="B151" s="11" t="s">
        <v>153</v>
      </c>
      <c r="C151" s="2" t="s">
        <v>23</v>
      </c>
      <c r="D151" s="2"/>
      <c r="E151" s="2">
        <v>-80.088781999999995</v>
      </c>
      <c r="F151" s="2">
        <v>26.093426999999998</v>
      </c>
      <c r="G151" s="2">
        <v>-80.088581000000005</v>
      </c>
      <c r="H151" s="2">
        <v>26.093425</v>
      </c>
      <c r="I151" s="13">
        <v>45239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4.25" customHeight="1" x14ac:dyDescent="0.45">
      <c r="A152" s="2" t="s">
        <v>158</v>
      </c>
      <c r="B152" s="11" t="s">
        <v>153</v>
      </c>
      <c r="C152" s="2" t="s">
        <v>23</v>
      </c>
      <c r="D152" s="2"/>
      <c r="E152" s="2">
        <v>-80.089078000000001</v>
      </c>
      <c r="F152" s="2">
        <v>26.092994999999998</v>
      </c>
      <c r="G152" s="2">
        <v>-80.088882999999996</v>
      </c>
      <c r="H152" s="2">
        <v>26.092994000000001</v>
      </c>
      <c r="I152" s="13">
        <v>45205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4.25" customHeight="1" x14ac:dyDescent="0.45">
      <c r="A153" s="11" t="s">
        <v>159</v>
      </c>
      <c r="B153" s="11" t="s">
        <v>153</v>
      </c>
      <c r="C153" s="11" t="s">
        <v>23</v>
      </c>
      <c r="D153" s="2"/>
      <c r="E153" s="2">
        <v>-80.089104000000006</v>
      </c>
      <c r="F153" s="2">
        <v>26.093153999999998</v>
      </c>
      <c r="G153" s="2">
        <v>-80.088902000000004</v>
      </c>
      <c r="H153" s="2">
        <v>26.093152</v>
      </c>
      <c r="I153" s="13">
        <v>45205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4.25" customHeight="1" x14ac:dyDescent="0.45">
      <c r="A154" s="2" t="s">
        <v>160</v>
      </c>
      <c r="B154" s="11" t="s">
        <v>153</v>
      </c>
      <c r="C154" s="2" t="s">
        <v>23</v>
      </c>
      <c r="D154" s="2"/>
      <c r="E154" s="2">
        <v>-80.089138000000005</v>
      </c>
      <c r="F154" s="2">
        <v>26.093489999999999</v>
      </c>
      <c r="G154" s="2">
        <v>-80.088932999999997</v>
      </c>
      <c r="H154" s="2">
        <v>26.093488000000001</v>
      </c>
      <c r="I154" s="13">
        <v>45205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4.25" customHeight="1" x14ac:dyDescent="0.45">
      <c r="A155" s="7" t="s">
        <v>161</v>
      </c>
      <c r="B155" s="7" t="s">
        <v>153</v>
      </c>
      <c r="C155" s="7" t="s">
        <v>23</v>
      </c>
      <c r="D155" s="7"/>
      <c r="E155" s="7">
        <v>-80.089132000000006</v>
      </c>
      <c r="F155" s="7">
        <v>26.093627000000001</v>
      </c>
      <c r="G155" s="7">
        <v>-80.088927999999996</v>
      </c>
      <c r="H155" s="7">
        <v>26.093623999999998</v>
      </c>
      <c r="I155" s="17">
        <v>45205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4.25" customHeight="1" x14ac:dyDescent="0.45">
      <c r="A156" s="11" t="s">
        <v>162</v>
      </c>
      <c r="B156" s="11" t="s">
        <v>163</v>
      </c>
      <c r="C156" s="11" t="s">
        <v>23</v>
      </c>
      <c r="D156" s="11"/>
      <c r="E156" s="11" t="s">
        <v>485</v>
      </c>
      <c r="F156" s="11"/>
      <c r="G156" s="11"/>
      <c r="H156" s="11"/>
      <c r="I156" s="16">
        <v>45222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4.25" customHeight="1" x14ac:dyDescent="0.45">
      <c r="A157" s="2" t="s">
        <v>164</v>
      </c>
      <c r="B157" s="11" t="s">
        <v>163</v>
      </c>
      <c r="C157" s="2" t="s">
        <v>23</v>
      </c>
      <c r="D157" s="2"/>
      <c r="E157" s="2"/>
      <c r="F157" s="2"/>
      <c r="G157" s="2"/>
      <c r="H157" s="2"/>
      <c r="I157" s="13">
        <v>45222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4.25" customHeight="1" x14ac:dyDescent="0.45">
      <c r="A158" s="2" t="s">
        <v>165</v>
      </c>
      <c r="B158" s="11" t="s">
        <v>163</v>
      </c>
      <c r="C158" s="2" t="s">
        <v>23</v>
      </c>
      <c r="D158" s="2"/>
      <c r="E158" s="2">
        <v>-80.084984000000006</v>
      </c>
      <c r="F158" s="2">
        <v>26.092744</v>
      </c>
      <c r="G158" s="2">
        <v>-80.084783000000002</v>
      </c>
      <c r="H158" s="2">
        <v>26.092744</v>
      </c>
      <c r="I158" s="13">
        <v>45219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4.25" customHeight="1" x14ac:dyDescent="0.45">
      <c r="A159" s="11" t="s">
        <v>166</v>
      </c>
      <c r="B159" s="11" t="s">
        <v>163</v>
      </c>
      <c r="C159" s="2" t="s">
        <v>23</v>
      </c>
      <c r="D159" s="2"/>
      <c r="E159" s="2">
        <v>-80.085019000000003</v>
      </c>
      <c r="F159" s="2">
        <v>26.092839000000001</v>
      </c>
      <c r="G159" s="2">
        <v>-80.084813999999994</v>
      </c>
      <c r="H159" s="2">
        <v>26.092839000000001</v>
      </c>
      <c r="I159" s="13">
        <v>45219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4.25" customHeight="1" x14ac:dyDescent="0.45">
      <c r="A160" s="2" t="s">
        <v>167</v>
      </c>
      <c r="B160" s="11" t="s">
        <v>163</v>
      </c>
      <c r="C160" s="11" t="s">
        <v>23</v>
      </c>
      <c r="D160" s="2"/>
      <c r="E160" s="2">
        <v>-80.084772000000001</v>
      </c>
      <c r="F160" s="2">
        <v>26.093868000000001</v>
      </c>
      <c r="G160" s="2">
        <v>-80.084569999999999</v>
      </c>
      <c r="H160" s="2">
        <v>26.093869000000002</v>
      </c>
      <c r="I160" s="13">
        <v>45240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4.25" customHeight="1" x14ac:dyDescent="0.45">
      <c r="A161" s="2" t="s">
        <v>168</v>
      </c>
      <c r="B161" s="11" t="s">
        <v>163</v>
      </c>
      <c r="C161" s="2" t="s">
        <v>23</v>
      </c>
      <c r="D161" s="2"/>
      <c r="E161" s="2">
        <v>-80.085057000000006</v>
      </c>
      <c r="F161" s="2">
        <v>26.093032000000001</v>
      </c>
      <c r="G161" s="2">
        <v>-80.084855000000005</v>
      </c>
      <c r="H161" s="2">
        <v>26.093032999999998</v>
      </c>
      <c r="I161" s="13">
        <v>45218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4.25" customHeight="1" x14ac:dyDescent="0.45">
      <c r="A162" s="11" t="s">
        <v>169</v>
      </c>
      <c r="B162" s="11" t="s">
        <v>163</v>
      </c>
      <c r="C162" s="2" t="s">
        <v>23</v>
      </c>
      <c r="D162" s="2"/>
      <c r="E162" s="2">
        <v>-80.084969999999998</v>
      </c>
      <c r="F162" s="2">
        <v>26.093233999999999</v>
      </c>
      <c r="G162" s="2">
        <v>-80.084767999999997</v>
      </c>
      <c r="H162" s="2">
        <v>26.093233000000001</v>
      </c>
      <c r="I162" s="13">
        <v>45215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4.25" customHeight="1" x14ac:dyDescent="0.45">
      <c r="A163" s="2" t="s">
        <v>170</v>
      </c>
      <c r="B163" s="11" t="s">
        <v>163</v>
      </c>
      <c r="C163" s="2" t="s">
        <v>23</v>
      </c>
      <c r="D163" s="2"/>
      <c r="E163" s="2">
        <v>-80.084987999999996</v>
      </c>
      <c r="F163" s="2">
        <v>26.093371000000001</v>
      </c>
      <c r="G163" s="2">
        <v>-80.084794000000002</v>
      </c>
      <c r="H163" s="2">
        <v>26.093371999999999</v>
      </c>
      <c r="I163" s="35">
        <v>45215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4.25" customHeight="1" x14ac:dyDescent="0.45">
      <c r="A164" s="2" t="s">
        <v>171</v>
      </c>
      <c r="B164" s="11" t="s">
        <v>163</v>
      </c>
      <c r="C164" s="11" t="s">
        <v>23</v>
      </c>
      <c r="D164" s="2"/>
      <c r="E164" s="2">
        <v>-80.085042000000001</v>
      </c>
      <c r="F164" s="2">
        <v>26.093498</v>
      </c>
      <c r="G164" s="2">
        <v>-80.084843000000006</v>
      </c>
      <c r="H164" s="30">
        <v>26.093499000000001</v>
      </c>
      <c r="I164" s="37">
        <v>45212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4.25" customHeight="1" thickBot="1" x14ac:dyDescent="0.5">
      <c r="A165" s="7" t="s">
        <v>172</v>
      </c>
      <c r="B165" s="7" t="s">
        <v>163</v>
      </c>
      <c r="C165" s="7" t="s">
        <v>23</v>
      </c>
      <c r="D165" s="7"/>
      <c r="E165" s="34">
        <v>-80.085059999999999</v>
      </c>
      <c r="F165" s="34">
        <v>26.093653</v>
      </c>
      <c r="G165" s="34">
        <v>-80.084860000000006</v>
      </c>
      <c r="H165" s="34">
        <v>26.093651999999999</v>
      </c>
      <c r="I165" s="36">
        <v>45212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4.25" customHeight="1" x14ac:dyDescent="0.45">
      <c r="A166" s="11" t="s">
        <v>173</v>
      </c>
      <c r="B166" s="11" t="s">
        <v>174</v>
      </c>
      <c r="C166" s="2" t="s">
        <v>23</v>
      </c>
      <c r="D166" s="29"/>
      <c r="E166" s="65" t="s">
        <v>486</v>
      </c>
      <c r="F166" s="65"/>
      <c r="G166" s="65"/>
      <c r="H166" s="65"/>
      <c r="I166" s="31">
        <v>45222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4.25" customHeight="1" x14ac:dyDescent="0.45">
      <c r="A167" s="2" t="s">
        <v>175</v>
      </c>
      <c r="B167" s="11" t="s">
        <v>174</v>
      </c>
      <c r="C167" s="2" t="s">
        <v>23</v>
      </c>
      <c r="D167" s="30"/>
      <c r="E167" s="66"/>
      <c r="F167" s="66"/>
      <c r="G167" s="66"/>
      <c r="H167" s="67"/>
      <c r="I167" s="32">
        <v>45222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4.25" customHeight="1" x14ac:dyDescent="0.45">
      <c r="A168" s="2" t="s">
        <v>176</v>
      </c>
      <c r="B168" s="11" t="s">
        <v>174</v>
      </c>
      <c r="C168" s="11" t="s">
        <v>23</v>
      </c>
      <c r="D168" s="2" t="s">
        <v>13</v>
      </c>
      <c r="E168" s="11">
        <v>-80.084115999999995</v>
      </c>
      <c r="F168" s="11">
        <v>26.093050000000002</v>
      </c>
      <c r="G168" s="11">
        <v>-80.083916000000002</v>
      </c>
      <c r="H168" s="11">
        <v>26.093049000000001</v>
      </c>
      <c r="I168" s="13">
        <v>45197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4.25" customHeight="1" x14ac:dyDescent="0.45">
      <c r="A169" s="11" t="s">
        <v>177</v>
      </c>
      <c r="B169" s="11" t="s">
        <v>174</v>
      </c>
      <c r="C169" s="2" t="s">
        <v>23</v>
      </c>
      <c r="D169" s="2" t="s">
        <v>13</v>
      </c>
      <c r="E169" s="2">
        <v>-80.084074000000001</v>
      </c>
      <c r="F169" s="2">
        <v>26.093297</v>
      </c>
      <c r="G169" s="2">
        <v>-80.083867999999995</v>
      </c>
      <c r="H169" s="2">
        <v>26.093292999999999</v>
      </c>
      <c r="I169" s="13">
        <v>45197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4.25" customHeight="1" x14ac:dyDescent="0.45">
      <c r="A170" s="2" t="s">
        <v>178</v>
      </c>
      <c r="B170" s="11" t="s">
        <v>174</v>
      </c>
      <c r="C170" s="2" t="s">
        <v>23</v>
      </c>
      <c r="D170" s="2" t="s">
        <v>13</v>
      </c>
      <c r="E170" s="3">
        <v>-80.083929999999995</v>
      </c>
      <c r="F170" s="4">
        <v>26.093526000000001</v>
      </c>
      <c r="G170" s="4">
        <v>-80.083747000000002</v>
      </c>
      <c r="H170" s="4">
        <v>26.093516999999999</v>
      </c>
      <c r="I170" s="13">
        <v>45176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4.25" customHeight="1" x14ac:dyDescent="0.45">
      <c r="A171" s="2" t="s">
        <v>179</v>
      </c>
      <c r="B171" s="11" t="s">
        <v>174</v>
      </c>
      <c r="C171" s="11" t="s">
        <v>23</v>
      </c>
      <c r="D171" s="2" t="s">
        <v>13</v>
      </c>
      <c r="E171" s="3">
        <v>-80.084013999999996</v>
      </c>
      <c r="F171" s="4">
        <v>26.093596000000002</v>
      </c>
      <c r="G171" s="3">
        <v>-80.083836000000005</v>
      </c>
      <c r="H171" s="3">
        <v>26.093603000000002</v>
      </c>
      <c r="I171" s="13">
        <v>45176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4.25" customHeight="1" x14ac:dyDescent="0.45">
      <c r="A172" s="33" t="s">
        <v>180</v>
      </c>
      <c r="B172" s="33" t="s">
        <v>174</v>
      </c>
      <c r="C172" s="33" t="s">
        <v>23</v>
      </c>
      <c r="D172" s="33" t="s">
        <v>13</v>
      </c>
      <c r="E172" s="53">
        <v>-80.084024999999997</v>
      </c>
      <c r="F172" s="53">
        <v>26.093684</v>
      </c>
      <c r="G172" s="54">
        <v>-80.083844999999997</v>
      </c>
      <c r="H172" s="54">
        <v>26.093684</v>
      </c>
      <c r="I172" s="43">
        <v>45176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4.25" customHeight="1" x14ac:dyDescent="0.45">
      <c r="A173" s="6"/>
      <c r="B173" s="6"/>
      <c r="C173" s="6"/>
      <c r="D173" s="6"/>
      <c r="E173" s="51"/>
      <c r="F173" s="51"/>
      <c r="G173" s="52"/>
      <c r="H173" s="52"/>
      <c r="I173" s="4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4.25" customHeight="1" x14ac:dyDescent="0.45">
      <c r="A174" s="6"/>
      <c r="B174" s="6"/>
      <c r="C174" s="6"/>
      <c r="D174" s="6"/>
      <c r="E174" s="51"/>
      <c r="F174" s="51"/>
      <c r="G174" s="52"/>
      <c r="H174" s="52"/>
      <c r="I174" s="4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4.25" customHeight="1" x14ac:dyDescent="0.45">
      <c r="A175" s="49"/>
      <c r="B175" s="6"/>
      <c r="C175" s="6"/>
      <c r="D175" s="6"/>
      <c r="E175" s="51"/>
      <c r="F175" s="51"/>
      <c r="G175" s="52"/>
      <c r="H175" s="52"/>
      <c r="I175" s="5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s="56" customFormat="1" ht="12.9" x14ac:dyDescent="0.35">
      <c r="A176" s="116" t="s">
        <v>0</v>
      </c>
      <c r="B176" s="117"/>
      <c r="C176" s="117"/>
      <c r="D176" s="117"/>
      <c r="E176" s="117"/>
      <c r="F176" s="117"/>
      <c r="G176" s="117"/>
      <c r="H176" s="117"/>
      <c r="I176" s="118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</row>
    <row r="177" spans="1:29" s="56" customFormat="1" ht="12.9" x14ac:dyDescent="0.35">
      <c r="A177" s="57" t="s">
        <v>1</v>
      </c>
      <c r="B177" s="57" t="s">
        <v>2</v>
      </c>
      <c r="C177" s="57" t="s">
        <v>3</v>
      </c>
      <c r="D177" s="57" t="s">
        <v>4</v>
      </c>
      <c r="E177" s="57"/>
      <c r="F177" s="57"/>
      <c r="G177" s="57"/>
      <c r="H177" s="57"/>
      <c r="I177" s="57" t="s">
        <v>9</v>
      </c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</row>
    <row r="178" spans="1:29" s="56" customFormat="1" ht="14.25" customHeight="1" x14ac:dyDescent="0.45">
      <c r="A178" s="58" t="s">
        <v>181</v>
      </c>
      <c r="B178" s="58" t="s">
        <v>182</v>
      </c>
      <c r="C178" s="58" t="s">
        <v>23</v>
      </c>
      <c r="D178" s="58"/>
      <c r="E178" s="11">
        <v>-80.083422999999996</v>
      </c>
      <c r="F178" s="11">
        <v>26.092493999999999</v>
      </c>
      <c r="G178" s="11">
        <v>-80.083223000000004</v>
      </c>
      <c r="H178" s="11">
        <v>26.092492</v>
      </c>
      <c r="I178" s="16">
        <v>45239</v>
      </c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</row>
    <row r="179" spans="1:29" s="56" customFormat="1" ht="14.25" customHeight="1" x14ac:dyDescent="0.45">
      <c r="A179" s="59" t="s">
        <v>183</v>
      </c>
      <c r="B179" s="59" t="s">
        <v>182</v>
      </c>
      <c r="C179" s="59" t="s">
        <v>23</v>
      </c>
      <c r="D179" s="59"/>
      <c r="E179" s="2">
        <v>-80.083420000000004</v>
      </c>
      <c r="F179" s="2">
        <v>26.09291</v>
      </c>
      <c r="G179" s="2">
        <v>-80.083218000000002</v>
      </c>
      <c r="H179" s="2">
        <v>26.092912999999999</v>
      </c>
      <c r="I179" s="13">
        <v>45219</v>
      </c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</row>
    <row r="180" spans="1:29" s="56" customFormat="1" ht="14.25" customHeight="1" x14ac:dyDescent="0.45">
      <c r="A180" s="58" t="s">
        <v>184</v>
      </c>
      <c r="B180" s="58" t="s">
        <v>182</v>
      </c>
      <c r="C180" s="59" t="s">
        <v>23</v>
      </c>
      <c r="D180" s="59"/>
      <c r="E180" s="2">
        <v>-80.083428999999995</v>
      </c>
      <c r="F180" s="2">
        <v>26.093015999999999</v>
      </c>
      <c r="G180" s="2">
        <v>-80.083230999999998</v>
      </c>
      <c r="H180" s="2">
        <v>26.093015999999999</v>
      </c>
      <c r="I180" s="13">
        <v>45219</v>
      </c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</row>
    <row r="181" spans="1:29" s="56" customFormat="1" ht="14.25" customHeight="1" x14ac:dyDescent="0.45">
      <c r="A181" s="59" t="s">
        <v>185</v>
      </c>
      <c r="B181" s="59" t="s">
        <v>182</v>
      </c>
      <c r="C181" s="59" t="s">
        <v>23</v>
      </c>
      <c r="D181" s="59"/>
      <c r="E181" s="2">
        <v>-80.083455999999998</v>
      </c>
      <c r="F181" s="2">
        <v>26.093050000000002</v>
      </c>
      <c r="G181" s="2">
        <v>-80.083252000000002</v>
      </c>
      <c r="H181" s="2">
        <v>26.093050999999999</v>
      </c>
      <c r="I181" s="13">
        <v>45218</v>
      </c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</row>
    <row r="182" spans="1:29" s="56" customFormat="1" ht="14.25" customHeight="1" x14ac:dyDescent="0.45">
      <c r="A182" s="58" t="s">
        <v>186</v>
      </c>
      <c r="B182" s="58" t="s">
        <v>182</v>
      </c>
      <c r="C182" s="59" t="s">
        <v>23</v>
      </c>
      <c r="D182" s="59" t="s">
        <v>13</v>
      </c>
      <c r="E182" s="2">
        <v>-80.083444999999998</v>
      </c>
      <c r="F182" s="2">
        <v>26.093408</v>
      </c>
      <c r="G182" s="2">
        <v>-80.083237999999994</v>
      </c>
      <c r="H182" s="2">
        <v>26.093406999999999</v>
      </c>
      <c r="I182" s="13">
        <v>45208</v>
      </c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</row>
    <row r="183" spans="1:29" s="56" customFormat="1" ht="14.25" customHeight="1" thickBot="1" x14ac:dyDescent="0.5">
      <c r="A183" s="60" t="s">
        <v>187</v>
      </c>
      <c r="B183" s="60" t="s">
        <v>182</v>
      </c>
      <c r="C183" s="60" t="s">
        <v>23</v>
      </c>
      <c r="D183" s="60" t="s">
        <v>13</v>
      </c>
      <c r="E183" s="7">
        <v>-80.083363000000006</v>
      </c>
      <c r="F183" s="7">
        <v>26.093640000000001</v>
      </c>
      <c r="G183" s="7">
        <v>-80.083160000000007</v>
      </c>
      <c r="H183" s="7">
        <v>26.093643</v>
      </c>
      <c r="I183" s="17">
        <v>45208</v>
      </c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</row>
    <row r="184" spans="1:29" ht="14.25" hidden="1" customHeight="1" x14ac:dyDescent="0.5">
      <c r="A184" s="119" t="s">
        <v>188</v>
      </c>
      <c r="B184" s="120"/>
      <c r="C184" s="120"/>
      <c r="D184" s="120"/>
      <c r="E184" s="120"/>
      <c r="F184" s="120"/>
      <c r="G184" s="120"/>
      <c r="H184" s="120"/>
      <c r="I184" s="12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4.25" hidden="1" customHeight="1" x14ac:dyDescent="0.45">
      <c r="A185" s="25" t="s">
        <v>189</v>
      </c>
      <c r="B185" s="25" t="s">
        <v>52</v>
      </c>
      <c r="C185" s="25" t="s">
        <v>190</v>
      </c>
      <c r="D185" s="25"/>
      <c r="E185" s="25"/>
      <c r="F185" s="25"/>
      <c r="G185" s="26"/>
      <c r="H185" s="2"/>
      <c r="I185" s="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4.25" hidden="1" customHeight="1" x14ac:dyDescent="0.45">
      <c r="A186" s="25" t="s">
        <v>191</v>
      </c>
      <c r="B186" s="25" t="s">
        <v>52</v>
      </c>
      <c r="C186" s="25" t="s">
        <v>190</v>
      </c>
      <c r="D186" s="25"/>
      <c r="E186" s="25"/>
      <c r="F186" s="25"/>
      <c r="G186" s="26"/>
      <c r="H186" s="2"/>
      <c r="I186" s="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4.25" hidden="1" customHeight="1" x14ac:dyDescent="0.45">
      <c r="A187" s="25" t="s">
        <v>192</v>
      </c>
      <c r="B187" s="25" t="s">
        <v>61</v>
      </c>
      <c r="C187" s="25" t="s">
        <v>190</v>
      </c>
      <c r="D187" s="25"/>
      <c r="E187" s="27"/>
      <c r="F187" s="25"/>
      <c r="G187" s="26"/>
      <c r="H187" s="2"/>
      <c r="I187" s="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4.25" hidden="1" customHeight="1" x14ac:dyDescent="0.45">
      <c r="A188" s="25" t="s">
        <v>193</v>
      </c>
      <c r="B188" s="25" t="s">
        <v>61</v>
      </c>
      <c r="C188" s="25" t="s">
        <v>190</v>
      </c>
      <c r="D188" s="25"/>
      <c r="E188" s="27"/>
      <c r="F188" s="25"/>
      <c r="G188" s="26"/>
      <c r="H188" s="2"/>
      <c r="I188" s="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4.25" hidden="1" customHeight="1" x14ac:dyDescent="0.45">
      <c r="A189" s="25" t="s">
        <v>194</v>
      </c>
      <c r="B189" s="25" t="s">
        <v>195</v>
      </c>
      <c r="C189" s="25" t="s">
        <v>190</v>
      </c>
      <c r="D189" s="25"/>
      <c r="E189" s="27"/>
      <c r="F189" s="25"/>
      <c r="G189" s="26"/>
      <c r="H189" s="2"/>
      <c r="I189" s="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4.25" hidden="1" customHeight="1" x14ac:dyDescent="0.45">
      <c r="A190" s="25" t="s">
        <v>196</v>
      </c>
      <c r="B190" s="25" t="s">
        <v>195</v>
      </c>
      <c r="C190" s="25" t="s">
        <v>190</v>
      </c>
      <c r="D190" s="25"/>
      <c r="E190" s="27"/>
      <c r="F190" s="25"/>
      <c r="G190" s="26"/>
      <c r="H190" s="2"/>
      <c r="I190" s="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4.25" hidden="1" customHeight="1" x14ac:dyDescent="0.45">
      <c r="A191" s="25" t="s">
        <v>197</v>
      </c>
      <c r="B191" s="25" t="s">
        <v>195</v>
      </c>
      <c r="C191" s="25" t="s">
        <v>190</v>
      </c>
      <c r="D191" s="25"/>
      <c r="E191" s="27"/>
      <c r="F191" s="25"/>
      <c r="G191" s="26"/>
      <c r="H191" s="2"/>
      <c r="I191" s="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4.25" hidden="1" customHeight="1" x14ac:dyDescent="0.45">
      <c r="A192" s="25" t="s">
        <v>198</v>
      </c>
      <c r="B192" s="25" t="s">
        <v>195</v>
      </c>
      <c r="C192" s="25" t="s">
        <v>190</v>
      </c>
      <c r="D192" s="25"/>
      <c r="E192" s="27"/>
      <c r="F192" s="25"/>
      <c r="G192" s="26"/>
      <c r="H192" s="2"/>
      <c r="I192" s="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4.25" hidden="1" customHeight="1" x14ac:dyDescent="0.45">
      <c r="A193" s="25" t="s">
        <v>199</v>
      </c>
      <c r="B193" s="25" t="s">
        <v>11</v>
      </c>
      <c r="C193" s="25" t="s">
        <v>190</v>
      </c>
      <c r="D193" s="25"/>
      <c r="E193" s="27"/>
      <c r="F193" s="25"/>
      <c r="G193" s="26"/>
      <c r="H193" s="2"/>
      <c r="I193" s="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4.25" hidden="1" customHeight="1" x14ac:dyDescent="0.45">
      <c r="A194" s="25" t="s">
        <v>200</v>
      </c>
      <c r="B194" s="25" t="s">
        <v>11</v>
      </c>
      <c r="C194" s="25" t="s">
        <v>190</v>
      </c>
      <c r="D194" s="25"/>
      <c r="E194" s="27"/>
      <c r="F194" s="25"/>
      <c r="G194" s="26"/>
      <c r="H194" s="2"/>
      <c r="I194" s="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4.25" hidden="1" customHeight="1" x14ac:dyDescent="0.45">
      <c r="A195" s="25" t="s">
        <v>201</v>
      </c>
      <c r="B195" s="25" t="s">
        <v>202</v>
      </c>
      <c r="C195" s="25" t="s">
        <v>190</v>
      </c>
      <c r="D195" s="25"/>
      <c r="E195" s="27"/>
      <c r="F195" s="25"/>
      <c r="G195" s="26"/>
      <c r="H195" s="2"/>
      <c r="I195" s="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4.25" hidden="1" customHeight="1" x14ac:dyDescent="0.45">
      <c r="A196" s="25" t="s">
        <v>203</v>
      </c>
      <c r="B196" s="25" t="s">
        <v>202</v>
      </c>
      <c r="C196" s="25" t="s">
        <v>190</v>
      </c>
      <c r="D196" s="25"/>
      <c r="E196" s="27"/>
      <c r="F196" s="25"/>
      <c r="G196" s="26"/>
      <c r="H196" s="2"/>
      <c r="I196" s="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4.25" hidden="1" customHeight="1" x14ac:dyDescent="0.45">
      <c r="A197" s="25" t="s">
        <v>204</v>
      </c>
      <c r="B197" s="25" t="s">
        <v>202</v>
      </c>
      <c r="C197" s="25" t="s">
        <v>190</v>
      </c>
      <c r="D197" s="25"/>
      <c r="E197" s="27"/>
      <c r="F197" s="25"/>
      <c r="G197" s="26"/>
      <c r="H197" s="2"/>
      <c r="I197" s="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.25" hidden="1" customHeight="1" x14ac:dyDescent="0.45">
      <c r="A198" s="25" t="s">
        <v>205</v>
      </c>
      <c r="B198" s="25" t="s">
        <v>202</v>
      </c>
      <c r="C198" s="25" t="s">
        <v>190</v>
      </c>
      <c r="D198" s="25"/>
      <c r="E198" s="27"/>
      <c r="F198" s="25"/>
      <c r="G198" s="26"/>
      <c r="H198" s="2"/>
      <c r="I198" s="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4.25" hidden="1" customHeight="1" x14ac:dyDescent="0.45">
      <c r="A199" s="25" t="s">
        <v>206</v>
      </c>
      <c r="B199" s="25" t="s">
        <v>202</v>
      </c>
      <c r="C199" s="25" t="s">
        <v>190</v>
      </c>
      <c r="D199" s="25"/>
      <c r="E199" s="27"/>
      <c r="F199" s="25"/>
      <c r="G199" s="26"/>
      <c r="H199" s="2"/>
      <c r="I199" s="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4.25" hidden="1" customHeight="1" x14ac:dyDescent="0.45">
      <c r="A200" s="25" t="s">
        <v>207</v>
      </c>
      <c r="B200" s="25" t="s">
        <v>202</v>
      </c>
      <c r="C200" s="25" t="s">
        <v>190</v>
      </c>
      <c r="D200" s="25"/>
      <c r="E200" s="27"/>
      <c r="F200" s="25"/>
      <c r="G200" s="26"/>
      <c r="H200" s="2"/>
      <c r="I200" s="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4.25" hidden="1" customHeight="1" x14ac:dyDescent="0.45">
      <c r="A201" s="25" t="s">
        <v>208</v>
      </c>
      <c r="B201" s="25" t="s">
        <v>202</v>
      </c>
      <c r="C201" s="25" t="s">
        <v>190</v>
      </c>
      <c r="D201" s="25"/>
      <c r="E201" s="27"/>
      <c r="F201" s="25"/>
      <c r="G201" s="26"/>
      <c r="H201" s="2"/>
      <c r="I201" s="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4.25" hidden="1" customHeight="1" x14ac:dyDescent="0.45">
      <c r="A202" s="25" t="s">
        <v>209</v>
      </c>
      <c r="B202" s="25" t="s">
        <v>202</v>
      </c>
      <c r="C202" s="25" t="s">
        <v>190</v>
      </c>
      <c r="D202" s="25"/>
      <c r="E202" s="27"/>
      <c r="F202" s="25"/>
      <c r="G202" s="26"/>
      <c r="H202" s="2"/>
      <c r="I202" s="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4.25" hidden="1" customHeight="1" x14ac:dyDescent="0.45">
      <c r="A203" s="25" t="s">
        <v>210</v>
      </c>
      <c r="B203" s="25" t="s">
        <v>148</v>
      </c>
      <c r="C203" s="25" t="s">
        <v>190</v>
      </c>
      <c r="D203" s="25"/>
      <c r="E203" s="27"/>
      <c r="F203" s="25"/>
      <c r="G203" s="26"/>
      <c r="H203" s="2"/>
      <c r="I203" s="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4.25" hidden="1" customHeight="1" x14ac:dyDescent="0.45">
      <c r="A204" s="25" t="s">
        <v>211</v>
      </c>
      <c r="B204" s="25" t="s">
        <v>148</v>
      </c>
      <c r="C204" s="25" t="s">
        <v>190</v>
      </c>
      <c r="D204" s="25"/>
      <c r="E204" s="27"/>
      <c r="F204" s="25"/>
      <c r="G204" s="26"/>
      <c r="H204" s="2"/>
      <c r="I204" s="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4.25" hidden="1" customHeight="1" x14ac:dyDescent="0.45">
      <c r="A205" s="25" t="s">
        <v>212</v>
      </c>
      <c r="B205" s="25" t="s">
        <v>110</v>
      </c>
      <c r="C205" s="25" t="s">
        <v>190</v>
      </c>
      <c r="D205" s="25"/>
      <c r="E205" s="27"/>
      <c r="F205" s="25"/>
      <c r="G205" s="26"/>
      <c r="H205" s="2"/>
      <c r="I205" s="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4.25" hidden="1" customHeight="1" x14ac:dyDescent="0.45">
      <c r="A206" s="25" t="s">
        <v>213</v>
      </c>
      <c r="B206" s="25" t="s">
        <v>110</v>
      </c>
      <c r="C206" s="25" t="s">
        <v>190</v>
      </c>
      <c r="D206" s="25"/>
      <c r="E206" s="27"/>
      <c r="F206" s="25"/>
      <c r="G206" s="26"/>
      <c r="H206" s="2"/>
      <c r="I206" s="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4.25" hidden="1" customHeight="1" x14ac:dyDescent="0.45">
      <c r="A207" s="25" t="s">
        <v>214</v>
      </c>
      <c r="B207" s="25" t="s">
        <v>110</v>
      </c>
      <c r="C207" s="25" t="s">
        <v>190</v>
      </c>
      <c r="D207" s="25"/>
      <c r="E207" s="27"/>
      <c r="F207" s="25"/>
      <c r="G207" s="26"/>
      <c r="H207" s="2"/>
      <c r="I207" s="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4.25" hidden="1" customHeight="1" x14ac:dyDescent="0.45">
      <c r="A208" s="25" t="s">
        <v>215</v>
      </c>
      <c r="B208" s="25" t="s">
        <v>110</v>
      </c>
      <c r="C208" s="25" t="s">
        <v>190</v>
      </c>
      <c r="D208" s="25"/>
      <c r="E208" s="27"/>
      <c r="F208" s="25"/>
      <c r="G208" s="26"/>
      <c r="H208" s="2"/>
      <c r="I208" s="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.25" hidden="1" customHeight="1" x14ac:dyDescent="0.45">
      <c r="A209" s="25" t="s">
        <v>216</v>
      </c>
      <c r="B209" s="25" t="s">
        <v>140</v>
      </c>
      <c r="C209" s="25" t="s">
        <v>190</v>
      </c>
      <c r="D209" s="25"/>
      <c r="E209" s="27"/>
      <c r="F209" s="25"/>
      <c r="G209" s="26"/>
      <c r="H209" s="2"/>
      <c r="I209" s="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4.25" hidden="1" customHeight="1" x14ac:dyDescent="0.45">
      <c r="A210" s="61" t="s">
        <v>217</v>
      </c>
      <c r="B210" s="61" t="s">
        <v>140</v>
      </c>
      <c r="C210" s="61" t="s">
        <v>190</v>
      </c>
      <c r="D210" s="61"/>
      <c r="E210" s="62"/>
      <c r="F210" s="61"/>
      <c r="G210" s="63"/>
      <c r="H210" s="33"/>
      <c r="I210" s="33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4.25" customHeight="1" x14ac:dyDescent="0.4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4.25" customHeight="1" x14ac:dyDescent="0.4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4.25" customHeight="1" x14ac:dyDescent="0.4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4.25" customHeight="1" x14ac:dyDescent="0.4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4.25" customHeight="1" x14ac:dyDescent="0.4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4.25" customHeight="1" x14ac:dyDescent="0.4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4.25" customHeight="1" x14ac:dyDescent="0.4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4.25" customHeight="1" x14ac:dyDescent="0.4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4.25" customHeight="1" x14ac:dyDescent="0.4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4.25" customHeight="1" x14ac:dyDescent="0.4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4.25" customHeight="1" x14ac:dyDescent="0.4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4.25" customHeight="1" x14ac:dyDescent="0.4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4.25" customHeight="1" x14ac:dyDescent="0.4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4.25" customHeight="1" x14ac:dyDescent="0.4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.25" customHeight="1" x14ac:dyDescent="0.4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4.25" customHeight="1" x14ac:dyDescent="0.4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4.25" customHeight="1" x14ac:dyDescent="0.4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4.25" customHeight="1" x14ac:dyDescent="0.4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4.25" customHeight="1" x14ac:dyDescent="0.4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4.25" customHeight="1" x14ac:dyDescent="0.4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4.25" customHeight="1" x14ac:dyDescent="0.4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4.25" customHeight="1" x14ac:dyDescent="0.4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4.25" customHeight="1" x14ac:dyDescent="0.4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4.25" customHeight="1" x14ac:dyDescent="0.4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4.25" customHeight="1" x14ac:dyDescent="0.4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.25" customHeight="1" x14ac:dyDescent="0.4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4.25" customHeight="1" x14ac:dyDescent="0.4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4.25" customHeight="1" x14ac:dyDescent="0.4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4.25" customHeight="1" x14ac:dyDescent="0.4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4.25" customHeight="1" x14ac:dyDescent="0.4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4.25" customHeight="1" x14ac:dyDescent="0.4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4.25" customHeight="1" x14ac:dyDescent="0.4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4.25" customHeight="1" x14ac:dyDescent="0.4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4.25" customHeight="1" x14ac:dyDescent="0.4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4.25" customHeight="1" x14ac:dyDescent="0.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4.25" customHeight="1" x14ac:dyDescent="0.4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4.25" customHeight="1" x14ac:dyDescent="0.4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4.25" customHeight="1" x14ac:dyDescent="0.4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.25" customHeight="1" x14ac:dyDescent="0.4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4.25" customHeight="1" x14ac:dyDescent="0.4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4.25" customHeight="1" x14ac:dyDescent="0.4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4.25" customHeight="1" x14ac:dyDescent="0.4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4.25" customHeight="1" x14ac:dyDescent="0.4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4.25" customHeight="1" x14ac:dyDescent="0.4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4.25" customHeight="1" x14ac:dyDescent="0.4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4.25" customHeight="1" x14ac:dyDescent="0.4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4.25" customHeight="1" x14ac:dyDescent="0.4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4.25" customHeight="1" x14ac:dyDescent="0.4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4.25" customHeight="1" x14ac:dyDescent="0.4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4.25" customHeight="1" x14ac:dyDescent="0.4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4.25" customHeight="1" x14ac:dyDescent="0.4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4.25" customHeight="1" x14ac:dyDescent="0.4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4.25" customHeight="1" x14ac:dyDescent="0.4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4.25" customHeight="1" x14ac:dyDescent="0.4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4.25" customHeight="1" x14ac:dyDescent="0.4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4.25" customHeight="1" x14ac:dyDescent="0.4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4.25" customHeight="1" x14ac:dyDescent="0.4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4.25" customHeight="1" x14ac:dyDescent="0.4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4.25" customHeight="1" x14ac:dyDescent="0.4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4.25" customHeight="1" x14ac:dyDescent="0.4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4.25" customHeight="1" x14ac:dyDescent="0.4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4.25" customHeight="1" x14ac:dyDescent="0.4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4.25" customHeight="1" x14ac:dyDescent="0.4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4.25" customHeight="1" x14ac:dyDescent="0.4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4.25" customHeight="1" x14ac:dyDescent="0.4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4.25" customHeight="1" x14ac:dyDescent="0.4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4.25" customHeight="1" x14ac:dyDescent="0.4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4.25" customHeight="1" x14ac:dyDescent="0.4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4.25" customHeight="1" x14ac:dyDescent="0.4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4.25" customHeight="1" x14ac:dyDescent="0.4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4.25" customHeight="1" x14ac:dyDescent="0.4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4.25" customHeight="1" x14ac:dyDescent="0.4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4.25" customHeight="1" x14ac:dyDescent="0.4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4.25" customHeight="1" x14ac:dyDescent="0.4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4.25" customHeight="1" x14ac:dyDescent="0.4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4.25" customHeight="1" x14ac:dyDescent="0.4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4.25" customHeight="1" x14ac:dyDescent="0.4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4.25" customHeight="1" x14ac:dyDescent="0.4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4.25" customHeight="1" x14ac:dyDescent="0.4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4.25" customHeight="1" x14ac:dyDescent="0.4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4.25" customHeight="1" x14ac:dyDescent="0.4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4.25" customHeight="1" x14ac:dyDescent="0.4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4.25" customHeight="1" x14ac:dyDescent="0.4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4.25" customHeight="1" x14ac:dyDescent="0.4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4.25" customHeight="1" x14ac:dyDescent="0.4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4.25" customHeight="1" x14ac:dyDescent="0.4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4.25" customHeight="1" x14ac:dyDescent="0.4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4.25" customHeight="1" x14ac:dyDescent="0.4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4.25" customHeight="1" x14ac:dyDescent="0.4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4.25" customHeight="1" x14ac:dyDescent="0.4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4.25" customHeight="1" x14ac:dyDescent="0.4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4.25" customHeight="1" x14ac:dyDescent="0.4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4.25" customHeight="1" x14ac:dyDescent="0.4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4.25" customHeight="1" x14ac:dyDescent="0.4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4.25" customHeight="1" x14ac:dyDescent="0.4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4.25" customHeight="1" x14ac:dyDescent="0.4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4.25" customHeight="1" x14ac:dyDescent="0.4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4.25" customHeight="1" x14ac:dyDescent="0.4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4.25" customHeight="1" x14ac:dyDescent="0.4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4.25" customHeight="1" x14ac:dyDescent="0.4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4.25" customHeight="1" x14ac:dyDescent="0.4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4.25" customHeight="1" x14ac:dyDescent="0.4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4.25" customHeight="1" x14ac:dyDescent="0.4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4.25" customHeight="1" x14ac:dyDescent="0.4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4.25" customHeight="1" x14ac:dyDescent="0.4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4.25" customHeight="1" x14ac:dyDescent="0.4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4.25" customHeight="1" x14ac:dyDescent="0.4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4.25" customHeight="1" x14ac:dyDescent="0.4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4.25" customHeight="1" x14ac:dyDescent="0.4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4.25" customHeight="1" x14ac:dyDescent="0.4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4.25" customHeight="1" x14ac:dyDescent="0.4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4.25" customHeight="1" x14ac:dyDescent="0.4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4.25" customHeight="1" x14ac:dyDescent="0.4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4.25" customHeight="1" x14ac:dyDescent="0.4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4.25" customHeight="1" x14ac:dyDescent="0.4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4.25" customHeight="1" x14ac:dyDescent="0.4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4.25" customHeight="1" x14ac:dyDescent="0.4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4.25" customHeight="1" x14ac:dyDescent="0.4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4.25" customHeight="1" x14ac:dyDescent="0.4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4.25" customHeight="1" x14ac:dyDescent="0.4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4.25" customHeight="1" x14ac:dyDescent="0.4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4.25" customHeight="1" x14ac:dyDescent="0.4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4.25" customHeight="1" x14ac:dyDescent="0.4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4.25" customHeight="1" x14ac:dyDescent="0.4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4.25" customHeight="1" x14ac:dyDescent="0.4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4.25" customHeight="1" x14ac:dyDescent="0.4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4.25" customHeight="1" x14ac:dyDescent="0.4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4.25" customHeight="1" x14ac:dyDescent="0.4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4.25" customHeight="1" x14ac:dyDescent="0.4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4.25" customHeight="1" x14ac:dyDescent="0.4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4.25" customHeight="1" x14ac:dyDescent="0.4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4.25" customHeight="1" x14ac:dyDescent="0.4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4.25" customHeight="1" x14ac:dyDescent="0.4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4.25" customHeight="1" x14ac:dyDescent="0.4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4.25" customHeight="1" x14ac:dyDescent="0.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4.25" customHeight="1" x14ac:dyDescent="0.4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4.25" customHeight="1" x14ac:dyDescent="0.4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4.25" customHeight="1" x14ac:dyDescent="0.4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4.25" customHeight="1" x14ac:dyDescent="0.4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4.25" customHeight="1" x14ac:dyDescent="0.4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4.25" customHeight="1" x14ac:dyDescent="0.4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4.25" customHeight="1" x14ac:dyDescent="0.4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4.25" customHeight="1" x14ac:dyDescent="0.4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4.25" customHeight="1" x14ac:dyDescent="0.4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4.25" customHeight="1" x14ac:dyDescent="0.4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4.25" customHeight="1" x14ac:dyDescent="0.4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4.25" customHeight="1" x14ac:dyDescent="0.4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4.25" customHeight="1" x14ac:dyDescent="0.4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4.25" customHeight="1" x14ac:dyDescent="0.4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4.25" customHeight="1" x14ac:dyDescent="0.4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4.25" customHeight="1" x14ac:dyDescent="0.45">
      <c r="A361" s="6"/>
      <c r="B361" s="6"/>
      <c r="C361" s="6"/>
      <c r="D361" s="6"/>
      <c r="E361" s="6"/>
      <c r="F361" s="6"/>
      <c r="G361" s="6"/>
      <c r="H361" s="6"/>
      <c r="I361" s="6"/>
    </row>
    <row r="362" spans="1:29" ht="14.25" customHeight="1" x14ac:dyDescent="0.45">
      <c r="A362" s="6"/>
      <c r="B362" s="6"/>
      <c r="C362" s="6"/>
      <c r="D362" s="6"/>
      <c r="E362" s="6"/>
      <c r="F362" s="6"/>
      <c r="G362" s="6"/>
      <c r="H362" s="6"/>
      <c r="I362" s="6"/>
    </row>
    <row r="363" spans="1:29" ht="14.25" customHeight="1" x14ac:dyDescent="0.45">
      <c r="A363" s="6"/>
      <c r="B363" s="6"/>
      <c r="C363" s="6"/>
      <c r="D363" s="6"/>
      <c r="E363" s="6"/>
      <c r="F363" s="6"/>
      <c r="G363" s="6"/>
      <c r="H363" s="6"/>
      <c r="I363" s="6"/>
    </row>
    <row r="364" spans="1:29" ht="14.25" customHeight="1" x14ac:dyDescent="0.45">
      <c r="A364" s="6"/>
      <c r="B364" s="6"/>
      <c r="C364" s="6"/>
      <c r="D364" s="6"/>
      <c r="E364" s="6"/>
      <c r="F364" s="6"/>
      <c r="G364" s="6"/>
      <c r="H364" s="6"/>
      <c r="I364" s="6"/>
    </row>
    <row r="365" spans="1:29" ht="14.25" customHeight="1" x14ac:dyDescent="0.45">
      <c r="A365" s="6"/>
      <c r="B365" s="6"/>
      <c r="C365" s="6"/>
      <c r="D365" s="6"/>
      <c r="E365" s="6"/>
      <c r="F365" s="6"/>
      <c r="G365" s="6"/>
      <c r="H365" s="6"/>
      <c r="I365" s="6"/>
    </row>
    <row r="366" spans="1:29" ht="14.25" customHeight="1" x14ac:dyDescent="0.45">
      <c r="A366" s="6"/>
      <c r="B366" s="6"/>
      <c r="C366" s="6"/>
      <c r="D366" s="6"/>
      <c r="E366" s="6"/>
      <c r="F366" s="6"/>
      <c r="G366" s="6"/>
      <c r="H366" s="6"/>
      <c r="I366" s="6"/>
    </row>
    <row r="367" spans="1:29" ht="14.25" customHeight="1" x14ac:dyDescent="0.45">
      <c r="A367" s="6"/>
      <c r="B367" s="6"/>
      <c r="C367" s="6"/>
      <c r="D367" s="6"/>
      <c r="E367" s="6"/>
      <c r="F367" s="6"/>
      <c r="G367" s="6"/>
      <c r="H367" s="6"/>
      <c r="I367" s="6"/>
    </row>
    <row r="368" spans="1:29" ht="14.25" customHeight="1" x14ac:dyDescent="0.4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4.25" customHeight="1" x14ac:dyDescent="0.4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4.25" customHeight="1" x14ac:dyDescent="0.4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4.25" customHeight="1" x14ac:dyDescent="0.4"/>
    <row r="372" spans="1:9" ht="14.25" customHeight="1" x14ac:dyDescent="0.4"/>
    <row r="373" spans="1:9" ht="14.25" customHeight="1" x14ac:dyDescent="0.4"/>
    <row r="374" spans="1:9" ht="14.25" customHeight="1" x14ac:dyDescent="0.4"/>
    <row r="375" spans="1:9" ht="14.25" customHeight="1" x14ac:dyDescent="0.4"/>
    <row r="376" spans="1:9" ht="14.25" customHeight="1" x14ac:dyDescent="0.4"/>
    <row r="377" spans="1:9" ht="14.25" customHeight="1" x14ac:dyDescent="0.4"/>
    <row r="378" spans="1:9" ht="14.25" customHeight="1" x14ac:dyDescent="0.4"/>
    <row r="379" spans="1:9" ht="14.25" customHeight="1" x14ac:dyDescent="0.4"/>
    <row r="380" spans="1:9" ht="14.25" customHeight="1" x14ac:dyDescent="0.4"/>
    <row r="381" spans="1:9" ht="14.25" customHeight="1" x14ac:dyDescent="0.4"/>
    <row r="382" spans="1:9" ht="14.25" customHeight="1" x14ac:dyDescent="0.4"/>
    <row r="383" spans="1:9" ht="14.25" customHeight="1" x14ac:dyDescent="0.4"/>
    <row r="384" spans="1:9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  <row r="1001" ht="14.25" customHeight="1" x14ac:dyDescent="0.4"/>
    <row r="1002" ht="14.25" customHeight="1" x14ac:dyDescent="0.4"/>
    <row r="1003" ht="14.25" customHeight="1" x14ac:dyDescent="0.4"/>
    <row r="1004" ht="14.25" customHeight="1" x14ac:dyDescent="0.4"/>
    <row r="1005" ht="14.25" customHeight="1" x14ac:dyDescent="0.4"/>
    <row r="1006" ht="14.25" customHeight="1" x14ac:dyDescent="0.4"/>
    <row r="1007" ht="14.25" customHeight="1" x14ac:dyDescent="0.4"/>
    <row r="1008" ht="14.25" customHeight="1" x14ac:dyDescent="0.4"/>
    <row r="1009" ht="14.25" customHeight="1" x14ac:dyDescent="0.4"/>
    <row r="1010" ht="14.25" customHeight="1" x14ac:dyDescent="0.4"/>
    <row r="1011" ht="14.25" customHeight="1" x14ac:dyDescent="0.4"/>
    <row r="1012" ht="14.25" customHeight="1" x14ac:dyDescent="0.4"/>
    <row r="1013" ht="14.25" customHeight="1" x14ac:dyDescent="0.4"/>
    <row r="1014" ht="14.25" customHeight="1" x14ac:dyDescent="0.4"/>
  </sheetData>
  <mergeCells count="7">
    <mergeCell ref="A176:I176"/>
    <mergeCell ref="A184:I184"/>
    <mergeCell ref="A1:I1"/>
    <mergeCell ref="A36:I36"/>
    <mergeCell ref="A71:I71"/>
    <mergeCell ref="A106:I106"/>
    <mergeCell ref="A141:I14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7"/>
  <sheetViews>
    <sheetView zoomScaleNormal="100" zoomScaleSheetLayoutView="11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14.4609375" defaultRowHeight="15" customHeight="1" x14ac:dyDescent="0.45"/>
  <cols>
    <col min="1" max="1" width="13.765625" style="72" hidden="1" customWidth="1"/>
    <col min="2" max="2" width="10.3046875" style="72" customWidth="1"/>
    <col min="3" max="3" width="24.84375" style="72" hidden="1" customWidth="1"/>
    <col min="4" max="4" width="7.69140625" style="72" hidden="1" customWidth="1"/>
    <col min="5" max="5" width="8.765625" style="72" hidden="1" customWidth="1"/>
    <col min="6" max="6" width="26.53515625" style="72" hidden="1" customWidth="1"/>
    <col min="7" max="7" width="8.765625" style="72" hidden="1" customWidth="1"/>
    <col min="8" max="8" width="19.765625" style="72" hidden="1" customWidth="1"/>
    <col min="9" max="9" width="20.4609375" style="72" hidden="1" customWidth="1"/>
    <col min="10" max="10" width="14.53515625" style="72" customWidth="1"/>
    <col min="11" max="11" width="15.07421875" style="72" customWidth="1"/>
    <col min="12" max="12" width="14.53515625" style="72" customWidth="1"/>
    <col min="13" max="13" width="13.4609375" style="72" customWidth="1"/>
    <col min="14" max="14" width="17.07421875" style="72" customWidth="1"/>
    <col min="15" max="15" width="8.765625" style="72" customWidth="1"/>
    <col min="16" max="16" width="28" style="72" hidden="1" customWidth="1"/>
    <col min="17" max="18" width="8.765625" style="72" hidden="1" customWidth="1"/>
    <col min="19" max="26" width="8.765625" style="72" customWidth="1"/>
    <col min="27" max="16384" width="14.4609375" style="72"/>
  </cols>
  <sheetData>
    <row r="1" spans="1:15" ht="14.25" customHeight="1" x14ac:dyDescent="0.45">
      <c r="A1" s="71" t="s">
        <v>218</v>
      </c>
      <c r="B1" s="1" t="s">
        <v>489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1" t="s">
        <v>225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5" ht="14.25" customHeight="1" x14ac:dyDescent="0.45">
      <c r="A2" s="71" t="s">
        <v>226</v>
      </c>
      <c r="B2" s="71" t="s">
        <v>227</v>
      </c>
      <c r="C2" s="71" t="s">
        <v>228</v>
      </c>
      <c r="D2" s="2" t="s">
        <v>229</v>
      </c>
      <c r="E2" s="71"/>
      <c r="F2" s="2" t="s">
        <v>23</v>
      </c>
      <c r="G2" s="2">
        <v>30</v>
      </c>
      <c r="H2" s="71"/>
      <c r="I2" s="71"/>
      <c r="J2" s="71">
        <v>-80.093304000000003</v>
      </c>
      <c r="K2" s="71">
        <v>26.17841</v>
      </c>
      <c r="L2" s="71">
        <v>-80.093003999999993</v>
      </c>
      <c r="M2" s="71">
        <v>26.178408000000001</v>
      </c>
      <c r="N2" s="5">
        <v>45358</v>
      </c>
      <c r="O2" s="72">
        <v>1</v>
      </c>
    </row>
    <row r="3" spans="1:15" ht="14.25" customHeight="1" x14ac:dyDescent="0.45">
      <c r="A3" s="71" t="s">
        <v>226</v>
      </c>
      <c r="B3" s="71" t="s">
        <v>230</v>
      </c>
      <c r="C3" s="71" t="s">
        <v>228</v>
      </c>
      <c r="D3" s="2" t="s">
        <v>229</v>
      </c>
      <c r="E3" s="71"/>
      <c r="F3" s="2" t="s">
        <v>23</v>
      </c>
      <c r="G3" s="2">
        <v>30</v>
      </c>
      <c r="H3" s="71"/>
      <c r="I3" s="71"/>
      <c r="J3" s="71">
        <v>-80.093287000000004</v>
      </c>
      <c r="K3" s="71">
        <v>26.178321</v>
      </c>
      <c r="L3" s="71">
        <v>-80.092986999999994</v>
      </c>
      <c r="M3" s="71">
        <v>26.178318999999998</v>
      </c>
      <c r="N3" s="5">
        <v>45358</v>
      </c>
      <c r="O3" s="72">
        <v>1</v>
      </c>
    </row>
    <row r="4" spans="1:15" ht="14.25" customHeight="1" x14ac:dyDescent="0.45">
      <c r="A4" s="71" t="s">
        <v>226</v>
      </c>
      <c r="B4" s="71" t="s">
        <v>231</v>
      </c>
      <c r="C4" s="71" t="s">
        <v>228</v>
      </c>
      <c r="D4" s="2" t="s">
        <v>229</v>
      </c>
      <c r="E4" s="71"/>
      <c r="F4" s="2" t="s">
        <v>23</v>
      </c>
      <c r="G4" s="2">
        <v>30</v>
      </c>
      <c r="H4" s="71"/>
      <c r="I4" s="71"/>
      <c r="J4" s="71">
        <v>-80.093266</v>
      </c>
      <c r="K4" s="71">
        <v>26.178099</v>
      </c>
      <c r="L4" s="71">
        <v>-80.092966000000004</v>
      </c>
      <c r="M4" s="71">
        <v>26.178097000000001</v>
      </c>
      <c r="N4" s="5">
        <v>45358</v>
      </c>
      <c r="O4" s="72">
        <v>1</v>
      </c>
    </row>
    <row r="5" spans="1:15" ht="14.25" customHeight="1" x14ac:dyDescent="0.45">
      <c r="A5" s="71" t="s">
        <v>226</v>
      </c>
      <c r="B5" s="71" t="s">
        <v>232</v>
      </c>
      <c r="C5" s="71" t="s">
        <v>228</v>
      </c>
      <c r="D5" s="2" t="s">
        <v>229</v>
      </c>
      <c r="E5" s="71"/>
      <c r="F5" s="2" t="s">
        <v>23</v>
      </c>
      <c r="G5" s="2">
        <v>30</v>
      </c>
      <c r="H5" s="71"/>
      <c r="I5" s="71"/>
      <c r="J5" s="71">
        <v>-80.091761000000005</v>
      </c>
      <c r="K5" s="71">
        <v>26.178989999999999</v>
      </c>
      <c r="L5" s="71">
        <v>-80.091460999999995</v>
      </c>
      <c r="M5" s="71">
        <v>26.178988</v>
      </c>
      <c r="N5" s="5">
        <v>45308</v>
      </c>
      <c r="O5" s="73">
        <v>1</v>
      </c>
    </row>
    <row r="6" spans="1:15" ht="14.25" customHeight="1" x14ac:dyDescent="0.45">
      <c r="A6" s="71" t="s">
        <v>226</v>
      </c>
      <c r="B6" s="71" t="s">
        <v>233</v>
      </c>
      <c r="C6" s="71" t="s">
        <v>228</v>
      </c>
      <c r="D6" s="2" t="s">
        <v>229</v>
      </c>
      <c r="E6" s="71"/>
      <c r="F6" s="2" t="s">
        <v>23</v>
      </c>
      <c r="G6" s="2">
        <v>30</v>
      </c>
      <c r="H6" s="71"/>
      <c r="I6" s="71"/>
      <c r="J6" s="71">
        <v>-80.091733000000005</v>
      </c>
      <c r="K6" s="71">
        <v>26.178844999999999</v>
      </c>
      <c r="L6" s="71">
        <v>-80.091431</v>
      </c>
      <c r="M6" s="71">
        <v>26.178844000000002</v>
      </c>
      <c r="N6" s="5">
        <v>45308</v>
      </c>
      <c r="O6" s="73">
        <v>1</v>
      </c>
    </row>
    <row r="7" spans="1:15" ht="14.25" customHeight="1" x14ac:dyDescent="0.45">
      <c r="A7" s="71" t="s">
        <v>226</v>
      </c>
      <c r="B7" s="71" t="s">
        <v>234</v>
      </c>
      <c r="C7" s="71" t="s">
        <v>228</v>
      </c>
      <c r="D7" s="2" t="s">
        <v>229</v>
      </c>
      <c r="E7" s="71"/>
      <c r="F7" s="2" t="s">
        <v>23</v>
      </c>
      <c r="G7" s="2">
        <v>30</v>
      </c>
      <c r="H7" s="71"/>
      <c r="I7" s="71"/>
      <c r="J7" s="71">
        <v>-80.091699000000006</v>
      </c>
      <c r="K7" s="71">
        <v>26.178661999999999</v>
      </c>
      <c r="L7" s="71">
        <v>-80.091397999999998</v>
      </c>
      <c r="M7" s="71">
        <v>26.178660000000001</v>
      </c>
      <c r="N7" s="5">
        <v>45308</v>
      </c>
      <c r="O7" s="73">
        <v>1</v>
      </c>
    </row>
    <row r="8" spans="1:15" ht="14.25" customHeight="1" x14ac:dyDescent="0.45">
      <c r="A8" s="71" t="s">
        <v>226</v>
      </c>
      <c r="B8" s="71" t="s">
        <v>235</v>
      </c>
      <c r="C8" s="71" t="s">
        <v>236</v>
      </c>
      <c r="D8" s="2" t="s">
        <v>229</v>
      </c>
      <c r="E8" s="71"/>
      <c r="F8" s="2" t="s">
        <v>23</v>
      </c>
      <c r="G8" s="2">
        <v>30</v>
      </c>
      <c r="H8" s="71"/>
      <c r="I8" s="71"/>
      <c r="J8" s="71">
        <v>-80.090316999999999</v>
      </c>
      <c r="K8" s="71">
        <v>26.182493999999998</v>
      </c>
      <c r="L8" s="71">
        <v>-80.090018000000001</v>
      </c>
      <c r="M8" s="71">
        <v>26.182490999999999</v>
      </c>
      <c r="N8" s="5">
        <v>45308</v>
      </c>
      <c r="O8" s="74">
        <v>1</v>
      </c>
    </row>
    <row r="9" spans="1:15" ht="14.25" customHeight="1" x14ac:dyDescent="0.45">
      <c r="A9" s="71" t="s">
        <v>226</v>
      </c>
      <c r="B9" s="71" t="s">
        <v>237</v>
      </c>
      <c r="C9" s="71" t="s">
        <v>236</v>
      </c>
      <c r="D9" s="2" t="s">
        <v>229</v>
      </c>
      <c r="E9" s="71"/>
      <c r="F9" s="2" t="s">
        <v>23</v>
      </c>
      <c r="G9" s="2">
        <v>30</v>
      </c>
      <c r="H9" s="71"/>
      <c r="I9" s="71"/>
      <c r="J9" s="71">
        <v>-80.090262999999993</v>
      </c>
      <c r="K9" s="71">
        <v>26.182337</v>
      </c>
      <c r="L9" s="71">
        <v>-80.089962</v>
      </c>
      <c r="M9" s="71">
        <v>26.182335999999999</v>
      </c>
      <c r="N9" s="5">
        <v>45308</v>
      </c>
      <c r="O9" s="74">
        <v>1</v>
      </c>
    </row>
    <row r="10" spans="1:15" ht="14.25" customHeight="1" x14ac:dyDescent="0.45">
      <c r="A10" s="71" t="s">
        <v>226</v>
      </c>
      <c r="B10" s="71" t="s">
        <v>238</v>
      </c>
      <c r="C10" s="71" t="s">
        <v>236</v>
      </c>
      <c r="D10" s="2" t="s">
        <v>229</v>
      </c>
      <c r="E10" s="71"/>
      <c r="F10" s="2" t="s">
        <v>23</v>
      </c>
      <c r="G10" s="2">
        <v>30</v>
      </c>
      <c r="H10" s="71"/>
      <c r="I10" s="71"/>
      <c r="J10" s="71">
        <v>-80.090227999999996</v>
      </c>
      <c r="K10" s="71">
        <v>26.182276999999999</v>
      </c>
      <c r="L10" s="71">
        <v>-80.089926000000006</v>
      </c>
      <c r="M10" s="71">
        <v>26.182275000000001</v>
      </c>
      <c r="N10" s="5">
        <v>45308</v>
      </c>
      <c r="O10" s="74">
        <v>1</v>
      </c>
    </row>
    <row r="11" spans="1:15" ht="14.25" customHeight="1" x14ac:dyDescent="0.45">
      <c r="A11" s="71" t="s">
        <v>226</v>
      </c>
      <c r="B11" s="71" t="s">
        <v>239</v>
      </c>
      <c r="C11" s="71" t="s">
        <v>228</v>
      </c>
      <c r="D11" s="2" t="s">
        <v>229</v>
      </c>
      <c r="E11" s="71"/>
      <c r="F11" s="2" t="s">
        <v>23</v>
      </c>
      <c r="G11" s="2">
        <v>30</v>
      </c>
      <c r="H11" s="71"/>
      <c r="I11" s="71"/>
      <c r="J11" s="71">
        <v>-80.087177999999994</v>
      </c>
      <c r="K11" s="71">
        <v>26.196746999999998</v>
      </c>
      <c r="L11" s="71">
        <v>-80.086877999999999</v>
      </c>
      <c r="M11" s="71">
        <v>26.196745</v>
      </c>
      <c r="N11" s="5">
        <v>45335</v>
      </c>
      <c r="O11" s="74">
        <v>1</v>
      </c>
    </row>
    <row r="12" spans="1:15" ht="14.25" customHeight="1" x14ac:dyDescent="0.45">
      <c r="A12" s="71" t="s">
        <v>226</v>
      </c>
      <c r="B12" s="71" t="s">
        <v>240</v>
      </c>
      <c r="C12" s="71" t="s">
        <v>228</v>
      </c>
      <c r="D12" s="2" t="s">
        <v>229</v>
      </c>
      <c r="E12" s="71"/>
      <c r="F12" s="2" t="s">
        <v>23</v>
      </c>
      <c r="G12" s="2">
        <v>30</v>
      </c>
      <c r="H12" s="71"/>
      <c r="I12" s="71"/>
      <c r="J12" s="71">
        <v>-80.087192000000002</v>
      </c>
      <c r="K12" s="71">
        <v>26.196617</v>
      </c>
      <c r="L12" s="71">
        <v>-80.086892000000006</v>
      </c>
      <c r="M12" s="71">
        <v>26.196615000000001</v>
      </c>
      <c r="N12" s="5">
        <v>45335</v>
      </c>
      <c r="O12" s="74">
        <v>1</v>
      </c>
    </row>
    <row r="13" spans="1:15" ht="14.25" customHeight="1" x14ac:dyDescent="0.45">
      <c r="A13" s="71" t="s">
        <v>226</v>
      </c>
      <c r="B13" s="71" t="s">
        <v>241</v>
      </c>
      <c r="C13" s="71" t="s">
        <v>228</v>
      </c>
      <c r="D13" s="2" t="s">
        <v>229</v>
      </c>
      <c r="E13" s="71"/>
      <c r="F13" s="2" t="s">
        <v>23</v>
      </c>
      <c r="G13" s="2">
        <v>30</v>
      </c>
      <c r="H13" s="71"/>
      <c r="I13" s="71"/>
      <c r="J13" s="71">
        <v>-80.087164999999999</v>
      </c>
      <c r="K13" s="71">
        <v>26.196466000000001</v>
      </c>
      <c r="L13" s="71">
        <v>-80.086865000000003</v>
      </c>
      <c r="M13" s="71">
        <v>26.196465</v>
      </c>
      <c r="N13" s="5">
        <v>45335</v>
      </c>
      <c r="O13" s="74">
        <v>1</v>
      </c>
    </row>
    <row r="14" spans="1:15" ht="14.25" customHeight="1" x14ac:dyDescent="0.45">
      <c r="A14" s="71" t="s">
        <v>226</v>
      </c>
      <c r="B14" s="71" t="s">
        <v>242</v>
      </c>
      <c r="C14" s="71" t="s">
        <v>243</v>
      </c>
      <c r="D14" s="2" t="s">
        <v>229</v>
      </c>
      <c r="E14" s="71"/>
      <c r="F14" s="2" t="s">
        <v>23</v>
      </c>
      <c r="G14" s="2">
        <v>30</v>
      </c>
      <c r="H14" s="71"/>
      <c r="I14" s="71"/>
      <c r="J14" s="71">
        <v>-80.087022000000005</v>
      </c>
      <c r="K14" s="71">
        <v>26.184111000000001</v>
      </c>
      <c r="L14" s="71">
        <v>-80.086721999999995</v>
      </c>
      <c r="M14" s="71">
        <v>26.184108999999999</v>
      </c>
      <c r="N14" s="5">
        <v>45351</v>
      </c>
      <c r="O14" s="72">
        <v>1</v>
      </c>
    </row>
    <row r="15" spans="1:15" ht="14.25" customHeight="1" x14ac:dyDescent="0.45">
      <c r="A15" s="71" t="s">
        <v>226</v>
      </c>
      <c r="B15" s="71" t="s">
        <v>244</v>
      </c>
      <c r="C15" s="71" t="s">
        <v>243</v>
      </c>
      <c r="D15" s="2" t="s">
        <v>229</v>
      </c>
      <c r="E15" s="71"/>
      <c r="F15" s="2" t="s">
        <v>23</v>
      </c>
      <c r="G15" s="2">
        <v>30</v>
      </c>
      <c r="H15" s="71"/>
      <c r="I15" s="71"/>
      <c r="J15" s="71">
        <v>-80.087040000000002</v>
      </c>
      <c r="K15" s="71">
        <v>26.184290000000001</v>
      </c>
      <c r="L15" s="71">
        <v>-80.086740000000006</v>
      </c>
      <c r="M15" s="71">
        <v>26.184287999999999</v>
      </c>
      <c r="N15" s="5">
        <v>45351</v>
      </c>
      <c r="O15" s="72">
        <v>1</v>
      </c>
    </row>
    <row r="16" spans="1:15" ht="14.25" customHeight="1" x14ac:dyDescent="0.45">
      <c r="A16" s="71" t="s">
        <v>226</v>
      </c>
      <c r="B16" s="71" t="s">
        <v>245</v>
      </c>
      <c r="C16" s="71" t="s">
        <v>243</v>
      </c>
      <c r="D16" s="2" t="s">
        <v>229</v>
      </c>
      <c r="E16" s="71"/>
      <c r="F16" s="2" t="s">
        <v>23</v>
      </c>
      <c r="G16" s="2">
        <v>30</v>
      </c>
      <c r="H16" s="71"/>
      <c r="I16" s="71"/>
      <c r="J16" s="71">
        <v>-80.086774000000005</v>
      </c>
      <c r="K16" s="71">
        <v>26.184939</v>
      </c>
      <c r="L16" s="71">
        <v>-80.087074000000001</v>
      </c>
      <c r="M16" s="71">
        <v>26.184940999999998</v>
      </c>
      <c r="N16" s="5">
        <v>45351</v>
      </c>
      <c r="O16" s="72">
        <v>1</v>
      </c>
    </row>
    <row r="17" spans="1:15" ht="14.25" customHeight="1" x14ac:dyDescent="0.45">
      <c r="A17" s="71" t="s">
        <v>226</v>
      </c>
      <c r="B17" s="71" t="s">
        <v>246</v>
      </c>
      <c r="C17" s="71" t="s">
        <v>243</v>
      </c>
      <c r="D17" s="2" t="s">
        <v>229</v>
      </c>
      <c r="E17" s="71"/>
      <c r="F17" s="2" t="s">
        <v>23</v>
      </c>
      <c r="G17" s="2">
        <v>30</v>
      </c>
      <c r="H17" s="71"/>
      <c r="I17" s="71"/>
      <c r="J17" s="71">
        <v>-80.087024</v>
      </c>
      <c r="K17" s="71">
        <v>26.175666</v>
      </c>
      <c r="L17" s="71">
        <v>-80.086725999999999</v>
      </c>
      <c r="M17" s="71">
        <v>26.175664000000001</v>
      </c>
      <c r="N17" s="5">
        <v>45279</v>
      </c>
      <c r="O17" s="73">
        <v>1</v>
      </c>
    </row>
    <row r="18" spans="1:15" ht="14.25" customHeight="1" x14ac:dyDescent="0.45">
      <c r="A18" s="71" t="s">
        <v>226</v>
      </c>
      <c r="B18" s="71" t="s">
        <v>247</v>
      </c>
      <c r="C18" s="71" t="s">
        <v>243</v>
      </c>
      <c r="D18" s="2" t="s">
        <v>229</v>
      </c>
      <c r="E18" s="71"/>
      <c r="F18" s="2" t="s">
        <v>23</v>
      </c>
      <c r="G18" s="2">
        <v>30</v>
      </c>
      <c r="H18" s="71"/>
      <c r="I18" s="71"/>
      <c r="J18" s="71">
        <v>-80.087058999999996</v>
      </c>
      <c r="K18" s="71">
        <v>26.175775000000002</v>
      </c>
      <c r="L18" s="71">
        <v>-80.086759000000001</v>
      </c>
      <c r="M18" s="71">
        <v>26.175773</v>
      </c>
      <c r="N18" s="5">
        <v>45279</v>
      </c>
      <c r="O18" s="73">
        <v>1</v>
      </c>
    </row>
    <row r="19" spans="1:15" ht="14.25" customHeight="1" x14ac:dyDescent="0.45">
      <c r="A19" s="71" t="s">
        <v>226</v>
      </c>
      <c r="B19" s="71" t="s">
        <v>248</v>
      </c>
      <c r="C19" s="71" t="s">
        <v>243</v>
      </c>
      <c r="D19" s="2" t="s">
        <v>229</v>
      </c>
      <c r="E19" s="71"/>
      <c r="F19" s="2" t="s">
        <v>23</v>
      </c>
      <c r="G19" s="2">
        <v>30</v>
      </c>
      <c r="H19" s="71"/>
      <c r="I19" s="71"/>
      <c r="J19" s="71">
        <v>-80.087046999999998</v>
      </c>
      <c r="K19" s="71">
        <v>26.175083000000001</v>
      </c>
      <c r="L19" s="71">
        <v>-80.086747000000003</v>
      </c>
      <c r="M19" s="71">
        <v>26.175080999999999</v>
      </c>
      <c r="N19" s="5">
        <v>45355</v>
      </c>
      <c r="O19" s="72">
        <v>1</v>
      </c>
    </row>
    <row r="20" spans="1:15" ht="14.25" customHeight="1" x14ac:dyDescent="0.45">
      <c r="A20" s="71" t="s">
        <v>226</v>
      </c>
      <c r="B20" s="71" t="s">
        <v>249</v>
      </c>
      <c r="C20" s="71" t="s">
        <v>243</v>
      </c>
      <c r="D20" s="2" t="s">
        <v>229</v>
      </c>
      <c r="E20" s="71"/>
      <c r="F20" s="2" t="s">
        <v>23</v>
      </c>
      <c r="G20" s="2">
        <v>30</v>
      </c>
      <c r="H20" s="71"/>
      <c r="I20" s="71"/>
      <c r="J20" s="71">
        <v>-80.086759999999998</v>
      </c>
      <c r="K20" s="71">
        <v>26.187180000000001</v>
      </c>
      <c r="L20" s="71">
        <v>-80.086460000000002</v>
      </c>
      <c r="M20" s="71">
        <v>26.187177999999999</v>
      </c>
      <c r="N20" s="5">
        <v>45321</v>
      </c>
      <c r="O20" s="72">
        <v>1</v>
      </c>
    </row>
    <row r="21" spans="1:15" ht="14.25" customHeight="1" x14ac:dyDescent="0.45">
      <c r="A21" s="71" t="s">
        <v>226</v>
      </c>
      <c r="B21" s="71" t="s">
        <v>250</v>
      </c>
      <c r="C21" s="71" t="s">
        <v>243</v>
      </c>
      <c r="D21" s="2" t="s">
        <v>229</v>
      </c>
      <c r="E21" s="71"/>
      <c r="F21" s="2" t="s">
        <v>23</v>
      </c>
      <c r="G21" s="2">
        <v>30</v>
      </c>
      <c r="H21" s="71"/>
      <c r="I21" s="71"/>
      <c r="J21" s="71">
        <v>-80.086798000000002</v>
      </c>
      <c r="K21" s="71">
        <v>26.187218000000001</v>
      </c>
      <c r="L21" s="71">
        <v>-80.086496999999994</v>
      </c>
      <c r="M21" s="71">
        <v>26.187215999999999</v>
      </c>
      <c r="N21" s="5">
        <v>45321</v>
      </c>
      <c r="O21" s="72">
        <v>1</v>
      </c>
    </row>
    <row r="22" spans="1:15" ht="14.25" customHeight="1" x14ac:dyDescent="0.45">
      <c r="A22" s="71" t="s">
        <v>226</v>
      </c>
      <c r="B22" s="71" t="s">
        <v>251</v>
      </c>
      <c r="C22" s="71" t="s">
        <v>243</v>
      </c>
      <c r="D22" s="2" t="s">
        <v>229</v>
      </c>
      <c r="E22" s="71"/>
      <c r="F22" s="2" t="s">
        <v>23</v>
      </c>
      <c r="G22" s="2">
        <v>30</v>
      </c>
      <c r="H22" s="71"/>
      <c r="I22" s="71"/>
      <c r="J22" s="71">
        <v>-80.086831000000004</v>
      </c>
      <c r="K22" s="71">
        <v>26.187380999999998</v>
      </c>
      <c r="L22" s="71">
        <v>-80.086530999999994</v>
      </c>
      <c r="M22" s="71">
        <v>26.187379</v>
      </c>
      <c r="N22" s="5">
        <v>45321</v>
      </c>
      <c r="O22" s="72">
        <v>1</v>
      </c>
    </row>
    <row r="23" spans="1:15" ht="14.25" customHeight="1" x14ac:dyDescent="0.45">
      <c r="A23" s="71" t="s">
        <v>226</v>
      </c>
      <c r="B23" s="71" t="s">
        <v>252</v>
      </c>
      <c r="C23" s="71" t="s">
        <v>243</v>
      </c>
      <c r="D23" s="2" t="s">
        <v>229</v>
      </c>
      <c r="E23" s="71"/>
      <c r="F23" s="2" t="s">
        <v>23</v>
      </c>
      <c r="G23" s="2">
        <v>30</v>
      </c>
      <c r="H23" s="71"/>
      <c r="I23" s="71"/>
      <c r="J23" s="71">
        <v>-80.085453000000001</v>
      </c>
      <c r="K23" s="71">
        <v>26.174091000000001</v>
      </c>
      <c r="L23" s="71">
        <v>-80.085153000000005</v>
      </c>
      <c r="M23" s="71">
        <v>26.174088999999999</v>
      </c>
      <c r="N23" s="5">
        <v>45266</v>
      </c>
      <c r="O23" s="73">
        <v>1</v>
      </c>
    </row>
    <row r="24" spans="1:15" ht="14.25" customHeight="1" x14ac:dyDescent="0.45">
      <c r="A24" s="71" t="s">
        <v>226</v>
      </c>
      <c r="B24" s="71" t="s">
        <v>253</v>
      </c>
      <c r="C24" s="71" t="s">
        <v>243</v>
      </c>
      <c r="D24" s="2" t="s">
        <v>229</v>
      </c>
      <c r="E24" s="71"/>
      <c r="F24" s="2" t="s">
        <v>23</v>
      </c>
      <c r="G24" s="2">
        <v>30</v>
      </c>
      <c r="H24" s="71"/>
      <c r="I24" s="71"/>
      <c r="J24" s="71">
        <v>-80.085453999999999</v>
      </c>
      <c r="K24" s="71">
        <v>26.174187</v>
      </c>
      <c r="L24" s="71">
        <v>-80.085154000000003</v>
      </c>
      <c r="M24" s="71">
        <v>26.174185000000001</v>
      </c>
      <c r="N24" s="5">
        <v>45266</v>
      </c>
      <c r="O24" s="74">
        <v>1</v>
      </c>
    </row>
    <row r="25" spans="1:15" ht="14.25" customHeight="1" x14ac:dyDescent="0.45">
      <c r="A25" s="71" t="s">
        <v>226</v>
      </c>
      <c r="B25" s="71" t="s">
        <v>254</v>
      </c>
      <c r="C25" s="71" t="s">
        <v>243</v>
      </c>
      <c r="D25" s="2" t="s">
        <v>229</v>
      </c>
      <c r="E25" s="71"/>
      <c r="F25" s="2" t="s">
        <v>23</v>
      </c>
      <c r="G25" s="2">
        <v>30</v>
      </c>
      <c r="H25" s="71"/>
      <c r="I25" s="71"/>
      <c r="J25" s="71">
        <v>-80.085442999999998</v>
      </c>
      <c r="K25" s="71">
        <v>26.174320999999999</v>
      </c>
      <c r="L25" s="71">
        <v>-80.085143000000002</v>
      </c>
      <c r="M25" s="71">
        <v>26.174320000000002</v>
      </c>
      <c r="N25" s="5">
        <v>45266</v>
      </c>
      <c r="O25" s="74">
        <v>1</v>
      </c>
    </row>
    <row r="26" spans="1:15" ht="14.25" customHeight="1" x14ac:dyDescent="0.45">
      <c r="A26" s="71" t="s">
        <v>226</v>
      </c>
      <c r="B26" s="71" t="s">
        <v>255</v>
      </c>
      <c r="C26" s="71" t="s">
        <v>243</v>
      </c>
      <c r="D26" s="2" t="s">
        <v>229</v>
      </c>
      <c r="E26" s="71"/>
      <c r="F26" s="2" t="s">
        <v>23</v>
      </c>
      <c r="G26" s="2">
        <v>30</v>
      </c>
      <c r="H26" s="71"/>
      <c r="I26" s="71"/>
      <c r="J26" s="71">
        <v>-80.084511000000006</v>
      </c>
      <c r="K26" s="71">
        <v>26.187128000000001</v>
      </c>
      <c r="L26" s="71">
        <v>-80.084210999999996</v>
      </c>
      <c r="M26" s="71">
        <v>26.187125999999999</v>
      </c>
      <c r="N26" s="5">
        <v>45322</v>
      </c>
      <c r="O26" s="74">
        <v>1</v>
      </c>
    </row>
    <row r="27" spans="1:15" ht="14.25" customHeight="1" x14ac:dyDescent="0.45">
      <c r="A27" s="71" t="s">
        <v>226</v>
      </c>
      <c r="B27" s="71" t="s">
        <v>256</v>
      </c>
      <c r="C27" s="71" t="s">
        <v>243</v>
      </c>
      <c r="D27" s="2" t="s">
        <v>229</v>
      </c>
      <c r="E27" s="71"/>
      <c r="F27" s="2" t="s">
        <v>23</v>
      </c>
      <c r="G27" s="2">
        <v>30</v>
      </c>
      <c r="H27" s="71"/>
      <c r="I27" s="71"/>
      <c r="J27" s="71">
        <v>-80.084549999999993</v>
      </c>
      <c r="K27" s="71">
        <v>26.187258</v>
      </c>
      <c r="L27" s="71">
        <v>-80.084249</v>
      </c>
      <c r="M27" s="71">
        <v>26.187256000000001</v>
      </c>
      <c r="N27" s="5">
        <v>45322</v>
      </c>
      <c r="O27" s="74">
        <v>1</v>
      </c>
    </row>
    <row r="28" spans="1:15" ht="14.25" customHeight="1" x14ac:dyDescent="0.45">
      <c r="A28" s="71" t="s">
        <v>226</v>
      </c>
      <c r="B28" s="71" t="s">
        <v>257</v>
      </c>
      <c r="C28" s="71" t="s">
        <v>243</v>
      </c>
      <c r="D28" s="2" t="s">
        <v>229</v>
      </c>
      <c r="E28" s="71"/>
      <c r="F28" s="2" t="s">
        <v>23</v>
      </c>
      <c r="G28" s="2">
        <v>30</v>
      </c>
      <c r="H28" s="71"/>
      <c r="I28" s="71"/>
      <c r="J28" s="71">
        <v>-80.084535000000002</v>
      </c>
      <c r="K28" s="71">
        <v>26.188151999999999</v>
      </c>
      <c r="L28" s="71">
        <v>-80.084235000000007</v>
      </c>
      <c r="M28" s="71">
        <v>26.18815</v>
      </c>
      <c r="N28" s="5">
        <v>45335</v>
      </c>
      <c r="O28" s="74">
        <v>1</v>
      </c>
    </row>
    <row r="29" spans="1:15" ht="14.25" customHeight="1" x14ac:dyDescent="0.45">
      <c r="A29" s="71" t="s">
        <v>226</v>
      </c>
      <c r="B29" s="71" t="s">
        <v>258</v>
      </c>
      <c r="C29" s="71" t="s">
        <v>236</v>
      </c>
      <c r="D29" s="2" t="s">
        <v>229</v>
      </c>
      <c r="E29" s="71"/>
      <c r="F29" s="2" t="s">
        <v>23</v>
      </c>
      <c r="G29" s="2">
        <v>30</v>
      </c>
      <c r="H29" s="71"/>
      <c r="I29" s="71"/>
      <c r="J29" s="71">
        <v>-80.084322999999998</v>
      </c>
      <c r="K29" s="71">
        <v>26.199304000000001</v>
      </c>
      <c r="L29" s="71">
        <v>-80.084023000000002</v>
      </c>
      <c r="M29" s="71">
        <v>26.199301999999999</v>
      </c>
      <c r="N29" s="5">
        <v>45265</v>
      </c>
      <c r="O29" s="73">
        <v>1</v>
      </c>
    </row>
    <row r="30" spans="1:15" ht="14.25" customHeight="1" x14ac:dyDescent="0.45">
      <c r="A30" s="71" t="s">
        <v>226</v>
      </c>
      <c r="B30" s="71" t="s">
        <v>259</v>
      </c>
      <c r="C30" s="71" t="s">
        <v>236</v>
      </c>
      <c r="D30" s="2" t="s">
        <v>229</v>
      </c>
      <c r="E30" s="71"/>
      <c r="F30" s="2" t="s">
        <v>23</v>
      </c>
      <c r="G30" s="2">
        <v>30</v>
      </c>
      <c r="H30" s="71"/>
      <c r="I30" s="71"/>
      <c r="J30" s="71">
        <v>-80.084322</v>
      </c>
      <c r="K30" s="71">
        <v>26.199383999999998</v>
      </c>
      <c r="L30" s="71">
        <v>-80.084022000000004</v>
      </c>
      <c r="M30" s="71">
        <v>26.199382</v>
      </c>
      <c r="N30" s="5">
        <v>45265</v>
      </c>
      <c r="O30" s="74">
        <v>1</v>
      </c>
    </row>
    <row r="31" spans="1:15" ht="14.25" customHeight="1" x14ac:dyDescent="0.45">
      <c r="A31" s="71" t="s">
        <v>226</v>
      </c>
      <c r="B31" s="71" t="s">
        <v>260</v>
      </c>
      <c r="C31" s="71" t="s">
        <v>236</v>
      </c>
      <c r="D31" s="2" t="s">
        <v>229</v>
      </c>
      <c r="E31" s="71"/>
      <c r="F31" s="2" t="s">
        <v>23</v>
      </c>
      <c r="G31" s="2">
        <v>30</v>
      </c>
      <c r="H31" s="71"/>
      <c r="I31" s="71"/>
      <c r="J31" s="71">
        <v>-80.084326000000004</v>
      </c>
      <c r="K31" s="71">
        <v>26.199549999999999</v>
      </c>
      <c r="L31" s="71">
        <v>-80.084025999999994</v>
      </c>
      <c r="M31" s="71">
        <v>26.199548</v>
      </c>
      <c r="N31" s="5">
        <v>45265</v>
      </c>
      <c r="O31" s="74">
        <v>1</v>
      </c>
    </row>
    <row r="32" spans="1:15" ht="14.25" customHeight="1" x14ac:dyDescent="0.45">
      <c r="A32" s="71" t="s">
        <v>226</v>
      </c>
      <c r="B32" s="71" t="s">
        <v>261</v>
      </c>
      <c r="C32" s="71" t="s">
        <v>262</v>
      </c>
      <c r="D32" s="2" t="s">
        <v>229</v>
      </c>
      <c r="E32" s="71"/>
      <c r="F32" s="2" t="s">
        <v>23</v>
      </c>
      <c r="G32" s="2">
        <v>30</v>
      </c>
      <c r="H32" s="71"/>
      <c r="I32" s="71"/>
      <c r="J32" s="71">
        <v>-80.080104000000006</v>
      </c>
      <c r="K32" s="71">
        <v>26.182811000000001</v>
      </c>
      <c r="L32" s="71">
        <v>-80.079803999999996</v>
      </c>
      <c r="M32" s="71">
        <v>26.182808999999999</v>
      </c>
      <c r="N32" s="5">
        <v>45364</v>
      </c>
      <c r="O32" s="72">
        <v>1</v>
      </c>
    </row>
    <row r="33" spans="1:15" ht="14.25" customHeight="1" x14ac:dyDescent="0.45">
      <c r="A33" s="71" t="s">
        <v>226</v>
      </c>
      <c r="B33" s="71" t="s">
        <v>263</v>
      </c>
      <c r="C33" s="71" t="s">
        <v>262</v>
      </c>
      <c r="D33" s="2" t="s">
        <v>229</v>
      </c>
      <c r="E33" s="71"/>
      <c r="F33" s="2" t="s">
        <v>23</v>
      </c>
      <c r="G33" s="2">
        <v>30</v>
      </c>
      <c r="H33" s="71"/>
      <c r="I33" s="71"/>
      <c r="J33" s="71">
        <v>-80.080104000000006</v>
      </c>
      <c r="K33" s="71">
        <v>26.182960999999999</v>
      </c>
      <c r="L33" s="71">
        <v>-80.079803999999996</v>
      </c>
      <c r="M33" s="71">
        <v>26.182959</v>
      </c>
      <c r="N33" s="5">
        <v>45364</v>
      </c>
      <c r="O33" s="72">
        <v>1</v>
      </c>
    </row>
    <row r="34" spans="1:15" ht="14.25" customHeight="1" x14ac:dyDescent="0.45">
      <c r="A34" s="71" t="s">
        <v>226</v>
      </c>
      <c r="B34" s="75" t="s">
        <v>264</v>
      </c>
      <c r="C34" s="75" t="s">
        <v>262</v>
      </c>
      <c r="D34" s="33" t="s">
        <v>229</v>
      </c>
      <c r="E34" s="75"/>
      <c r="F34" s="33" t="s">
        <v>23</v>
      </c>
      <c r="G34" s="33">
        <v>30</v>
      </c>
      <c r="H34" s="75"/>
      <c r="I34" s="75"/>
      <c r="J34" s="75">
        <v>-80.080122000000003</v>
      </c>
      <c r="K34" s="75">
        <v>26.183160000000001</v>
      </c>
      <c r="L34" s="75">
        <v>-80.079821999999993</v>
      </c>
      <c r="M34" s="75">
        <v>26.183157999999999</v>
      </c>
      <c r="N34" s="41">
        <v>45364</v>
      </c>
      <c r="O34" s="72">
        <v>1</v>
      </c>
    </row>
    <row r="35" spans="1:15" ht="14.25" customHeight="1" x14ac:dyDescent="0.45">
      <c r="A35" s="71" t="s">
        <v>226</v>
      </c>
      <c r="B35" s="71" t="s">
        <v>265</v>
      </c>
      <c r="C35" s="71" t="s">
        <v>262</v>
      </c>
      <c r="D35" s="2" t="s">
        <v>229</v>
      </c>
      <c r="E35" s="71"/>
      <c r="F35" s="2" t="s">
        <v>23</v>
      </c>
      <c r="G35" s="2">
        <v>30</v>
      </c>
      <c r="H35" s="71"/>
      <c r="I35" s="71"/>
      <c r="J35" s="71">
        <v>-80.079970000000003</v>
      </c>
      <c r="K35" s="71">
        <v>26.188182999999999</v>
      </c>
      <c r="L35" s="71">
        <v>-80.079669999999993</v>
      </c>
      <c r="M35" s="71">
        <v>26.188181</v>
      </c>
      <c r="N35" s="5">
        <v>45401</v>
      </c>
      <c r="O35" s="72">
        <v>1</v>
      </c>
    </row>
    <row r="36" spans="1:15" ht="14.25" customHeight="1" x14ac:dyDescent="0.45">
      <c r="A36" s="71" t="s">
        <v>218</v>
      </c>
      <c r="B36" s="64" t="s">
        <v>489</v>
      </c>
      <c r="C36" s="64" t="s">
        <v>219</v>
      </c>
      <c r="D36" s="64" t="s">
        <v>220</v>
      </c>
      <c r="E36" s="64" t="s">
        <v>221</v>
      </c>
      <c r="F36" s="64" t="s">
        <v>222</v>
      </c>
      <c r="G36" s="64" t="s">
        <v>223</v>
      </c>
      <c r="H36" s="64" t="s">
        <v>224</v>
      </c>
      <c r="I36" s="64" t="s">
        <v>225</v>
      </c>
      <c r="J36" s="64" t="s">
        <v>5</v>
      </c>
      <c r="K36" s="64" t="s">
        <v>6</v>
      </c>
      <c r="L36" s="64" t="s">
        <v>7</v>
      </c>
      <c r="M36" s="64" t="s">
        <v>8</v>
      </c>
      <c r="N36" s="64" t="s">
        <v>9</v>
      </c>
    </row>
    <row r="37" spans="1:15" ht="14.25" customHeight="1" x14ac:dyDescent="0.45">
      <c r="A37" s="71" t="s">
        <v>226</v>
      </c>
      <c r="B37" s="71" t="s">
        <v>266</v>
      </c>
      <c r="C37" s="71" t="s">
        <v>262</v>
      </c>
      <c r="D37" s="2" t="s">
        <v>229</v>
      </c>
      <c r="E37" s="71"/>
      <c r="F37" s="2" t="s">
        <v>23</v>
      </c>
      <c r="G37" s="2">
        <v>30</v>
      </c>
      <c r="H37" s="71"/>
      <c r="I37" s="71"/>
      <c r="J37" s="71">
        <v>-80.079942000000003</v>
      </c>
      <c r="K37" s="71">
        <v>26.187878999999999</v>
      </c>
      <c r="L37" s="71">
        <v>-80.079642000000007</v>
      </c>
      <c r="M37" s="71">
        <v>26.187877</v>
      </c>
      <c r="N37" s="5">
        <v>45401</v>
      </c>
      <c r="O37" s="72">
        <v>1</v>
      </c>
    </row>
    <row r="38" spans="1:15" ht="14.25" customHeight="1" x14ac:dyDescent="0.45">
      <c r="A38" s="71" t="s">
        <v>226</v>
      </c>
      <c r="B38" s="71" t="s">
        <v>267</v>
      </c>
      <c r="C38" s="71" t="s">
        <v>262</v>
      </c>
      <c r="D38" s="2" t="s">
        <v>229</v>
      </c>
      <c r="E38" s="71"/>
      <c r="F38" s="2" t="s">
        <v>23</v>
      </c>
      <c r="G38" s="2">
        <v>30</v>
      </c>
      <c r="H38" s="71"/>
      <c r="I38" s="71"/>
      <c r="J38" s="71">
        <v>-80.079981000000004</v>
      </c>
      <c r="K38" s="71">
        <v>26.187707</v>
      </c>
      <c r="L38" s="71">
        <v>-80.079680999999994</v>
      </c>
      <c r="M38" s="71">
        <v>26.187705000000001</v>
      </c>
      <c r="N38" s="5">
        <v>45401</v>
      </c>
      <c r="O38" s="72">
        <v>1</v>
      </c>
    </row>
    <row r="39" spans="1:15" ht="14.25" customHeight="1" x14ac:dyDescent="0.45">
      <c r="A39" s="71" t="s">
        <v>226</v>
      </c>
      <c r="B39" s="71" t="s">
        <v>268</v>
      </c>
      <c r="C39" s="71" t="s">
        <v>269</v>
      </c>
      <c r="D39" s="2" t="s">
        <v>229</v>
      </c>
      <c r="E39" s="71"/>
      <c r="F39" s="2" t="s">
        <v>23</v>
      </c>
      <c r="G39" s="2">
        <v>30</v>
      </c>
      <c r="H39" s="71"/>
      <c r="I39" s="71"/>
      <c r="J39" s="71">
        <v>-80.073096000000007</v>
      </c>
      <c r="K39" s="71">
        <v>26.178177000000002</v>
      </c>
      <c r="L39" s="71">
        <v>-80.072795999999997</v>
      </c>
      <c r="M39" s="71">
        <v>26.178175</v>
      </c>
      <c r="N39" s="5">
        <v>45384</v>
      </c>
      <c r="O39" s="72">
        <v>1</v>
      </c>
    </row>
    <row r="40" spans="1:15" ht="14.25" customHeight="1" x14ac:dyDescent="0.45">
      <c r="A40" s="71" t="s">
        <v>226</v>
      </c>
      <c r="B40" s="71" t="s">
        <v>270</v>
      </c>
      <c r="C40" s="71" t="s">
        <v>269</v>
      </c>
      <c r="D40" s="2" t="s">
        <v>229</v>
      </c>
      <c r="E40" s="71"/>
      <c r="F40" s="2" t="s">
        <v>23</v>
      </c>
      <c r="G40" s="2">
        <v>30</v>
      </c>
      <c r="H40" s="71"/>
      <c r="I40" s="71"/>
      <c r="J40" s="71">
        <v>-80.073053999999999</v>
      </c>
      <c r="K40" s="71">
        <v>26.178350999999999</v>
      </c>
      <c r="L40" s="71">
        <v>-80.072754000000003</v>
      </c>
      <c r="M40" s="71">
        <v>26.178349000000001</v>
      </c>
      <c r="N40" s="5">
        <v>45384</v>
      </c>
      <c r="O40" s="72">
        <v>1</v>
      </c>
    </row>
    <row r="41" spans="1:15" ht="14.25" customHeight="1" x14ac:dyDescent="0.45">
      <c r="A41" s="71" t="s">
        <v>226</v>
      </c>
      <c r="B41" s="71" t="s">
        <v>271</v>
      </c>
      <c r="C41" s="71" t="s">
        <v>269</v>
      </c>
      <c r="D41" s="2" t="s">
        <v>229</v>
      </c>
      <c r="E41" s="71"/>
      <c r="F41" s="2" t="s">
        <v>23</v>
      </c>
      <c r="G41" s="2">
        <v>30</v>
      </c>
      <c r="H41" s="71"/>
      <c r="I41" s="71"/>
      <c r="J41" s="71">
        <v>-80.073070999999999</v>
      </c>
      <c r="K41" s="71">
        <v>26.178626000000001</v>
      </c>
      <c r="L41" s="71">
        <v>-80.072771000000003</v>
      </c>
      <c r="M41" s="71">
        <v>26.178623999999999</v>
      </c>
      <c r="N41" s="5">
        <v>45384</v>
      </c>
      <c r="O41" s="72">
        <v>1</v>
      </c>
    </row>
    <row r="42" spans="1:15" ht="14.25" customHeight="1" x14ac:dyDescent="0.45">
      <c r="A42" s="71" t="s">
        <v>226</v>
      </c>
      <c r="B42" s="71" t="s">
        <v>272</v>
      </c>
      <c r="C42" s="71" t="s">
        <v>273</v>
      </c>
      <c r="D42" s="2" t="s">
        <v>229</v>
      </c>
      <c r="E42" s="71"/>
      <c r="F42" s="2" t="s">
        <v>23</v>
      </c>
      <c r="G42" s="2">
        <v>30</v>
      </c>
      <c r="H42" s="71"/>
      <c r="I42" s="71"/>
      <c r="J42" s="76">
        <v>-80.071126000000007</v>
      </c>
      <c r="K42" s="77">
        <v>26.198588999999998</v>
      </c>
      <c r="L42" s="71">
        <v>-80.070825999999997</v>
      </c>
      <c r="M42" s="71">
        <v>26.198587</v>
      </c>
      <c r="N42" s="5">
        <v>45322</v>
      </c>
      <c r="O42" s="72">
        <v>1</v>
      </c>
    </row>
    <row r="43" spans="1:15" ht="14.25" customHeight="1" x14ac:dyDescent="0.45">
      <c r="A43" s="71" t="s">
        <v>226</v>
      </c>
      <c r="B43" s="71" t="s">
        <v>274</v>
      </c>
      <c r="C43" s="71" t="s">
        <v>273</v>
      </c>
      <c r="D43" s="2" t="s">
        <v>229</v>
      </c>
      <c r="E43" s="71"/>
      <c r="F43" s="2" t="s">
        <v>23</v>
      </c>
      <c r="G43" s="2">
        <v>30</v>
      </c>
      <c r="H43" s="71"/>
      <c r="I43" s="71"/>
      <c r="J43" s="71">
        <v>-80.071066999999999</v>
      </c>
      <c r="K43" s="71">
        <v>26.198768000000001</v>
      </c>
      <c r="L43" s="71">
        <v>-80.070767000000004</v>
      </c>
      <c r="M43" s="71">
        <v>26.198765999999999</v>
      </c>
      <c r="N43" s="5">
        <v>45322</v>
      </c>
      <c r="O43" s="72">
        <v>1</v>
      </c>
    </row>
    <row r="44" spans="1:15" ht="14.25" customHeight="1" x14ac:dyDescent="0.45">
      <c r="A44" s="71" t="s">
        <v>226</v>
      </c>
      <c r="B44" s="71" t="s">
        <v>275</v>
      </c>
      <c r="C44" s="71" t="s">
        <v>273</v>
      </c>
      <c r="D44" s="2" t="s">
        <v>229</v>
      </c>
      <c r="E44" s="71"/>
      <c r="F44" s="2" t="s">
        <v>23</v>
      </c>
      <c r="G44" s="2">
        <v>30</v>
      </c>
      <c r="H44" s="71"/>
      <c r="I44" s="71"/>
      <c r="J44" s="71">
        <v>-80.071094000000002</v>
      </c>
      <c r="K44" s="71">
        <v>26.198969999999999</v>
      </c>
      <c r="L44" s="71">
        <v>-80.070794000000006</v>
      </c>
      <c r="M44" s="71">
        <v>26.198968000000001</v>
      </c>
      <c r="N44" s="5">
        <v>45322</v>
      </c>
      <c r="O44" s="72">
        <v>1</v>
      </c>
    </row>
    <row r="45" spans="1:15" ht="14.25" customHeight="1" x14ac:dyDescent="0.45">
      <c r="A45" s="71" t="s">
        <v>226</v>
      </c>
      <c r="B45" s="71" t="s">
        <v>276</v>
      </c>
      <c r="C45" s="71" t="s">
        <v>236</v>
      </c>
      <c r="D45" s="2" t="s">
        <v>229</v>
      </c>
      <c r="E45" s="71"/>
      <c r="F45" s="2" t="s">
        <v>23</v>
      </c>
      <c r="G45" s="2">
        <v>30</v>
      </c>
      <c r="H45" s="71"/>
      <c r="I45" s="71"/>
      <c r="J45" s="71">
        <v>-80.095099000000005</v>
      </c>
      <c r="K45" s="71">
        <v>26.174143000000001</v>
      </c>
      <c r="L45" s="71">
        <v>-80.094798999999995</v>
      </c>
      <c r="M45" s="71">
        <v>26.174140999999999</v>
      </c>
      <c r="N45" s="5">
        <v>45348</v>
      </c>
      <c r="O45" s="72">
        <v>1</v>
      </c>
    </row>
    <row r="46" spans="1:15" ht="14.25" customHeight="1" x14ac:dyDescent="0.45">
      <c r="A46" s="71" t="s">
        <v>226</v>
      </c>
      <c r="B46" s="71" t="s">
        <v>277</v>
      </c>
      <c r="C46" s="71" t="s">
        <v>236</v>
      </c>
      <c r="D46" s="2" t="s">
        <v>229</v>
      </c>
      <c r="E46" s="71"/>
      <c r="F46" s="2" t="s">
        <v>23</v>
      </c>
      <c r="G46" s="2">
        <v>30</v>
      </c>
      <c r="H46" s="71"/>
      <c r="I46" s="71"/>
      <c r="J46" s="71">
        <v>-80.095104000000006</v>
      </c>
      <c r="K46" s="71">
        <v>26.174305</v>
      </c>
      <c r="L46" s="71">
        <v>-80.094803999999996</v>
      </c>
      <c r="M46" s="71">
        <v>26.174302999999998</v>
      </c>
      <c r="N46" s="5">
        <v>45348</v>
      </c>
      <c r="O46" s="72">
        <v>1</v>
      </c>
    </row>
    <row r="47" spans="1:15" ht="14.25" customHeight="1" x14ac:dyDescent="0.45">
      <c r="A47" s="71" t="s">
        <v>226</v>
      </c>
      <c r="B47" s="71" t="s">
        <v>278</v>
      </c>
      <c r="C47" s="71" t="s">
        <v>236</v>
      </c>
      <c r="D47" s="2" t="s">
        <v>229</v>
      </c>
      <c r="E47" s="71"/>
      <c r="F47" s="2" t="s">
        <v>23</v>
      </c>
      <c r="G47" s="2">
        <v>30</v>
      </c>
      <c r="H47" s="71"/>
      <c r="I47" s="71"/>
      <c r="J47" s="71">
        <v>-80.095111000000003</v>
      </c>
      <c r="K47" s="71">
        <v>26.174517999999999</v>
      </c>
      <c r="L47" s="71">
        <v>-80.094811000000007</v>
      </c>
      <c r="M47" s="71">
        <v>26.174516000000001</v>
      </c>
      <c r="N47" s="5">
        <v>45348</v>
      </c>
      <c r="O47" s="72">
        <v>1</v>
      </c>
    </row>
    <row r="48" spans="1:15" ht="14.25" customHeight="1" x14ac:dyDescent="0.45">
      <c r="A48" s="71" t="s">
        <v>226</v>
      </c>
      <c r="B48" s="71" t="s">
        <v>279</v>
      </c>
      <c r="C48" s="71" t="s">
        <v>236</v>
      </c>
      <c r="D48" s="2" t="s">
        <v>229</v>
      </c>
      <c r="E48" s="71"/>
      <c r="F48" s="2" t="s">
        <v>23</v>
      </c>
      <c r="G48" s="2">
        <v>30</v>
      </c>
      <c r="H48" s="71"/>
      <c r="I48" s="71"/>
      <c r="J48" s="71">
        <v>-80.094333000000006</v>
      </c>
      <c r="K48" s="71">
        <v>26.182659000000001</v>
      </c>
      <c r="L48" s="71">
        <v>-80.094032999999996</v>
      </c>
      <c r="M48" s="71">
        <v>26.182656999999999</v>
      </c>
      <c r="N48" s="5">
        <v>45358</v>
      </c>
      <c r="O48" s="72">
        <v>1</v>
      </c>
    </row>
    <row r="49" spans="1:15" ht="14.25" customHeight="1" x14ac:dyDescent="0.45">
      <c r="A49" s="71" t="s">
        <v>226</v>
      </c>
      <c r="B49" s="71" t="s">
        <v>280</v>
      </c>
      <c r="C49" s="71" t="s">
        <v>236</v>
      </c>
      <c r="D49" s="2" t="s">
        <v>229</v>
      </c>
      <c r="E49" s="71"/>
      <c r="F49" s="2" t="s">
        <v>23</v>
      </c>
      <c r="G49" s="2">
        <v>30</v>
      </c>
      <c r="H49" s="71"/>
      <c r="I49" s="71"/>
      <c r="J49" s="71">
        <v>-80.094341999999997</v>
      </c>
      <c r="K49" s="71">
        <v>26.182514999999999</v>
      </c>
      <c r="L49" s="71">
        <v>-80.094042000000002</v>
      </c>
      <c r="M49" s="71">
        <v>26.182513</v>
      </c>
      <c r="N49" s="5">
        <v>45358</v>
      </c>
      <c r="O49" s="72">
        <v>1</v>
      </c>
    </row>
    <row r="50" spans="1:15" ht="14.25" customHeight="1" x14ac:dyDescent="0.45">
      <c r="A50" s="71" t="s">
        <v>226</v>
      </c>
      <c r="B50" s="71" t="s">
        <v>281</v>
      </c>
      <c r="C50" s="71" t="s">
        <v>236</v>
      </c>
      <c r="D50" s="2" t="s">
        <v>229</v>
      </c>
      <c r="E50" s="71"/>
      <c r="F50" s="2" t="s">
        <v>23</v>
      </c>
      <c r="G50" s="2">
        <v>30</v>
      </c>
      <c r="H50" s="71"/>
      <c r="I50" s="71"/>
      <c r="J50" s="71">
        <v>-80.094342999999995</v>
      </c>
      <c r="K50" s="71">
        <v>26.182316</v>
      </c>
      <c r="L50" s="71">
        <v>-80.094042999999999</v>
      </c>
      <c r="M50" s="71">
        <v>26.182314000000002</v>
      </c>
      <c r="N50" s="5">
        <v>45358</v>
      </c>
      <c r="O50" s="72">
        <v>1</v>
      </c>
    </row>
    <row r="51" spans="1:15" ht="14.25" customHeight="1" x14ac:dyDescent="0.45">
      <c r="A51" s="71" t="s">
        <v>226</v>
      </c>
      <c r="B51" s="71" t="s">
        <v>282</v>
      </c>
      <c r="C51" s="71" t="s">
        <v>236</v>
      </c>
      <c r="D51" s="2" t="s">
        <v>229</v>
      </c>
      <c r="E51" s="71"/>
      <c r="F51" s="2" t="s">
        <v>23</v>
      </c>
      <c r="G51" s="2">
        <v>30</v>
      </c>
      <c r="H51" s="71"/>
      <c r="I51" s="71"/>
      <c r="J51" s="71">
        <v>-80.090565999999995</v>
      </c>
      <c r="K51" s="71">
        <v>26.187289</v>
      </c>
      <c r="L51" s="71">
        <v>-80.090266</v>
      </c>
      <c r="M51" s="71">
        <v>26.187287000000001</v>
      </c>
      <c r="N51" s="5">
        <v>45323</v>
      </c>
      <c r="O51" s="72">
        <v>1</v>
      </c>
    </row>
    <row r="52" spans="1:15" ht="14.25" customHeight="1" x14ac:dyDescent="0.45">
      <c r="A52" s="71" t="s">
        <v>226</v>
      </c>
      <c r="B52" s="71" t="s">
        <v>283</v>
      </c>
      <c r="C52" s="71" t="s">
        <v>236</v>
      </c>
      <c r="D52" s="2" t="s">
        <v>229</v>
      </c>
      <c r="E52" s="71"/>
      <c r="F52" s="2" t="s">
        <v>23</v>
      </c>
      <c r="G52" s="2">
        <v>30</v>
      </c>
      <c r="H52" s="71"/>
      <c r="I52" s="71"/>
      <c r="J52" s="71">
        <v>-80.090613000000005</v>
      </c>
      <c r="K52" s="71">
        <v>26.187442999999998</v>
      </c>
      <c r="L52" s="71">
        <v>-80.090312999999995</v>
      </c>
      <c r="M52" s="71">
        <v>26.187441</v>
      </c>
      <c r="N52" s="5">
        <v>45323</v>
      </c>
      <c r="O52" s="72">
        <v>1</v>
      </c>
    </row>
    <row r="53" spans="1:15" ht="14.25" customHeight="1" x14ac:dyDescent="0.45">
      <c r="A53" s="71" t="s">
        <v>226</v>
      </c>
      <c r="B53" s="71" t="s">
        <v>284</v>
      </c>
      <c r="C53" s="71" t="s">
        <v>236</v>
      </c>
      <c r="D53" s="2" t="s">
        <v>229</v>
      </c>
      <c r="E53" s="71"/>
      <c r="F53" s="2" t="s">
        <v>23</v>
      </c>
      <c r="G53" s="2">
        <v>30</v>
      </c>
      <c r="H53" s="71"/>
      <c r="I53" s="71"/>
      <c r="J53" s="71">
        <v>-80.090587999999997</v>
      </c>
      <c r="K53" s="71">
        <v>26.187611</v>
      </c>
      <c r="L53" s="71">
        <v>-80.090288000000001</v>
      </c>
      <c r="M53" s="71">
        <v>26.187609999999999</v>
      </c>
      <c r="N53" s="5">
        <v>45323</v>
      </c>
      <c r="O53" s="72">
        <v>1</v>
      </c>
    </row>
    <row r="54" spans="1:15" ht="14.25" customHeight="1" x14ac:dyDescent="0.45">
      <c r="A54" s="71" t="s">
        <v>226</v>
      </c>
      <c r="B54" s="71" t="s">
        <v>285</v>
      </c>
      <c r="C54" s="71" t="s">
        <v>236</v>
      </c>
      <c r="D54" s="2" t="s">
        <v>229</v>
      </c>
      <c r="E54" s="71"/>
      <c r="F54" s="2" t="s">
        <v>23</v>
      </c>
      <c r="G54" s="2">
        <v>30</v>
      </c>
      <c r="H54" s="71"/>
      <c r="I54" s="71"/>
      <c r="J54" s="71">
        <v>-80.088003999999998</v>
      </c>
      <c r="K54" s="71">
        <v>26.179182000000001</v>
      </c>
      <c r="L54" s="71">
        <v>-80.087700999999996</v>
      </c>
      <c r="M54" s="71">
        <v>26.179179999999999</v>
      </c>
      <c r="N54" s="5">
        <v>45279</v>
      </c>
      <c r="O54" s="73">
        <v>1</v>
      </c>
    </row>
    <row r="55" spans="1:15" ht="14.25" customHeight="1" x14ac:dyDescent="0.45">
      <c r="A55" s="71" t="s">
        <v>226</v>
      </c>
      <c r="B55" s="71" t="s">
        <v>286</v>
      </c>
      <c r="C55" s="71" t="s">
        <v>236</v>
      </c>
      <c r="D55" s="2" t="s">
        <v>229</v>
      </c>
      <c r="E55" s="71"/>
      <c r="F55" s="2" t="s">
        <v>23</v>
      </c>
      <c r="G55" s="2">
        <v>30</v>
      </c>
      <c r="H55" s="71"/>
      <c r="I55" s="71"/>
      <c r="J55" s="78">
        <v>-80.087982999999994</v>
      </c>
      <c r="K55" s="78">
        <v>26.179358000000001</v>
      </c>
      <c r="L55" s="78">
        <v>-80.087682000000001</v>
      </c>
      <c r="M55" s="78">
        <v>26.179357</v>
      </c>
      <c r="N55" s="5">
        <v>45279</v>
      </c>
      <c r="O55" s="74">
        <v>1</v>
      </c>
    </row>
    <row r="56" spans="1:15" ht="14.25" customHeight="1" x14ac:dyDescent="0.45">
      <c r="A56" s="71" t="s">
        <v>226</v>
      </c>
      <c r="B56" s="71" t="s">
        <v>287</v>
      </c>
      <c r="C56" s="71" t="s">
        <v>236</v>
      </c>
      <c r="D56" s="2" t="s">
        <v>229</v>
      </c>
      <c r="E56" s="71"/>
      <c r="F56" s="2" t="s">
        <v>23</v>
      </c>
      <c r="G56" s="2">
        <v>30</v>
      </c>
      <c r="H56" s="71"/>
      <c r="I56" s="79"/>
      <c r="J56" s="80">
        <v>-80.088041000000004</v>
      </c>
      <c r="K56" s="80">
        <v>26.178946</v>
      </c>
      <c r="L56" s="80">
        <v>-80.087740999999994</v>
      </c>
      <c r="M56" s="80">
        <v>26.178944000000001</v>
      </c>
      <c r="N56" s="28">
        <v>45359</v>
      </c>
      <c r="O56" s="72">
        <v>1</v>
      </c>
    </row>
    <row r="57" spans="1:15" ht="14.25" customHeight="1" x14ac:dyDescent="0.45">
      <c r="A57" s="71" t="s">
        <v>226</v>
      </c>
      <c r="B57" s="71" t="s">
        <v>288</v>
      </c>
      <c r="C57" s="71" t="s">
        <v>236</v>
      </c>
      <c r="D57" s="2" t="s">
        <v>229</v>
      </c>
      <c r="E57" s="71"/>
      <c r="F57" s="2" t="s">
        <v>23</v>
      </c>
      <c r="G57" s="2">
        <v>30</v>
      </c>
      <c r="H57" s="71"/>
      <c r="I57" s="71"/>
      <c r="J57" s="81">
        <v>-80.088059000000001</v>
      </c>
      <c r="K57" s="81">
        <v>26.180952000000001</v>
      </c>
      <c r="L57" s="81">
        <v>-80.087759000000005</v>
      </c>
      <c r="M57" s="81">
        <v>26.180949999999999</v>
      </c>
      <c r="N57" s="5">
        <v>45279</v>
      </c>
      <c r="O57" s="73">
        <v>1</v>
      </c>
    </row>
    <row r="58" spans="1:15" ht="14.25" customHeight="1" x14ac:dyDescent="0.45">
      <c r="A58" s="71" t="s">
        <v>226</v>
      </c>
      <c r="B58" s="71" t="s">
        <v>289</v>
      </c>
      <c r="C58" s="71" t="s">
        <v>236</v>
      </c>
      <c r="D58" s="2" t="s">
        <v>229</v>
      </c>
      <c r="E58" s="71"/>
      <c r="F58" s="2" t="s">
        <v>23</v>
      </c>
      <c r="G58" s="2">
        <v>30</v>
      </c>
      <c r="H58" s="71"/>
      <c r="I58" s="71"/>
      <c r="J58" s="71">
        <v>-80.088069000000004</v>
      </c>
      <c r="K58" s="71">
        <v>26.180869000000001</v>
      </c>
      <c r="L58" s="71">
        <v>-80.087767999999997</v>
      </c>
      <c r="M58" s="71">
        <v>26.180866999999999</v>
      </c>
      <c r="N58" s="5">
        <v>45279</v>
      </c>
      <c r="O58" s="74">
        <v>1</v>
      </c>
    </row>
    <row r="59" spans="1:15" ht="14.25" customHeight="1" x14ac:dyDescent="0.45">
      <c r="A59" s="71" t="s">
        <v>226</v>
      </c>
      <c r="B59" s="71" t="s">
        <v>290</v>
      </c>
      <c r="C59" s="71" t="s">
        <v>236</v>
      </c>
      <c r="D59" s="2" t="s">
        <v>229</v>
      </c>
      <c r="E59" s="71"/>
      <c r="F59" s="2" t="s">
        <v>23</v>
      </c>
      <c r="G59" s="2">
        <v>30</v>
      </c>
      <c r="H59" s="71"/>
      <c r="I59" s="71"/>
      <c r="J59" s="71">
        <v>-80.088032999999996</v>
      </c>
      <c r="K59" s="71">
        <v>26.180714999999999</v>
      </c>
      <c r="L59" s="71">
        <v>-80.087732000000003</v>
      </c>
      <c r="M59" s="71">
        <v>26.180713999999998</v>
      </c>
      <c r="N59" s="5">
        <v>45279</v>
      </c>
      <c r="O59" s="74">
        <v>1</v>
      </c>
    </row>
    <row r="60" spans="1:15" ht="14.25" customHeight="1" x14ac:dyDescent="0.45">
      <c r="A60" s="71" t="s">
        <v>226</v>
      </c>
      <c r="B60" s="71" t="s">
        <v>291</v>
      </c>
      <c r="C60" s="71" t="s">
        <v>236</v>
      </c>
      <c r="D60" s="2" t="s">
        <v>229</v>
      </c>
      <c r="E60" s="71"/>
      <c r="F60" s="2" t="s">
        <v>23</v>
      </c>
      <c r="G60" s="2">
        <v>30</v>
      </c>
      <c r="H60" s="71"/>
      <c r="I60" s="71"/>
      <c r="J60" s="71">
        <v>-80.084985000000003</v>
      </c>
      <c r="K60" s="71">
        <v>26.201391999999998</v>
      </c>
      <c r="L60" s="71">
        <v>-80.084684999999993</v>
      </c>
      <c r="M60" s="71">
        <v>26.20139</v>
      </c>
      <c r="N60" s="5">
        <v>45265</v>
      </c>
      <c r="O60" s="74">
        <v>1</v>
      </c>
    </row>
    <row r="61" spans="1:15" ht="14.25" customHeight="1" x14ac:dyDescent="0.45">
      <c r="A61" s="71" t="s">
        <v>226</v>
      </c>
      <c r="B61" s="71" t="s">
        <v>292</v>
      </c>
      <c r="C61" s="71" t="s">
        <v>236</v>
      </c>
      <c r="D61" s="2" t="s">
        <v>229</v>
      </c>
      <c r="E61" s="71"/>
      <c r="F61" s="2" t="s">
        <v>23</v>
      </c>
      <c r="G61" s="2">
        <v>30</v>
      </c>
      <c r="H61" s="71"/>
      <c r="I61" s="71"/>
      <c r="J61" s="71">
        <v>-80.084997000000001</v>
      </c>
      <c r="K61" s="71">
        <v>26.201295000000002</v>
      </c>
      <c r="L61" s="71">
        <v>-80.084697000000006</v>
      </c>
      <c r="M61" s="71">
        <v>26.201293</v>
      </c>
      <c r="N61" s="5">
        <v>45265</v>
      </c>
      <c r="O61" s="74">
        <v>1</v>
      </c>
    </row>
    <row r="62" spans="1:15" ht="14.25" customHeight="1" x14ac:dyDescent="0.45">
      <c r="A62" s="71" t="s">
        <v>226</v>
      </c>
      <c r="B62" s="71" t="s">
        <v>293</v>
      </c>
      <c r="C62" s="71" t="s">
        <v>236</v>
      </c>
      <c r="D62" s="2" t="s">
        <v>229</v>
      </c>
      <c r="E62" s="71"/>
      <c r="F62" s="2" t="s">
        <v>23</v>
      </c>
      <c r="G62" s="2">
        <v>30</v>
      </c>
      <c r="H62" s="71"/>
      <c r="I62" s="71"/>
      <c r="J62" s="71">
        <v>-80.084991000000002</v>
      </c>
      <c r="K62" s="71">
        <v>26.201167999999999</v>
      </c>
      <c r="L62" s="71">
        <v>-80.084691000000007</v>
      </c>
      <c r="M62" s="71">
        <v>26.201166000000001</v>
      </c>
      <c r="N62" s="5">
        <v>45265</v>
      </c>
      <c r="O62" s="74">
        <v>1</v>
      </c>
    </row>
    <row r="63" spans="1:15" ht="14.25" customHeight="1" x14ac:dyDescent="0.45">
      <c r="A63" s="71" t="s">
        <v>226</v>
      </c>
      <c r="B63" s="71" t="s">
        <v>294</v>
      </c>
      <c r="C63" s="71" t="s">
        <v>262</v>
      </c>
      <c r="D63" s="2" t="s">
        <v>229</v>
      </c>
      <c r="E63" s="71"/>
      <c r="F63" s="2" t="s">
        <v>23</v>
      </c>
      <c r="G63" s="2">
        <v>30</v>
      </c>
      <c r="H63" s="71"/>
      <c r="I63" s="71"/>
      <c r="J63" s="71">
        <v>-80.081705999999997</v>
      </c>
      <c r="K63" s="71">
        <v>26.180515</v>
      </c>
      <c r="L63" s="71">
        <v>-80.081406000000001</v>
      </c>
      <c r="M63" s="71">
        <v>26.180513000000001</v>
      </c>
      <c r="N63" s="5">
        <v>45401</v>
      </c>
      <c r="O63" s="72">
        <v>1</v>
      </c>
    </row>
    <row r="64" spans="1:15" ht="14.25" customHeight="1" x14ac:dyDescent="0.45">
      <c r="A64" s="71" t="s">
        <v>226</v>
      </c>
      <c r="B64" s="71" t="s">
        <v>295</v>
      </c>
      <c r="C64" s="71" t="s">
        <v>262</v>
      </c>
      <c r="D64" s="2" t="s">
        <v>229</v>
      </c>
      <c r="E64" s="71"/>
      <c r="F64" s="2" t="s">
        <v>23</v>
      </c>
      <c r="G64" s="2">
        <v>30</v>
      </c>
      <c r="H64" s="71"/>
      <c r="I64" s="71"/>
      <c r="J64" s="71">
        <v>-80.081694999999996</v>
      </c>
      <c r="K64" s="71">
        <v>26.180313999999999</v>
      </c>
      <c r="L64" s="71">
        <v>-80.081395000000001</v>
      </c>
      <c r="M64" s="71">
        <v>26.180312000000001</v>
      </c>
      <c r="N64" s="5">
        <v>45401</v>
      </c>
      <c r="O64" s="72">
        <v>1</v>
      </c>
    </row>
    <row r="65" spans="1:15" ht="14.25" customHeight="1" x14ac:dyDescent="0.45">
      <c r="A65" s="71" t="s">
        <v>226</v>
      </c>
      <c r="B65" s="71" t="s">
        <v>296</v>
      </c>
      <c r="C65" s="71" t="s">
        <v>262</v>
      </c>
      <c r="D65" s="2" t="s">
        <v>229</v>
      </c>
      <c r="E65" s="71"/>
      <c r="F65" s="2" t="s">
        <v>23</v>
      </c>
      <c r="G65" s="2">
        <v>30</v>
      </c>
      <c r="H65" s="71"/>
      <c r="I65" s="71"/>
      <c r="J65" s="71">
        <v>-80.081666999999996</v>
      </c>
      <c r="K65" s="71">
        <v>26.180173</v>
      </c>
      <c r="L65" s="71">
        <v>-80.081366000000003</v>
      </c>
      <c r="M65" s="71">
        <v>26.180171000000001</v>
      </c>
      <c r="N65" s="5">
        <v>45401</v>
      </c>
      <c r="O65" s="72">
        <v>1</v>
      </c>
    </row>
    <row r="66" spans="1:15" ht="14.25" customHeight="1" x14ac:dyDescent="0.45">
      <c r="A66" s="71" t="s">
        <v>226</v>
      </c>
      <c r="B66" s="71" t="s">
        <v>297</v>
      </c>
      <c r="C66" s="71" t="s">
        <v>262</v>
      </c>
      <c r="D66" s="2" t="s">
        <v>229</v>
      </c>
      <c r="E66" s="71"/>
      <c r="F66" s="2" t="s">
        <v>23</v>
      </c>
      <c r="G66" s="2">
        <v>30</v>
      </c>
      <c r="H66" s="71"/>
      <c r="I66" s="71"/>
      <c r="J66" s="71">
        <v>-80.081152000000003</v>
      </c>
      <c r="K66" s="71">
        <v>26.173694000000001</v>
      </c>
      <c r="L66" s="71">
        <v>-80.080854000000002</v>
      </c>
      <c r="M66" s="71">
        <v>26.173666000000001</v>
      </c>
      <c r="N66" s="5">
        <v>45266</v>
      </c>
      <c r="O66" s="73">
        <v>1</v>
      </c>
    </row>
    <row r="67" spans="1:15" ht="14.25" customHeight="1" x14ac:dyDescent="0.45">
      <c r="A67" s="71" t="s">
        <v>226</v>
      </c>
      <c r="B67" s="71" t="s">
        <v>298</v>
      </c>
      <c r="C67" s="71" t="s">
        <v>262</v>
      </c>
      <c r="D67" s="2" t="s">
        <v>229</v>
      </c>
      <c r="E67" s="71"/>
      <c r="F67" s="2" t="s">
        <v>23</v>
      </c>
      <c r="G67" s="2">
        <v>30</v>
      </c>
      <c r="H67" s="71"/>
      <c r="I67" s="71"/>
      <c r="J67" s="71">
        <v>-80.081132999999994</v>
      </c>
      <c r="K67" s="82">
        <v>26.173881999999999</v>
      </c>
      <c r="L67" s="71">
        <v>-80.080832000000001</v>
      </c>
      <c r="M67" s="71">
        <v>26.17388</v>
      </c>
      <c r="N67" s="5">
        <v>45266</v>
      </c>
      <c r="O67" s="73">
        <v>1</v>
      </c>
    </row>
    <row r="68" spans="1:15" ht="14.25" customHeight="1" x14ac:dyDescent="0.45">
      <c r="A68" s="71" t="s">
        <v>226</v>
      </c>
      <c r="B68" s="71" t="s">
        <v>299</v>
      </c>
      <c r="C68" s="71" t="s">
        <v>262</v>
      </c>
      <c r="D68" s="2" t="s">
        <v>229</v>
      </c>
      <c r="E68" s="71"/>
      <c r="F68" s="2" t="s">
        <v>23</v>
      </c>
      <c r="G68" s="2">
        <v>30</v>
      </c>
      <c r="H68" s="71"/>
      <c r="I68" s="71"/>
      <c r="J68" s="71">
        <v>-80.081134000000006</v>
      </c>
      <c r="K68" s="71">
        <v>26.174119999999998</v>
      </c>
      <c r="L68" s="71">
        <v>-80.080833999999996</v>
      </c>
      <c r="M68" s="71">
        <v>26.174118</v>
      </c>
      <c r="N68" s="5">
        <v>45266</v>
      </c>
      <c r="O68" s="73">
        <v>1</v>
      </c>
    </row>
    <row r="69" spans="1:15" ht="14.25" customHeight="1" x14ac:dyDescent="0.45">
      <c r="A69" s="71" t="s">
        <v>226</v>
      </c>
      <c r="B69" s="71" t="s">
        <v>300</v>
      </c>
      <c r="C69" s="71" t="s">
        <v>262</v>
      </c>
      <c r="D69" s="2" t="s">
        <v>229</v>
      </c>
      <c r="E69" s="71"/>
      <c r="F69" s="2" t="s">
        <v>23</v>
      </c>
      <c r="G69" s="2">
        <v>30</v>
      </c>
      <c r="H69" s="71"/>
      <c r="I69" s="71"/>
      <c r="J69" s="71">
        <v>-80.079790000000003</v>
      </c>
      <c r="K69" s="71">
        <v>26.188848</v>
      </c>
      <c r="L69" s="71">
        <v>-80.079490000000007</v>
      </c>
      <c r="M69" s="71">
        <v>26.188846000000002</v>
      </c>
      <c r="N69" s="5">
        <v>45397</v>
      </c>
      <c r="O69" s="72">
        <v>1</v>
      </c>
    </row>
    <row r="70" spans="1:15" ht="14.25" customHeight="1" x14ac:dyDescent="0.45">
      <c r="A70" s="71" t="s">
        <v>226</v>
      </c>
      <c r="B70" s="71" t="s">
        <v>301</v>
      </c>
      <c r="C70" s="71" t="s">
        <v>262</v>
      </c>
      <c r="D70" s="2" t="s">
        <v>229</v>
      </c>
      <c r="E70" s="71"/>
      <c r="F70" s="2" t="s">
        <v>23</v>
      </c>
      <c r="G70" s="2">
        <v>30</v>
      </c>
      <c r="H70" s="71"/>
      <c r="I70" s="71"/>
      <c r="J70" s="71">
        <v>-80.079775999999995</v>
      </c>
      <c r="K70" s="71">
        <v>26.189007</v>
      </c>
      <c r="L70" s="71">
        <v>-80.079476</v>
      </c>
      <c r="M70" s="71">
        <v>26.189005000000002</v>
      </c>
      <c r="N70" s="5">
        <v>45397</v>
      </c>
      <c r="O70" s="72">
        <v>1</v>
      </c>
    </row>
    <row r="71" spans="1:15" ht="14.25" customHeight="1" x14ac:dyDescent="0.45">
      <c r="A71" s="71" t="s">
        <v>218</v>
      </c>
      <c r="B71" s="1" t="s">
        <v>490</v>
      </c>
      <c r="C71" s="1" t="s">
        <v>219</v>
      </c>
      <c r="D71" s="1" t="s">
        <v>220</v>
      </c>
      <c r="E71" s="1" t="s">
        <v>221</v>
      </c>
      <c r="F71" s="1" t="s">
        <v>222</v>
      </c>
      <c r="G71" s="1" t="s">
        <v>223</v>
      </c>
      <c r="H71" s="1" t="s">
        <v>224</v>
      </c>
      <c r="I71" s="1" t="s">
        <v>225</v>
      </c>
      <c r="J71" s="1" t="s">
        <v>5</v>
      </c>
      <c r="K71" s="1" t="s">
        <v>6</v>
      </c>
      <c r="L71" s="1" t="s">
        <v>7</v>
      </c>
      <c r="M71" s="1" t="s">
        <v>8</v>
      </c>
      <c r="N71" s="1" t="s">
        <v>9</v>
      </c>
    </row>
    <row r="72" spans="1:15" ht="14.25" customHeight="1" x14ac:dyDescent="0.45">
      <c r="A72" s="71" t="s">
        <v>226</v>
      </c>
      <c r="B72" s="71" t="s">
        <v>302</v>
      </c>
      <c r="C72" s="71" t="s">
        <v>262</v>
      </c>
      <c r="D72" s="2" t="s">
        <v>229</v>
      </c>
      <c r="E72" s="71"/>
      <c r="F72" s="2" t="s">
        <v>23</v>
      </c>
      <c r="G72" s="2">
        <v>30</v>
      </c>
      <c r="H72" s="71"/>
      <c r="I72" s="71"/>
      <c r="J72" s="71">
        <v>-80.079804999999993</v>
      </c>
      <c r="K72" s="71">
        <v>26.189153000000001</v>
      </c>
      <c r="L72" s="71">
        <v>-80.079504</v>
      </c>
      <c r="M72" s="71">
        <v>26.189150999999999</v>
      </c>
      <c r="N72" s="5">
        <v>45397</v>
      </c>
      <c r="O72" s="72">
        <v>1</v>
      </c>
    </row>
    <row r="73" spans="1:15" ht="14.25" customHeight="1" x14ac:dyDescent="0.45">
      <c r="A73" s="71" t="s">
        <v>226</v>
      </c>
      <c r="B73" s="71" t="s">
        <v>303</v>
      </c>
      <c r="C73" s="71" t="s">
        <v>304</v>
      </c>
      <c r="D73" s="2" t="s">
        <v>229</v>
      </c>
      <c r="E73" s="71"/>
      <c r="F73" s="2" t="s">
        <v>23</v>
      </c>
      <c r="G73" s="2">
        <v>30</v>
      </c>
      <c r="H73" s="71"/>
      <c r="I73" s="71"/>
      <c r="J73" s="71">
        <v>-80.072832000000005</v>
      </c>
      <c r="K73" s="71">
        <v>26.196888999999999</v>
      </c>
      <c r="L73" s="71">
        <v>-80.072531999999995</v>
      </c>
      <c r="M73" s="71">
        <v>26.196887</v>
      </c>
      <c r="N73" s="5">
        <v>45397</v>
      </c>
      <c r="O73" s="72">
        <v>1</v>
      </c>
    </row>
    <row r="74" spans="1:15" ht="14.25" customHeight="1" x14ac:dyDescent="0.45">
      <c r="A74" s="71" t="s">
        <v>226</v>
      </c>
      <c r="B74" s="71" t="s">
        <v>305</v>
      </c>
      <c r="C74" s="71" t="s">
        <v>304</v>
      </c>
      <c r="D74" s="2" t="s">
        <v>229</v>
      </c>
      <c r="E74" s="71"/>
      <c r="F74" s="2" t="s">
        <v>23</v>
      </c>
      <c r="G74" s="2">
        <v>30</v>
      </c>
      <c r="H74" s="71"/>
      <c r="I74" s="71"/>
      <c r="J74" s="71">
        <v>-80.072728999999995</v>
      </c>
      <c r="K74" s="71">
        <v>26.197002999999999</v>
      </c>
      <c r="L74" s="71">
        <v>-80.072428000000002</v>
      </c>
      <c r="M74" s="71">
        <v>26.197001</v>
      </c>
      <c r="N74" s="5">
        <v>45397</v>
      </c>
      <c r="O74" s="72">
        <v>1</v>
      </c>
    </row>
    <row r="75" spans="1:15" ht="14.25" customHeight="1" x14ac:dyDescent="0.45">
      <c r="A75" s="71" t="s">
        <v>226</v>
      </c>
      <c r="B75" s="71" t="s">
        <v>306</v>
      </c>
      <c r="C75" s="71" t="s">
        <v>304</v>
      </c>
      <c r="D75" s="2" t="s">
        <v>229</v>
      </c>
      <c r="E75" s="71"/>
      <c r="F75" s="2" t="s">
        <v>23</v>
      </c>
      <c r="G75" s="2">
        <v>30</v>
      </c>
      <c r="H75" s="71"/>
      <c r="I75" s="71"/>
      <c r="J75" s="71">
        <v>-80.072872000000004</v>
      </c>
      <c r="K75" s="71">
        <v>26.197225</v>
      </c>
      <c r="L75" s="71">
        <v>-80.072571999999994</v>
      </c>
      <c r="M75" s="71">
        <v>26.197223000000001</v>
      </c>
      <c r="N75" s="5">
        <v>45397</v>
      </c>
      <c r="O75" s="72">
        <v>1</v>
      </c>
    </row>
    <row r="76" spans="1:15" ht="14.25" customHeight="1" x14ac:dyDescent="0.45">
      <c r="A76" s="71" t="s">
        <v>226</v>
      </c>
      <c r="B76" s="71" t="s">
        <v>307</v>
      </c>
      <c r="C76" s="71" t="s">
        <v>304</v>
      </c>
      <c r="D76" s="2" t="s">
        <v>229</v>
      </c>
      <c r="E76" s="71"/>
      <c r="F76" s="2" t="s">
        <v>23</v>
      </c>
      <c r="G76" s="2">
        <v>30</v>
      </c>
      <c r="H76" s="71"/>
      <c r="I76" s="71"/>
      <c r="J76" s="71">
        <v>-80.072659000000002</v>
      </c>
      <c r="K76" s="71">
        <v>26.198042000000001</v>
      </c>
      <c r="L76" s="82">
        <v>-80.072361999999998</v>
      </c>
      <c r="M76" s="82">
        <v>26.198045</v>
      </c>
      <c r="N76" s="5">
        <v>45335</v>
      </c>
      <c r="O76" s="72">
        <v>1</v>
      </c>
    </row>
    <row r="77" spans="1:15" ht="14.25" customHeight="1" x14ac:dyDescent="0.45">
      <c r="A77" s="71" t="s">
        <v>226</v>
      </c>
      <c r="B77" s="71" t="s">
        <v>308</v>
      </c>
      <c r="C77" s="71" t="s">
        <v>304</v>
      </c>
      <c r="D77" s="2" t="s">
        <v>229</v>
      </c>
      <c r="E77" s="71"/>
      <c r="F77" s="2" t="s">
        <v>23</v>
      </c>
      <c r="G77" s="2">
        <v>30</v>
      </c>
      <c r="H77" s="71"/>
      <c r="I77" s="71"/>
      <c r="J77" s="71">
        <v>-80.072694999999996</v>
      </c>
      <c r="K77" s="71">
        <v>26.198218000000001</v>
      </c>
      <c r="L77" s="82">
        <v>-80.072398000000007</v>
      </c>
      <c r="M77" s="82">
        <v>26.198221</v>
      </c>
      <c r="N77" s="5">
        <v>45335</v>
      </c>
      <c r="O77" s="72">
        <v>1</v>
      </c>
    </row>
    <row r="78" spans="1:15" ht="14.25" customHeight="1" x14ac:dyDescent="0.45">
      <c r="A78" s="71" t="s">
        <v>226</v>
      </c>
      <c r="B78" s="71" t="s">
        <v>309</v>
      </c>
      <c r="C78" s="71" t="s">
        <v>304</v>
      </c>
      <c r="D78" s="2" t="s">
        <v>229</v>
      </c>
      <c r="E78" s="71"/>
      <c r="F78" s="2" t="s">
        <v>23</v>
      </c>
      <c r="G78" s="2">
        <v>30</v>
      </c>
      <c r="H78" s="71"/>
      <c r="I78" s="71"/>
      <c r="J78" s="71">
        <v>-80.072666999999996</v>
      </c>
      <c r="K78" s="71">
        <v>26.198356</v>
      </c>
      <c r="L78" s="82">
        <v>-80.072368999999995</v>
      </c>
      <c r="M78" s="82">
        <v>26.198359</v>
      </c>
      <c r="N78" s="5">
        <v>45335</v>
      </c>
      <c r="O78" s="72">
        <v>1</v>
      </c>
    </row>
    <row r="79" spans="1:15" ht="14.25" customHeight="1" x14ac:dyDescent="0.45">
      <c r="A79" s="71" t="s">
        <v>226</v>
      </c>
      <c r="B79" s="71" t="s">
        <v>310</v>
      </c>
      <c r="C79" s="71" t="s">
        <v>304</v>
      </c>
      <c r="D79" s="2" t="s">
        <v>229</v>
      </c>
      <c r="E79" s="71"/>
      <c r="F79" s="2" t="s">
        <v>23</v>
      </c>
      <c r="G79" s="2">
        <v>30</v>
      </c>
      <c r="H79" s="71"/>
      <c r="I79" s="71"/>
      <c r="J79" s="71">
        <v>-80.072192000000001</v>
      </c>
      <c r="K79" s="71">
        <v>26.200703000000001</v>
      </c>
      <c r="L79" s="71">
        <v>-80.071892000000005</v>
      </c>
      <c r="M79" s="71">
        <v>26.200700999999999</v>
      </c>
      <c r="N79" s="5">
        <v>45387</v>
      </c>
      <c r="O79" s="72">
        <v>1</v>
      </c>
    </row>
    <row r="80" spans="1:15" ht="14.25" customHeight="1" x14ac:dyDescent="0.45">
      <c r="A80" s="71" t="s">
        <v>226</v>
      </c>
      <c r="B80" s="71" t="s">
        <v>311</v>
      </c>
      <c r="C80" s="71" t="s">
        <v>304</v>
      </c>
      <c r="D80" s="2" t="s">
        <v>229</v>
      </c>
      <c r="E80" s="71"/>
      <c r="F80" s="2" t="s">
        <v>23</v>
      </c>
      <c r="G80" s="2">
        <v>30</v>
      </c>
      <c r="H80" s="71"/>
      <c r="I80" s="71"/>
      <c r="J80" s="71">
        <v>-80.072196000000005</v>
      </c>
      <c r="K80" s="71">
        <v>26.200513000000001</v>
      </c>
      <c r="L80" s="71">
        <v>-80.071895999999995</v>
      </c>
      <c r="M80" s="71">
        <v>26.200510999999999</v>
      </c>
      <c r="N80" s="5">
        <v>45387</v>
      </c>
      <c r="O80" s="72">
        <v>1</v>
      </c>
    </row>
    <row r="81" spans="1:15" ht="14.25" customHeight="1" x14ac:dyDescent="0.45">
      <c r="A81" s="71" t="s">
        <v>226</v>
      </c>
      <c r="B81" s="71" t="s">
        <v>312</v>
      </c>
      <c r="C81" s="71" t="s">
        <v>304</v>
      </c>
      <c r="D81" s="2" t="s">
        <v>229</v>
      </c>
      <c r="E81" s="71"/>
      <c r="F81" s="2" t="s">
        <v>23</v>
      </c>
      <c r="G81" s="2">
        <v>30</v>
      </c>
      <c r="H81" s="71"/>
      <c r="I81" s="71"/>
      <c r="J81" s="71">
        <v>-80.072193999999996</v>
      </c>
      <c r="K81" s="71">
        <v>26.200212000000001</v>
      </c>
      <c r="L81" s="71">
        <v>-80.071893000000003</v>
      </c>
      <c r="M81" s="71">
        <v>26.200209999999998</v>
      </c>
      <c r="N81" s="5">
        <v>45387</v>
      </c>
      <c r="O81" s="72">
        <v>1</v>
      </c>
    </row>
    <row r="82" spans="1:15" ht="14.25" customHeight="1" x14ac:dyDescent="0.45">
      <c r="A82" s="71" t="s">
        <v>226</v>
      </c>
      <c r="B82" s="71" t="s">
        <v>313</v>
      </c>
      <c r="C82" s="71" t="s">
        <v>269</v>
      </c>
      <c r="D82" s="2" t="s">
        <v>229</v>
      </c>
      <c r="E82" s="71"/>
      <c r="F82" s="2" t="s">
        <v>23</v>
      </c>
      <c r="G82" s="2">
        <v>30</v>
      </c>
      <c r="H82" s="71"/>
      <c r="I82" s="71"/>
      <c r="J82" s="71">
        <v>-80.071802000000005</v>
      </c>
      <c r="K82" s="71">
        <v>26.188192999999998</v>
      </c>
      <c r="L82" s="71">
        <v>-80.071501999999995</v>
      </c>
      <c r="M82" s="71">
        <v>26.188191</v>
      </c>
      <c r="N82" s="5">
        <v>45386</v>
      </c>
      <c r="O82" s="72">
        <v>1</v>
      </c>
    </row>
    <row r="83" spans="1:15" ht="14.25" customHeight="1" x14ac:dyDescent="0.45">
      <c r="A83" s="71" t="s">
        <v>226</v>
      </c>
      <c r="B83" s="71" t="s">
        <v>314</v>
      </c>
      <c r="C83" s="71" t="s">
        <v>269</v>
      </c>
      <c r="D83" s="2" t="s">
        <v>229</v>
      </c>
      <c r="E83" s="71"/>
      <c r="F83" s="2" t="s">
        <v>23</v>
      </c>
      <c r="G83" s="2">
        <v>30</v>
      </c>
      <c r="H83" s="71"/>
      <c r="I83" s="71"/>
      <c r="J83" s="71">
        <v>-80.071794999999995</v>
      </c>
      <c r="K83" s="71">
        <v>26.188113999999999</v>
      </c>
      <c r="L83" s="71">
        <v>-80.071494999999999</v>
      </c>
      <c r="M83" s="71">
        <v>26.188112</v>
      </c>
      <c r="N83" s="5">
        <v>45386</v>
      </c>
      <c r="O83" s="72">
        <v>1</v>
      </c>
    </row>
    <row r="84" spans="1:15" ht="14.25" customHeight="1" x14ac:dyDescent="0.45">
      <c r="A84" s="71" t="s">
        <v>226</v>
      </c>
      <c r="B84" s="71" t="s">
        <v>315</v>
      </c>
      <c r="C84" s="71" t="s">
        <v>269</v>
      </c>
      <c r="D84" s="2" t="s">
        <v>229</v>
      </c>
      <c r="E84" s="71"/>
      <c r="F84" s="2" t="s">
        <v>23</v>
      </c>
      <c r="G84" s="2">
        <v>30</v>
      </c>
      <c r="H84" s="71"/>
      <c r="I84" s="71"/>
      <c r="J84" s="71">
        <v>-80.071796000000006</v>
      </c>
      <c r="K84" s="71">
        <v>26.187932</v>
      </c>
      <c r="L84" s="71">
        <v>-80.071495999999996</v>
      </c>
      <c r="M84" s="71">
        <v>26.187930999999999</v>
      </c>
      <c r="N84" s="5">
        <v>45401</v>
      </c>
      <c r="O84" s="72">
        <v>1</v>
      </c>
    </row>
    <row r="85" spans="1:15" ht="14.25" customHeight="1" x14ac:dyDescent="0.45">
      <c r="A85" s="71" t="s">
        <v>226</v>
      </c>
      <c r="B85" s="71" t="s">
        <v>316</v>
      </c>
      <c r="C85" s="71" t="s">
        <v>228</v>
      </c>
      <c r="D85" s="2" t="s">
        <v>229</v>
      </c>
      <c r="E85" s="71"/>
      <c r="F85" s="2" t="s">
        <v>23</v>
      </c>
      <c r="G85" s="2">
        <v>30</v>
      </c>
      <c r="H85" s="71"/>
      <c r="I85" s="71"/>
      <c r="J85" s="71">
        <v>-80.091830999999999</v>
      </c>
      <c r="K85" s="71">
        <v>26.176317999999998</v>
      </c>
      <c r="L85" s="71">
        <v>-80.091531000000003</v>
      </c>
      <c r="M85" s="71">
        <v>26.176316</v>
      </c>
      <c r="N85" s="5">
        <v>45336</v>
      </c>
      <c r="O85" s="72">
        <v>1</v>
      </c>
    </row>
    <row r="86" spans="1:15" ht="14.25" customHeight="1" x14ac:dyDescent="0.45">
      <c r="A86" s="71" t="s">
        <v>226</v>
      </c>
      <c r="B86" s="71" t="s">
        <v>317</v>
      </c>
      <c r="C86" s="71" t="s">
        <v>228</v>
      </c>
      <c r="D86" s="2" t="s">
        <v>229</v>
      </c>
      <c r="E86" s="71"/>
      <c r="F86" s="2" t="s">
        <v>23</v>
      </c>
      <c r="G86" s="2">
        <v>30</v>
      </c>
      <c r="H86" s="71"/>
      <c r="I86" s="71"/>
      <c r="J86" s="71">
        <v>-80.091793999999993</v>
      </c>
      <c r="K86" s="71">
        <v>26.176075999999998</v>
      </c>
      <c r="L86" s="71">
        <v>-80.091493999999997</v>
      </c>
      <c r="M86" s="71">
        <v>26.176074</v>
      </c>
      <c r="N86" s="5">
        <v>45336</v>
      </c>
      <c r="O86" s="72">
        <v>1</v>
      </c>
    </row>
    <row r="87" spans="1:15" ht="14.25" customHeight="1" x14ac:dyDescent="0.45">
      <c r="A87" s="71" t="s">
        <v>226</v>
      </c>
      <c r="B87" s="71" t="s">
        <v>318</v>
      </c>
      <c r="C87" s="71" t="s">
        <v>228</v>
      </c>
      <c r="D87" s="2" t="s">
        <v>229</v>
      </c>
      <c r="E87" s="71"/>
      <c r="F87" s="2" t="s">
        <v>23</v>
      </c>
      <c r="G87" s="2">
        <v>30</v>
      </c>
      <c r="H87" s="71"/>
      <c r="I87" s="71"/>
      <c r="J87" s="71">
        <v>-80.091779000000002</v>
      </c>
      <c r="K87" s="71">
        <v>26.175884</v>
      </c>
      <c r="L87" s="71">
        <v>-80.091479000000007</v>
      </c>
      <c r="M87" s="71">
        <v>26.175882000000001</v>
      </c>
      <c r="N87" s="5">
        <v>45336</v>
      </c>
      <c r="O87" s="72">
        <v>1</v>
      </c>
    </row>
    <row r="88" spans="1:15" ht="14.25" customHeight="1" x14ac:dyDescent="0.45">
      <c r="A88" s="71" t="s">
        <v>226</v>
      </c>
      <c r="B88" s="71" t="s">
        <v>319</v>
      </c>
      <c r="C88" s="71" t="s">
        <v>228</v>
      </c>
      <c r="D88" s="2" t="s">
        <v>229</v>
      </c>
      <c r="E88" s="71"/>
      <c r="F88" s="2" t="s">
        <v>23</v>
      </c>
      <c r="G88" s="2">
        <v>30</v>
      </c>
      <c r="H88" s="71"/>
      <c r="I88" s="71"/>
      <c r="J88" s="71">
        <v>-80.088453999999999</v>
      </c>
      <c r="K88" s="71">
        <v>26.188158000000001</v>
      </c>
      <c r="L88" s="71">
        <v>-80.088154000000003</v>
      </c>
      <c r="M88" s="71">
        <v>26.188155999999999</v>
      </c>
      <c r="N88" s="5">
        <v>45323</v>
      </c>
      <c r="O88" s="72">
        <v>1</v>
      </c>
    </row>
    <row r="89" spans="1:15" ht="14.25" customHeight="1" x14ac:dyDescent="0.45">
      <c r="A89" s="71" t="s">
        <v>226</v>
      </c>
      <c r="B89" s="71" t="s">
        <v>320</v>
      </c>
      <c r="C89" s="71" t="s">
        <v>228</v>
      </c>
      <c r="D89" s="2" t="s">
        <v>229</v>
      </c>
      <c r="E89" s="71"/>
      <c r="F89" s="2" t="s">
        <v>23</v>
      </c>
      <c r="G89" s="2">
        <v>30</v>
      </c>
      <c r="H89" s="71"/>
      <c r="I89" s="71"/>
      <c r="J89" s="71">
        <v>-80.088455999999994</v>
      </c>
      <c r="K89" s="71">
        <v>26.187512999999999</v>
      </c>
      <c r="L89" s="71">
        <v>-80.088155999999998</v>
      </c>
      <c r="M89" s="71">
        <v>26.187511000000001</v>
      </c>
      <c r="N89" s="5">
        <v>45336</v>
      </c>
      <c r="O89" s="72">
        <v>1</v>
      </c>
    </row>
    <row r="90" spans="1:15" ht="14.25" customHeight="1" x14ac:dyDescent="0.45">
      <c r="A90" s="71" t="s">
        <v>226</v>
      </c>
      <c r="B90" s="71" t="s">
        <v>321</v>
      </c>
      <c r="C90" s="71" t="s">
        <v>228</v>
      </c>
      <c r="D90" s="2" t="s">
        <v>229</v>
      </c>
      <c r="E90" s="71"/>
      <c r="F90" s="2" t="s">
        <v>23</v>
      </c>
      <c r="G90" s="2">
        <v>30</v>
      </c>
      <c r="H90" s="71"/>
      <c r="I90" s="71"/>
      <c r="J90" s="71">
        <v>-80.088396000000003</v>
      </c>
      <c r="K90" s="71">
        <v>26.187346999999999</v>
      </c>
      <c r="L90" s="71">
        <v>-80.088094999999996</v>
      </c>
      <c r="M90" s="71">
        <v>26.187345000000001</v>
      </c>
      <c r="N90" s="5">
        <v>45336</v>
      </c>
      <c r="O90" s="72">
        <v>1</v>
      </c>
    </row>
    <row r="91" spans="1:15" ht="14.25" customHeight="1" x14ac:dyDescent="0.45">
      <c r="A91" s="71" t="s">
        <v>226</v>
      </c>
      <c r="B91" s="71" t="s">
        <v>322</v>
      </c>
      <c r="C91" s="71" t="s">
        <v>228</v>
      </c>
      <c r="D91" s="2" t="s">
        <v>229</v>
      </c>
      <c r="E91" s="71"/>
      <c r="F91" s="2" t="s">
        <v>23</v>
      </c>
      <c r="G91" s="2">
        <v>30</v>
      </c>
      <c r="H91" s="71"/>
      <c r="I91" s="71"/>
      <c r="J91" s="71">
        <v>-80.091650999999999</v>
      </c>
      <c r="K91" s="71">
        <v>26.181260999999999</v>
      </c>
      <c r="L91" s="71">
        <v>-80.091350000000006</v>
      </c>
      <c r="M91" s="71">
        <v>26.181259000000001</v>
      </c>
      <c r="N91" s="5">
        <v>45308</v>
      </c>
      <c r="O91" s="73">
        <v>1</v>
      </c>
    </row>
    <row r="92" spans="1:15" ht="14.25" customHeight="1" x14ac:dyDescent="0.45">
      <c r="A92" s="71" t="s">
        <v>226</v>
      </c>
      <c r="B92" s="71" t="s">
        <v>323</v>
      </c>
      <c r="C92" s="71" t="s">
        <v>228</v>
      </c>
      <c r="D92" s="2" t="s">
        <v>229</v>
      </c>
      <c r="E92" s="71"/>
      <c r="F92" s="2" t="s">
        <v>23</v>
      </c>
      <c r="G92" s="2">
        <v>30</v>
      </c>
      <c r="H92" s="71"/>
      <c r="I92" s="71"/>
      <c r="J92" s="71">
        <v>-80.091633000000002</v>
      </c>
      <c r="K92" s="71">
        <v>26.181111999999999</v>
      </c>
      <c r="L92" s="71">
        <v>-80.091333000000006</v>
      </c>
      <c r="M92" s="71">
        <v>26.18111</v>
      </c>
      <c r="N92" s="5">
        <v>45308</v>
      </c>
      <c r="O92" s="73">
        <v>1</v>
      </c>
    </row>
    <row r="93" spans="1:15" ht="14.25" customHeight="1" x14ac:dyDescent="0.45">
      <c r="A93" s="71" t="s">
        <v>226</v>
      </c>
      <c r="B93" s="71" t="s">
        <v>324</v>
      </c>
      <c r="C93" s="71" t="s">
        <v>228</v>
      </c>
      <c r="D93" s="2" t="s">
        <v>229</v>
      </c>
      <c r="E93" s="71"/>
      <c r="F93" s="2" t="s">
        <v>23</v>
      </c>
      <c r="G93" s="2">
        <v>30</v>
      </c>
      <c r="H93" s="71"/>
      <c r="I93" s="71"/>
      <c r="J93" s="71">
        <v>-80.091635999999994</v>
      </c>
      <c r="K93" s="71">
        <v>26.180971</v>
      </c>
      <c r="L93" s="71">
        <v>-80.091335000000001</v>
      </c>
      <c r="M93" s="71">
        <v>26.180969000000001</v>
      </c>
      <c r="N93" s="5">
        <v>45308</v>
      </c>
      <c r="O93" s="74">
        <v>1</v>
      </c>
    </row>
    <row r="94" spans="1:15" ht="14.25" customHeight="1" x14ac:dyDescent="0.45">
      <c r="A94" s="71" t="s">
        <v>226</v>
      </c>
      <c r="B94" s="71" t="s">
        <v>325</v>
      </c>
      <c r="C94" s="71" t="s">
        <v>243</v>
      </c>
      <c r="D94" s="2" t="s">
        <v>229</v>
      </c>
      <c r="E94" s="71"/>
      <c r="F94" s="2" t="s">
        <v>23</v>
      </c>
      <c r="G94" s="2">
        <v>30</v>
      </c>
      <c r="H94" s="71"/>
      <c r="I94" s="71"/>
      <c r="J94" s="71">
        <v>-80.084688999999997</v>
      </c>
      <c r="K94" s="71">
        <v>26.185869</v>
      </c>
      <c r="L94" s="71">
        <v>-80.084389000000002</v>
      </c>
      <c r="M94" s="71">
        <v>26.185866999999998</v>
      </c>
      <c r="N94" s="5">
        <v>45323</v>
      </c>
      <c r="O94" s="74">
        <v>1</v>
      </c>
    </row>
    <row r="95" spans="1:15" ht="14.25" customHeight="1" x14ac:dyDescent="0.45">
      <c r="A95" s="71" t="s">
        <v>226</v>
      </c>
      <c r="B95" s="71" t="s">
        <v>326</v>
      </c>
      <c r="C95" s="71" t="s">
        <v>243</v>
      </c>
      <c r="D95" s="2" t="s">
        <v>229</v>
      </c>
      <c r="E95" s="71"/>
      <c r="F95" s="2" t="s">
        <v>23</v>
      </c>
      <c r="G95" s="2">
        <v>30</v>
      </c>
      <c r="H95" s="71"/>
      <c r="I95" s="71"/>
      <c r="J95" s="71">
        <v>-80.084648999999999</v>
      </c>
      <c r="K95" s="71">
        <v>26.185689</v>
      </c>
      <c r="L95" s="71">
        <v>-80.084348000000006</v>
      </c>
      <c r="M95" s="71">
        <v>26.185687000000001</v>
      </c>
      <c r="N95" s="5">
        <v>45323</v>
      </c>
      <c r="O95" s="74">
        <v>1</v>
      </c>
    </row>
    <row r="96" spans="1:15" ht="14.25" customHeight="1" x14ac:dyDescent="0.45">
      <c r="A96" s="71" t="s">
        <v>226</v>
      </c>
      <c r="B96" s="71" t="s">
        <v>327</v>
      </c>
      <c r="C96" s="71" t="s">
        <v>243</v>
      </c>
      <c r="D96" s="2" t="s">
        <v>229</v>
      </c>
      <c r="E96" s="71"/>
      <c r="F96" s="2" t="s">
        <v>23</v>
      </c>
      <c r="G96" s="2">
        <v>30</v>
      </c>
      <c r="H96" s="71"/>
      <c r="I96" s="71"/>
      <c r="J96" s="71">
        <v>-80.084699000000001</v>
      </c>
      <c r="K96" s="71">
        <v>26.185369000000001</v>
      </c>
      <c r="L96" s="71">
        <v>-80.084399000000005</v>
      </c>
      <c r="M96" s="71">
        <v>26.185366999999999</v>
      </c>
      <c r="N96" s="5">
        <v>45359</v>
      </c>
      <c r="O96" s="72">
        <v>1</v>
      </c>
    </row>
    <row r="97" spans="1:15" ht="14.25" customHeight="1" x14ac:dyDescent="0.45">
      <c r="A97" s="71" t="s">
        <v>226</v>
      </c>
      <c r="B97" s="71" t="s">
        <v>328</v>
      </c>
      <c r="C97" s="71" t="s">
        <v>262</v>
      </c>
      <c r="D97" s="2" t="s">
        <v>229</v>
      </c>
      <c r="E97" s="71"/>
      <c r="F97" s="2" t="s">
        <v>23</v>
      </c>
      <c r="G97" s="2">
        <v>30</v>
      </c>
      <c r="H97" s="71"/>
      <c r="I97" s="71"/>
      <c r="J97" s="71">
        <v>-80.081783999999999</v>
      </c>
      <c r="K97" s="71">
        <v>26.177085000000002</v>
      </c>
      <c r="L97" s="71">
        <v>-80.081484000000003</v>
      </c>
      <c r="M97" s="71">
        <v>26.177083</v>
      </c>
      <c r="N97" s="5">
        <v>45355</v>
      </c>
      <c r="O97" s="72">
        <v>1</v>
      </c>
    </row>
    <row r="98" spans="1:15" ht="14.25" customHeight="1" x14ac:dyDescent="0.45">
      <c r="A98" s="71" t="s">
        <v>226</v>
      </c>
      <c r="B98" s="71" t="s">
        <v>329</v>
      </c>
      <c r="C98" s="71" t="s">
        <v>262</v>
      </c>
      <c r="D98" s="2" t="s">
        <v>229</v>
      </c>
      <c r="E98" s="71"/>
      <c r="F98" s="2" t="s">
        <v>23</v>
      </c>
      <c r="G98" s="2">
        <v>30</v>
      </c>
      <c r="H98" s="71"/>
      <c r="I98" s="71"/>
      <c r="J98" s="71">
        <v>-80.081790999999996</v>
      </c>
      <c r="K98" s="71">
        <v>26.177281000000001</v>
      </c>
      <c r="L98" s="71">
        <v>-80.081491</v>
      </c>
      <c r="M98" s="71">
        <v>26.177278999999999</v>
      </c>
      <c r="N98" s="5">
        <v>45355</v>
      </c>
      <c r="O98" s="72">
        <v>1</v>
      </c>
    </row>
    <row r="99" spans="1:15" ht="14.25" customHeight="1" x14ac:dyDescent="0.45">
      <c r="A99" s="71" t="s">
        <v>226</v>
      </c>
      <c r="B99" s="71" t="s">
        <v>330</v>
      </c>
      <c r="C99" s="71" t="s">
        <v>262</v>
      </c>
      <c r="D99" s="2" t="s">
        <v>229</v>
      </c>
      <c r="E99" s="71"/>
      <c r="F99" s="2" t="s">
        <v>23</v>
      </c>
      <c r="G99" s="2">
        <v>30</v>
      </c>
      <c r="H99" s="71"/>
      <c r="I99" s="71"/>
      <c r="J99" s="71">
        <v>-80.081800000000001</v>
      </c>
      <c r="K99" s="71">
        <v>26.177344999999999</v>
      </c>
      <c r="L99" s="71">
        <v>-80.081500000000005</v>
      </c>
      <c r="M99" s="71">
        <v>26.177343</v>
      </c>
      <c r="N99" s="5">
        <v>45355</v>
      </c>
      <c r="O99" s="72">
        <v>1</v>
      </c>
    </row>
    <row r="100" spans="1:15" ht="14.25" customHeight="1" x14ac:dyDescent="0.45">
      <c r="A100" s="71" t="s">
        <v>226</v>
      </c>
      <c r="B100" s="71" t="s">
        <v>331</v>
      </c>
      <c r="C100" s="71" t="s">
        <v>262</v>
      </c>
      <c r="D100" s="2" t="s">
        <v>229</v>
      </c>
      <c r="E100" s="71"/>
      <c r="F100" s="2" t="s">
        <v>23</v>
      </c>
      <c r="G100" s="2">
        <v>30</v>
      </c>
      <c r="H100" s="71"/>
      <c r="I100" s="71"/>
      <c r="J100" s="71">
        <v>-80.079508000000004</v>
      </c>
      <c r="K100" s="71">
        <v>26.191507000000001</v>
      </c>
      <c r="L100" s="71">
        <v>-80.079207999999994</v>
      </c>
      <c r="M100" s="71">
        <v>26.191504999999999</v>
      </c>
      <c r="N100" s="5">
        <v>45387</v>
      </c>
      <c r="O100" s="72">
        <v>1</v>
      </c>
    </row>
    <row r="101" spans="1:15" ht="14.25" customHeight="1" x14ac:dyDescent="0.45">
      <c r="A101" s="71" t="s">
        <v>226</v>
      </c>
      <c r="B101" s="71" t="s">
        <v>332</v>
      </c>
      <c r="C101" s="71" t="s">
        <v>262</v>
      </c>
      <c r="D101" s="2" t="s">
        <v>229</v>
      </c>
      <c r="E101" s="71"/>
      <c r="F101" s="2" t="s">
        <v>23</v>
      </c>
      <c r="G101" s="2">
        <v>30</v>
      </c>
      <c r="H101" s="71"/>
      <c r="I101" s="71"/>
      <c r="J101" s="71">
        <v>-80.079541000000006</v>
      </c>
      <c r="K101" s="71">
        <v>26.191379999999999</v>
      </c>
      <c r="L101" s="71">
        <v>-80.079240999999996</v>
      </c>
      <c r="M101" s="71">
        <v>26.191378</v>
      </c>
      <c r="N101" s="5">
        <v>45387</v>
      </c>
      <c r="O101" s="72">
        <v>1</v>
      </c>
    </row>
    <row r="102" spans="1:15" ht="14.25" customHeight="1" x14ac:dyDescent="0.45">
      <c r="A102" s="71" t="s">
        <v>226</v>
      </c>
      <c r="B102" s="71" t="s">
        <v>333</v>
      </c>
      <c r="C102" s="71" t="s">
        <v>262</v>
      </c>
      <c r="D102" s="2" t="s">
        <v>229</v>
      </c>
      <c r="E102" s="71"/>
      <c r="F102" s="2" t="s">
        <v>23</v>
      </c>
      <c r="G102" s="2">
        <v>30</v>
      </c>
      <c r="H102" s="71"/>
      <c r="I102" s="71"/>
      <c r="J102" s="71">
        <v>-80.079510999999997</v>
      </c>
      <c r="K102" s="71">
        <v>26.191113999999999</v>
      </c>
      <c r="L102" s="71">
        <v>-80.079211000000001</v>
      </c>
      <c r="M102" s="71">
        <v>26.191112</v>
      </c>
      <c r="N102" s="5">
        <v>45387</v>
      </c>
      <c r="O102" s="72">
        <v>1</v>
      </c>
    </row>
    <row r="103" spans="1:15" ht="14.25" customHeight="1" x14ac:dyDescent="0.45">
      <c r="A103" s="71" t="s">
        <v>226</v>
      </c>
      <c r="B103" s="71" t="s">
        <v>334</v>
      </c>
      <c r="C103" s="71" t="s">
        <v>262</v>
      </c>
      <c r="D103" s="2" t="s">
        <v>229</v>
      </c>
      <c r="E103" s="71"/>
      <c r="F103" s="2" t="s">
        <v>23</v>
      </c>
      <c r="G103" s="2">
        <v>30</v>
      </c>
      <c r="H103" s="71"/>
      <c r="I103" s="71"/>
      <c r="J103" s="71">
        <v>-80.079392999999996</v>
      </c>
      <c r="K103" s="71">
        <v>26.193017000000001</v>
      </c>
      <c r="L103" s="71">
        <v>-80.079093</v>
      </c>
      <c r="M103" s="71">
        <v>26.193014999999999</v>
      </c>
      <c r="N103" s="5">
        <v>45321</v>
      </c>
      <c r="O103" s="72">
        <v>1</v>
      </c>
    </row>
    <row r="104" spans="1:15" ht="14.25" customHeight="1" x14ac:dyDescent="0.45">
      <c r="A104" s="71" t="s">
        <v>226</v>
      </c>
      <c r="B104" s="71" t="s">
        <v>335</v>
      </c>
      <c r="C104" s="71" t="s">
        <v>262</v>
      </c>
      <c r="D104" s="2" t="s">
        <v>229</v>
      </c>
      <c r="E104" s="71"/>
      <c r="F104" s="2" t="s">
        <v>23</v>
      </c>
      <c r="G104" s="2">
        <v>30</v>
      </c>
      <c r="H104" s="71"/>
      <c r="I104" s="71"/>
      <c r="J104" s="71">
        <v>-80.079368000000002</v>
      </c>
      <c r="K104" s="71">
        <v>26.192875000000001</v>
      </c>
      <c r="L104" s="71">
        <v>-80.079066999999995</v>
      </c>
      <c r="M104" s="71">
        <v>26.192872999999999</v>
      </c>
      <c r="N104" s="5">
        <v>45321</v>
      </c>
      <c r="O104" s="72">
        <v>1</v>
      </c>
    </row>
    <row r="105" spans="1:15" ht="14.25" customHeight="1" x14ac:dyDescent="0.45">
      <c r="A105" s="71" t="s">
        <v>226</v>
      </c>
      <c r="B105" s="71" t="s">
        <v>336</v>
      </c>
      <c r="C105" s="71" t="s">
        <v>262</v>
      </c>
      <c r="D105" s="2" t="s">
        <v>229</v>
      </c>
      <c r="E105" s="71"/>
      <c r="F105" s="2" t="s">
        <v>23</v>
      </c>
      <c r="G105" s="2">
        <v>30</v>
      </c>
      <c r="H105" s="71"/>
      <c r="I105" s="71"/>
      <c r="J105" s="71">
        <v>-80.079301999999998</v>
      </c>
      <c r="K105" s="71">
        <v>26.192682000000001</v>
      </c>
      <c r="L105" s="71">
        <v>-80.079002000000003</v>
      </c>
      <c r="M105" s="71">
        <v>26.192679999999999</v>
      </c>
      <c r="N105" s="5">
        <v>45321</v>
      </c>
      <c r="O105" s="72">
        <v>1</v>
      </c>
    </row>
    <row r="106" spans="1:15" ht="14.25" customHeight="1" x14ac:dyDescent="0.45">
      <c r="A106" s="71" t="s">
        <v>218</v>
      </c>
      <c r="B106" s="1" t="s">
        <v>489</v>
      </c>
      <c r="C106" s="1" t="s">
        <v>219</v>
      </c>
      <c r="D106" s="1" t="s">
        <v>220</v>
      </c>
      <c r="E106" s="1" t="s">
        <v>221</v>
      </c>
      <c r="F106" s="1" t="s">
        <v>222</v>
      </c>
      <c r="G106" s="1" t="s">
        <v>223</v>
      </c>
      <c r="H106" s="1" t="s">
        <v>224</v>
      </c>
      <c r="I106" s="1" t="s">
        <v>225</v>
      </c>
      <c r="J106" s="1" t="s">
        <v>5</v>
      </c>
      <c r="K106" s="1" t="s">
        <v>6</v>
      </c>
      <c r="L106" s="1" t="s">
        <v>7</v>
      </c>
      <c r="M106" s="1" t="s">
        <v>8</v>
      </c>
      <c r="N106" s="1" t="s">
        <v>9</v>
      </c>
    </row>
    <row r="107" spans="1:15" ht="14.25" customHeight="1" x14ac:dyDescent="0.45">
      <c r="A107" s="71" t="s">
        <v>226</v>
      </c>
      <c r="B107" s="77" t="s">
        <v>337</v>
      </c>
      <c r="C107" s="77" t="s">
        <v>236</v>
      </c>
      <c r="D107" s="68" t="s">
        <v>229</v>
      </c>
      <c r="E107" s="77"/>
      <c r="F107" s="68" t="s">
        <v>23</v>
      </c>
      <c r="G107" s="68">
        <v>30</v>
      </c>
      <c r="H107" s="77"/>
      <c r="I107" s="77"/>
      <c r="J107" s="77">
        <v>-80.112572</v>
      </c>
      <c r="K107" s="77">
        <v>26.016548</v>
      </c>
      <c r="L107" s="77">
        <v>-80.112239000000002</v>
      </c>
      <c r="M107" s="77">
        <v>26.016953999999998</v>
      </c>
      <c r="N107" s="69">
        <v>45383</v>
      </c>
      <c r="O107" s="72">
        <v>1</v>
      </c>
    </row>
    <row r="108" spans="1:15" ht="14.25" customHeight="1" x14ac:dyDescent="0.45">
      <c r="A108" s="71" t="s">
        <v>226</v>
      </c>
      <c r="B108" s="77" t="s">
        <v>338</v>
      </c>
      <c r="C108" s="77" t="s">
        <v>236</v>
      </c>
      <c r="D108" s="68" t="s">
        <v>229</v>
      </c>
      <c r="E108" s="77"/>
      <c r="F108" s="68" t="s">
        <v>23</v>
      </c>
      <c r="G108" s="68">
        <v>30</v>
      </c>
      <c r="H108" s="77"/>
      <c r="I108" s="77"/>
      <c r="J108" s="77">
        <v>-80.112542000000005</v>
      </c>
      <c r="K108" s="77">
        <v>26.016822999999999</v>
      </c>
      <c r="L108" s="77">
        <v>-80.095174</v>
      </c>
      <c r="M108" s="77">
        <v>26.016909999999999</v>
      </c>
      <c r="N108" s="69">
        <v>45383</v>
      </c>
      <c r="O108" s="72">
        <v>1</v>
      </c>
    </row>
    <row r="109" spans="1:15" ht="14.25" customHeight="1" x14ac:dyDescent="0.45">
      <c r="A109" s="71" t="s">
        <v>226</v>
      </c>
      <c r="B109" s="77" t="s">
        <v>339</v>
      </c>
      <c r="C109" s="77" t="s">
        <v>236</v>
      </c>
      <c r="D109" s="68" t="s">
        <v>229</v>
      </c>
      <c r="E109" s="77"/>
      <c r="F109" s="68" t="s">
        <v>23</v>
      </c>
      <c r="G109" s="68">
        <v>30</v>
      </c>
      <c r="H109" s="77"/>
      <c r="I109" s="77"/>
      <c r="J109" s="77">
        <v>-80.112538000000001</v>
      </c>
      <c r="K109" s="77">
        <v>26.016954999999999</v>
      </c>
      <c r="L109" s="77">
        <v>-80.112273000000002</v>
      </c>
      <c r="M109" s="77">
        <v>26.016546000000002</v>
      </c>
      <c r="N109" s="69">
        <v>45383</v>
      </c>
      <c r="O109" s="72">
        <v>1</v>
      </c>
    </row>
    <row r="110" spans="1:15" ht="14.25" customHeight="1" x14ac:dyDescent="0.45">
      <c r="A110" s="71" t="s">
        <v>226</v>
      </c>
      <c r="B110" s="77" t="s">
        <v>340</v>
      </c>
      <c r="C110" s="77" t="s">
        <v>236</v>
      </c>
      <c r="D110" s="68" t="s">
        <v>229</v>
      </c>
      <c r="E110" s="77"/>
      <c r="F110" s="68" t="s">
        <v>23</v>
      </c>
      <c r="G110" s="68">
        <v>30</v>
      </c>
      <c r="H110" s="77"/>
      <c r="I110" s="77"/>
      <c r="J110" s="77">
        <v>-80.109889999999993</v>
      </c>
      <c r="K110" s="77">
        <v>26.034613</v>
      </c>
      <c r="L110" s="77">
        <v>-80.109589999999997</v>
      </c>
      <c r="M110" s="77">
        <v>26.034611000000002</v>
      </c>
      <c r="N110" s="69">
        <v>45337</v>
      </c>
      <c r="O110" s="72">
        <v>1</v>
      </c>
    </row>
    <row r="111" spans="1:15" ht="14.25" customHeight="1" x14ac:dyDescent="0.45">
      <c r="A111" s="71" t="s">
        <v>226</v>
      </c>
      <c r="B111" s="77" t="s">
        <v>341</v>
      </c>
      <c r="C111" s="77" t="s">
        <v>236</v>
      </c>
      <c r="D111" s="68" t="s">
        <v>229</v>
      </c>
      <c r="E111" s="77"/>
      <c r="F111" s="68" t="s">
        <v>23</v>
      </c>
      <c r="G111" s="68">
        <v>30</v>
      </c>
      <c r="H111" s="77"/>
      <c r="I111" s="77"/>
      <c r="J111" s="77">
        <v>-80.109874000000005</v>
      </c>
      <c r="K111" s="77">
        <v>26.034485</v>
      </c>
      <c r="L111" s="77">
        <v>-80.109573999999995</v>
      </c>
      <c r="M111" s="77">
        <v>26.034483999999999</v>
      </c>
      <c r="N111" s="69">
        <v>45337</v>
      </c>
      <c r="O111" s="72">
        <v>1</v>
      </c>
    </row>
    <row r="112" spans="1:15" ht="14.25" customHeight="1" x14ac:dyDescent="0.45">
      <c r="A112" s="71" t="s">
        <v>226</v>
      </c>
      <c r="B112" s="77" t="s">
        <v>342</v>
      </c>
      <c r="C112" s="77" t="s">
        <v>236</v>
      </c>
      <c r="D112" s="68" t="s">
        <v>229</v>
      </c>
      <c r="E112" s="77"/>
      <c r="F112" s="68" t="s">
        <v>23</v>
      </c>
      <c r="G112" s="68">
        <v>30</v>
      </c>
      <c r="H112" s="77"/>
      <c r="I112" s="77"/>
      <c r="J112" s="77">
        <v>-80.109797999999998</v>
      </c>
      <c r="K112" s="77">
        <v>26.033935</v>
      </c>
      <c r="L112" s="77">
        <v>-80.109499</v>
      </c>
      <c r="M112" s="77">
        <v>26.033933999999999</v>
      </c>
      <c r="N112" s="69">
        <v>45337</v>
      </c>
      <c r="O112" s="72">
        <v>1</v>
      </c>
    </row>
    <row r="113" spans="1:16" ht="14.25" customHeight="1" x14ac:dyDescent="0.45">
      <c r="A113" s="71" t="s">
        <v>226</v>
      </c>
      <c r="B113" s="77" t="s">
        <v>343</v>
      </c>
      <c r="C113" s="77" t="s">
        <v>236</v>
      </c>
      <c r="D113" s="68" t="s">
        <v>229</v>
      </c>
      <c r="E113" s="77"/>
      <c r="F113" s="68" t="s">
        <v>23</v>
      </c>
      <c r="G113" s="68">
        <v>30</v>
      </c>
      <c r="H113" s="77"/>
      <c r="I113" s="77"/>
      <c r="J113" s="77">
        <v>-80.110538000000005</v>
      </c>
      <c r="K113" s="77">
        <v>26.001797</v>
      </c>
      <c r="L113" s="77">
        <v>-80.110237999999995</v>
      </c>
      <c r="M113" s="77">
        <v>26.001795000000001</v>
      </c>
      <c r="N113" s="69">
        <v>45384</v>
      </c>
      <c r="O113" s="72">
        <v>1</v>
      </c>
    </row>
    <row r="114" spans="1:16" ht="14.25" customHeight="1" x14ac:dyDescent="0.45">
      <c r="A114" s="71" t="s">
        <v>226</v>
      </c>
      <c r="B114" s="77" t="s">
        <v>344</v>
      </c>
      <c r="C114" s="77" t="s">
        <v>236</v>
      </c>
      <c r="D114" s="68" t="s">
        <v>229</v>
      </c>
      <c r="E114" s="77"/>
      <c r="F114" s="68" t="s">
        <v>23</v>
      </c>
      <c r="G114" s="68">
        <v>30</v>
      </c>
      <c r="H114" s="77"/>
      <c r="I114" s="77"/>
      <c r="J114" s="77">
        <v>-80.110536999999994</v>
      </c>
      <c r="K114" s="77">
        <v>26.001929000000001</v>
      </c>
      <c r="L114" s="77">
        <v>-80.110236999999998</v>
      </c>
      <c r="M114" s="77">
        <v>26.001926999999998</v>
      </c>
      <c r="N114" s="69">
        <v>45384</v>
      </c>
      <c r="O114" s="72">
        <v>1</v>
      </c>
    </row>
    <row r="115" spans="1:16" ht="14.25" customHeight="1" x14ac:dyDescent="0.45">
      <c r="A115" s="71" t="s">
        <v>226</v>
      </c>
      <c r="B115" s="77" t="s">
        <v>345</v>
      </c>
      <c r="C115" s="77" t="s">
        <v>236</v>
      </c>
      <c r="D115" s="68" t="s">
        <v>229</v>
      </c>
      <c r="E115" s="77"/>
      <c r="F115" s="68" t="s">
        <v>23</v>
      </c>
      <c r="G115" s="68">
        <v>30</v>
      </c>
      <c r="H115" s="77"/>
      <c r="I115" s="77"/>
      <c r="J115" s="77">
        <v>-80.110535999999996</v>
      </c>
      <c r="K115" s="77">
        <v>26.002006999999999</v>
      </c>
      <c r="L115" s="77">
        <v>-80.110236</v>
      </c>
      <c r="M115" s="77">
        <v>26.002006000000002</v>
      </c>
      <c r="N115" s="69">
        <v>45384</v>
      </c>
      <c r="O115" s="72">
        <v>1</v>
      </c>
    </row>
    <row r="116" spans="1:16" ht="14.25" customHeight="1" x14ac:dyDescent="0.45">
      <c r="A116" s="71" t="s">
        <v>226</v>
      </c>
      <c r="B116" s="77" t="s">
        <v>346</v>
      </c>
      <c r="C116" s="77" t="s">
        <v>236</v>
      </c>
      <c r="D116" s="68" t="s">
        <v>229</v>
      </c>
      <c r="E116" s="77"/>
      <c r="F116" s="68" t="s">
        <v>23</v>
      </c>
      <c r="G116" s="68">
        <v>30</v>
      </c>
      <c r="H116" s="77"/>
      <c r="I116" s="77"/>
      <c r="J116" s="77">
        <v>-80.108410000000006</v>
      </c>
      <c r="K116" s="77">
        <v>26.014185000000001</v>
      </c>
      <c r="L116" s="77">
        <v>-80.108109999999996</v>
      </c>
      <c r="M116" s="77">
        <v>26.014182999999999</v>
      </c>
      <c r="N116" s="69">
        <v>45350</v>
      </c>
      <c r="O116" s="72">
        <v>1</v>
      </c>
    </row>
    <row r="117" spans="1:16" ht="14.25" customHeight="1" x14ac:dyDescent="0.45">
      <c r="A117" s="71" t="s">
        <v>226</v>
      </c>
      <c r="B117" s="77" t="s">
        <v>347</v>
      </c>
      <c r="C117" s="77" t="s">
        <v>236</v>
      </c>
      <c r="D117" s="68" t="s">
        <v>229</v>
      </c>
      <c r="E117" s="77"/>
      <c r="F117" s="68" t="s">
        <v>23</v>
      </c>
      <c r="G117" s="68">
        <v>30</v>
      </c>
      <c r="H117" s="77"/>
      <c r="I117" s="77"/>
      <c r="J117" s="77">
        <v>-80.108495000000005</v>
      </c>
      <c r="K117" s="77">
        <v>26.014341000000002</v>
      </c>
      <c r="L117" s="77">
        <v>-80.108194999999995</v>
      </c>
      <c r="M117" s="77">
        <v>26.014339</v>
      </c>
      <c r="N117" s="69">
        <v>45350</v>
      </c>
      <c r="O117" s="72">
        <v>1</v>
      </c>
    </row>
    <row r="118" spans="1:16" ht="14.25" customHeight="1" x14ac:dyDescent="0.45">
      <c r="A118" s="71" t="s">
        <v>226</v>
      </c>
      <c r="B118" s="77" t="s">
        <v>348</v>
      </c>
      <c r="C118" s="77" t="s">
        <v>236</v>
      </c>
      <c r="D118" s="68" t="s">
        <v>229</v>
      </c>
      <c r="E118" s="77"/>
      <c r="F118" s="68" t="s">
        <v>23</v>
      </c>
      <c r="G118" s="68">
        <v>30</v>
      </c>
      <c r="H118" s="77"/>
      <c r="I118" s="77"/>
      <c r="J118" s="77">
        <v>-80.108434000000003</v>
      </c>
      <c r="K118" s="77">
        <v>26.014507999999999</v>
      </c>
      <c r="L118" s="77">
        <v>-80.108134000000007</v>
      </c>
      <c r="M118" s="77">
        <v>26.014506000000001</v>
      </c>
      <c r="N118" s="69">
        <v>45350</v>
      </c>
      <c r="O118" s="72">
        <v>1</v>
      </c>
    </row>
    <row r="119" spans="1:16" ht="14.25" customHeight="1" x14ac:dyDescent="0.45">
      <c r="A119" s="71" t="s">
        <v>226</v>
      </c>
      <c r="B119" s="77" t="s">
        <v>349</v>
      </c>
      <c r="C119" s="77" t="s">
        <v>228</v>
      </c>
      <c r="D119" s="68" t="s">
        <v>229</v>
      </c>
      <c r="E119" s="77"/>
      <c r="F119" s="68" t="s">
        <v>23</v>
      </c>
      <c r="G119" s="68">
        <v>30</v>
      </c>
      <c r="H119" s="77"/>
      <c r="I119" s="77"/>
      <c r="J119" s="77">
        <v>-80.108001999999999</v>
      </c>
      <c r="K119" s="77">
        <v>26.000222000000001</v>
      </c>
      <c r="L119" s="77">
        <v>-80.107702000000003</v>
      </c>
      <c r="M119" s="77">
        <v>26.000219999999999</v>
      </c>
      <c r="N119" s="69">
        <v>45267</v>
      </c>
      <c r="O119" s="73">
        <v>1</v>
      </c>
    </row>
    <row r="120" spans="1:16" ht="14.25" customHeight="1" x14ac:dyDescent="0.45">
      <c r="A120" s="71" t="s">
        <v>226</v>
      </c>
      <c r="B120" s="77" t="s">
        <v>350</v>
      </c>
      <c r="C120" s="77" t="s">
        <v>228</v>
      </c>
      <c r="D120" s="68" t="s">
        <v>229</v>
      </c>
      <c r="E120" s="77"/>
      <c r="F120" s="68" t="s">
        <v>23</v>
      </c>
      <c r="G120" s="68">
        <v>30</v>
      </c>
      <c r="H120" s="77"/>
      <c r="I120" s="77"/>
      <c r="J120" s="77">
        <v>-80.107980999999995</v>
      </c>
      <c r="K120" s="77">
        <v>26.000316999999999</v>
      </c>
      <c r="L120" s="77">
        <v>-80.107681999999997</v>
      </c>
      <c r="M120" s="77">
        <v>26.000315000000001</v>
      </c>
      <c r="N120" s="69">
        <v>45267</v>
      </c>
      <c r="O120" s="73">
        <v>1</v>
      </c>
    </row>
    <row r="121" spans="1:16" ht="14.25" customHeight="1" x14ac:dyDescent="0.45">
      <c r="A121" s="71" t="s">
        <v>226</v>
      </c>
      <c r="B121" s="77" t="s">
        <v>351</v>
      </c>
      <c r="C121" s="77" t="s">
        <v>228</v>
      </c>
      <c r="D121" s="68" t="s">
        <v>229</v>
      </c>
      <c r="E121" s="77"/>
      <c r="F121" s="68" t="s">
        <v>23</v>
      </c>
      <c r="G121" s="68">
        <v>30</v>
      </c>
      <c r="H121" s="77"/>
      <c r="I121" s="77"/>
      <c r="J121" s="77">
        <v>-80.107995000000003</v>
      </c>
      <c r="K121" s="77">
        <v>26.000481000000001</v>
      </c>
      <c r="L121" s="77">
        <v>-80.107696000000004</v>
      </c>
      <c r="M121" s="77">
        <v>26.00048</v>
      </c>
      <c r="N121" s="69">
        <v>45267</v>
      </c>
      <c r="O121" s="73">
        <v>1</v>
      </c>
      <c r="P121" s="72" t="s">
        <v>487</v>
      </c>
    </row>
    <row r="122" spans="1:16" ht="14.25" customHeight="1" x14ac:dyDescent="0.45">
      <c r="A122" s="71" t="s">
        <v>226</v>
      </c>
      <c r="B122" s="77" t="s">
        <v>352</v>
      </c>
      <c r="C122" s="77" t="s">
        <v>228</v>
      </c>
      <c r="D122" s="68" t="s">
        <v>229</v>
      </c>
      <c r="E122" s="77"/>
      <c r="F122" s="68" t="s">
        <v>23</v>
      </c>
      <c r="G122" s="68">
        <v>30</v>
      </c>
      <c r="H122" s="77"/>
      <c r="I122" s="77"/>
      <c r="J122" s="109"/>
      <c r="K122" s="109"/>
      <c r="L122" s="109"/>
      <c r="M122" s="109"/>
      <c r="N122" s="69">
        <v>45220</v>
      </c>
      <c r="O122" s="74">
        <v>1</v>
      </c>
    </row>
    <row r="123" spans="1:16" ht="14.25" customHeight="1" x14ac:dyDescent="0.45">
      <c r="A123" s="71" t="s">
        <v>226</v>
      </c>
      <c r="B123" s="77" t="s">
        <v>353</v>
      </c>
      <c r="C123" s="77" t="s">
        <v>228</v>
      </c>
      <c r="D123" s="68" t="s">
        <v>229</v>
      </c>
      <c r="E123" s="77"/>
      <c r="F123" s="68" t="s">
        <v>23</v>
      </c>
      <c r="G123" s="68">
        <v>30</v>
      </c>
      <c r="H123" s="77"/>
      <c r="I123" s="77"/>
      <c r="J123" s="109"/>
      <c r="K123" s="109"/>
      <c r="L123" s="109"/>
      <c r="M123" s="109"/>
      <c r="N123" s="69">
        <v>45220</v>
      </c>
      <c r="O123" s="74">
        <v>1</v>
      </c>
    </row>
    <row r="124" spans="1:16" ht="14.25" customHeight="1" x14ac:dyDescent="0.45">
      <c r="A124" s="71" t="s">
        <v>226</v>
      </c>
      <c r="B124" s="77" t="s">
        <v>354</v>
      </c>
      <c r="C124" s="77" t="s">
        <v>228</v>
      </c>
      <c r="D124" s="68" t="s">
        <v>229</v>
      </c>
      <c r="E124" s="77"/>
      <c r="F124" s="68" t="s">
        <v>23</v>
      </c>
      <c r="G124" s="68">
        <v>30</v>
      </c>
      <c r="H124" s="77"/>
      <c r="I124" s="77"/>
      <c r="J124" s="109"/>
      <c r="K124" s="109"/>
      <c r="L124" s="109"/>
      <c r="M124" s="109"/>
      <c r="N124" s="69">
        <v>45220</v>
      </c>
      <c r="O124" s="74">
        <v>1</v>
      </c>
    </row>
    <row r="125" spans="1:16" ht="14.25" customHeight="1" x14ac:dyDescent="0.45">
      <c r="A125" s="71" t="s">
        <v>226</v>
      </c>
      <c r="B125" s="77" t="s">
        <v>355</v>
      </c>
      <c r="C125" s="77" t="s">
        <v>228</v>
      </c>
      <c r="D125" s="68" t="s">
        <v>229</v>
      </c>
      <c r="E125" s="77"/>
      <c r="F125" s="68" t="s">
        <v>23</v>
      </c>
      <c r="G125" s="68">
        <v>30</v>
      </c>
      <c r="H125" s="77"/>
      <c r="I125" s="77"/>
      <c r="J125" s="77">
        <v>-80.106838999999994</v>
      </c>
      <c r="K125" s="77">
        <v>26.013838</v>
      </c>
      <c r="L125" s="77">
        <v>-80.106538999999998</v>
      </c>
      <c r="M125" s="77">
        <v>26.013836000000001</v>
      </c>
      <c r="N125" s="69">
        <v>45349</v>
      </c>
      <c r="O125" s="72">
        <v>1</v>
      </c>
    </row>
    <row r="126" spans="1:16" ht="14.25" customHeight="1" x14ac:dyDescent="0.45">
      <c r="A126" s="71" t="s">
        <v>226</v>
      </c>
      <c r="B126" s="77" t="s">
        <v>356</v>
      </c>
      <c r="C126" s="77" t="s">
        <v>228</v>
      </c>
      <c r="D126" s="68" t="s">
        <v>229</v>
      </c>
      <c r="E126" s="77"/>
      <c r="F126" s="68" t="s">
        <v>23</v>
      </c>
      <c r="G126" s="68">
        <v>30</v>
      </c>
      <c r="H126" s="77"/>
      <c r="I126" s="77"/>
      <c r="J126" s="77">
        <v>-80.106857000000005</v>
      </c>
      <c r="K126" s="77">
        <v>26.014050999999998</v>
      </c>
      <c r="L126" s="77">
        <v>-80.106556999999995</v>
      </c>
      <c r="M126" s="77">
        <v>26.014049</v>
      </c>
      <c r="N126" s="69">
        <v>45349</v>
      </c>
      <c r="O126" s="72">
        <v>1</v>
      </c>
    </row>
    <row r="127" spans="1:16" ht="14.25" customHeight="1" x14ac:dyDescent="0.45">
      <c r="A127" s="71" t="s">
        <v>226</v>
      </c>
      <c r="B127" s="77" t="s">
        <v>357</v>
      </c>
      <c r="C127" s="77" t="s">
        <v>228</v>
      </c>
      <c r="D127" s="68" t="s">
        <v>229</v>
      </c>
      <c r="E127" s="77"/>
      <c r="F127" s="68" t="s">
        <v>23</v>
      </c>
      <c r="G127" s="68">
        <v>30</v>
      </c>
      <c r="H127" s="77"/>
      <c r="I127" s="77"/>
      <c r="J127" s="77">
        <v>-80.106857000000005</v>
      </c>
      <c r="K127" s="77">
        <v>26.014189999999999</v>
      </c>
      <c r="L127" s="77">
        <v>-80.106558000000007</v>
      </c>
      <c r="M127" s="77">
        <v>26.014188000000001</v>
      </c>
      <c r="N127" s="69">
        <v>45349</v>
      </c>
      <c r="O127" s="72">
        <v>1</v>
      </c>
    </row>
    <row r="128" spans="1:16" ht="14.25" customHeight="1" x14ac:dyDescent="0.45">
      <c r="A128" s="71" t="s">
        <v>226</v>
      </c>
      <c r="B128" s="77" t="s">
        <v>358</v>
      </c>
      <c r="C128" s="77" t="s">
        <v>228</v>
      </c>
      <c r="D128" s="68" t="s">
        <v>229</v>
      </c>
      <c r="E128" s="77"/>
      <c r="F128" s="68" t="s">
        <v>23</v>
      </c>
      <c r="G128" s="68">
        <v>30</v>
      </c>
      <c r="H128" s="77"/>
      <c r="I128" s="77"/>
      <c r="J128" s="77">
        <v>-80.106274999999997</v>
      </c>
      <c r="K128" s="77">
        <v>26.019673999999998</v>
      </c>
      <c r="L128" s="77">
        <v>-80.105975999999998</v>
      </c>
      <c r="M128" s="77">
        <v>26.019672</v>
      </c>
      <c r="N128" s="69">
        <v>45350</v>
      </c>
      <c r="O128" s="72">
        <v>1</v>
      </c>
    </row>
    <row r="129" spans="1:18" ht="14.25" customHeight="1" x14ac:dyDescent="0.45">
      <c r="A129" s="71" t="s">
        <v>226</v>
      </c>
      <c r="B129" s="77" t="s">
        <v>359</v>
      </c>
      <c r="C129" s="77" t="s">
        <v>228</v>
      </c>
      <c r="D129" s="68" t="s">
        <v>229</v>
      </c>
      <c r="E129" s="77"/>
      <c r="F129" s="68" t="s">
        <v>23</v>
      </c>
      <c r="G129" s="68">
        <v>30</v>
      </c>
      <c r="H129" s="77"/>
      <c r="I129" s="77"/>
      <c r="J129" s="77">
        <v>-80.106267000000003</v>
      </c>
      <c r="K129" s="77">
        <v>26.019862</v>
      </c>
      <c r="L129" s="77">
        <v>-80.105967000000007</v>
      </c>
      <c r="M129" s="77">
        <v>26.019860000000001</v>
      </c>
      <c r="N129" s="69">
        <v>45350</v>
      </c>
      <c r="O129" s="72">
        <v>1</v>
      </c>
    </row>
    <row r="130" spans="1:18" ht="14.25" customHeight="1" x14ac:dyDescent="0.45">
      <c r="A130" s="71" t="s">
        <v>226</v>
      </c>
      <c r="B130" s="77" t="s">
        <v>360</v>
      </c>
      <c r="C130" s="77" t="s">
        <v>228</v>
      </c>
      <c r="D130" s="68" t="s">
        <v>229</v>
      </c>
      <c r="E130" s="77"/>
      <c r="F130" s="68" t="s">
        <v>23</v>
      </c>
      <c r="G130" s="68">
        <v>30</v>
      </c>
      <c r="H130" s="77"/>
      <c r="I130" s="77"/>
      <c r="J130" s="77">
        <v>-80.106239000000002</v>
      </c>
      <c r="K130" s="77">
        <v>26.020029000000001</v>
      </c>
      <c r="L130" s="77">
        <v>-80.105939000000006</v>
      </c>
      <c r="M130" s="77">
        <v>26.020026999999999</v>
      </c>
      <c r="N130" s="69">
        <v>45350</v>
      </c>
      <c r="O130" s="72">
        <v>1</v>
      </c>
    </row>
    <row r="131" spans="1:18" ht="14.25" customHeight="1" x14ac:dyDescent="0.45">
      <c r="A131" s="71" t="s">
        <v>226</v>
      </c>
      <c r="B131" s="77" t="s">
        <v>361</v>
      </c>
      <c r="C131" s="77" t="s">
        <v>243</v>
      </c>
      <c r="D131" s="68" t="s">
        <v>229</v>
      </c>
      <c r="E131" s="77"/>
      <c r="F131" s="68" t="s">
        <v>23</v>
      </c>
      <c r="G131" s="68">
        <v>30</v>
      </c>
      <c r="H131" s="77"/>
      <c r="I131" s="77"/>
      <c r="J131" s="77">
        <v>-80.102585000000005</v>
      </c>
      <c r="K131" s="77">
        <v>25.995996000000002</v>
      </c>
      <c r="L131" s="77">
        <v>-80.102284999999995</v>
      </c>
      <c r="M131" s="77">
        <v>25.995994</v>
      </c>
      <c r="N131" s="69">
        <v>45264</v>
      </c>
      <c r="O131" s="83">
        <v>1</v>
      </c>
      <c r="P131" s="84"/>
      <c r="R131" s="84"/>
    </row>
    <row r="132" spans="1:18" ht="14.25" customHeight="1" x14ac:dyDescent="0.45">
      <c r="A132" s="71" t="s">
        <v>226</v>
      </c>
      <c r="B132" s="77" t="s">
        <v>362</v>
      </c>
      <c r="C132" s="77" t="s">
        <v>243</v>
      </c>
      <c r="D132" s="68" t="s">
        <v>229</v>
      </c>
      <c r="E132" s="77"/>
      <c r="F132" s="68" t="s">
        <v>23</v>
      </c>
      <c r="G132" s="68">
        <v>30</v>
      </c>
      <c r="H132" s="77"/>
      <c r="I132" s="77"/>
      <c r="J132" s="77">
        <v>-80.102562000000006</v>
      </c>
      <c r="K132" s="77">
        <v>25.996154000000001</v>
      </c>
      <c r="L132" s="77">
        <v>-80.102261999999996</v>
      </c>
      <c r="M132" s="77">
        <v>25.996151999999999</v>
      </c>
      <c r="N132" s="69">
        <v>45264</v>
      </c>
      <c r="O132" s="83">
        <v>1</v>
      </c>
      <c r="P132" s="84"/>
      <c r="R132" s="84"/>
    </row>
    <row r="133" spans="1:18" ht="14.25" customHeight="1" x14ac:dyDescent="0.45">
      <c r="A133" s="71" t="s">
        <v>226</v>
      </c>
      <c r="B133" s="77" t="s">
        <v>363</v>
      </c>
      <c r="C133" s="77" t="s">
        <v>243</v>
      </c>
      <c r="D133" s="68" t="s">
        <v>229</v>
      </c>
      <c r="E133" s="77"/>
      <c r="F133" s="68" t="s">
        <v>23</v>
      </c>
      <c r="G133" s="68">
        <v>30</v>
      </c>
      <c r="H133" s="77"/>
      <c r="I133" s="77"/>
      <c r="J133" s="77">
        <v>-80.102570999999998</v>
      </c>
      <c r="K133" s="77">
        <v>25.996323</v>
      </c>
      <c r="L133" s="77">
        <v>-80.102271999999999</v>
      </c>
      <c r="M133" s="77">
        <v>25.996320999999998</v>
      </c>
      <c r="N133" s="69">
        <v>45264</v>
      </c>
      <c r="O133" s="83">
        <v>1</v>
      </c>
      <c r="P133" s="84"/>
      <c r="R133" s="84"/>
    </row>
    <row r="134" spans="1:18" ht="14.25" customHeight="1" x14ac:dyDescent="0.45">
      <c r="A134" s="71" t="s">
        <v>226</v>
      </c>
      <c r="B134" s="77" t="s">
        <v>364</v>
      </c>
      <c r="C134" s="77" t="s">
        <v>243</v>
      </c>
      <c r="D134" s="68" t="s">
        <v>229</v>
      </c>
      <c r="E134" s="77"/>
      <c r="F134" s="68" t="s">
        <v>23</v>
      </c>
      <c r="G134" s="68">
        <v>30</v>
      </c>
      <c r="H134" s="77"/>
      <c r="I134" s="77"/>
      <c r="J134" s="77" t="s">
        <v>552</v>
      </c>
      <c r="K134" s="77"/>
      <c r="L134" s="77"/>
      <c r="M134" s="77"/>
      <c r="N134" s="69">
        <v>45240</v>
      </c>
      <c r="O134" s="76">
        <v>1</v>
      </c>
      <c r="P134" s="76" t="s">
        <v>556</v>
      </c>
    </row>
    <row r="135" spans="1:18" ht="14.25" customHeight="1" x14ac:dyDescent="0.45">
      <c r="A135" s="71" t="s">
        <v>226</v>
      </c>
      <c r="B135" s="77" t="s">
        <v>365</v>
      </c>
      <c r="C135" s="77" t="s">
        <v>243</v>
      </c>
      <c r="D135" s="68" t="s">
        <v>229</v>
      </c>
      <c r="E135" s="77"/>
      <c r="F135" s="68" t="s">
        <v>23</v>
      </c>
      <c r="G135" s="68">
        <v>30</v>
      </c>
      <c r="H135" s="77"/>
      <c r="I135" s="77"/>
      <c r="J135" s="77" t="s">
        <v>552</v>
      </c>
      <c r="K135" s="77"/>
      <c r="L135" s="77"/>
      <c r="M135" s="77"/>
      <c r="N135" s="69">
        <v>45230</v>
      </c>
      <c r="O135" s="76">
        <v>1</v>
      </c>
      <c r="P135" s="76" t="s">
        <v>557</v>
      </c>
    </row>
    <row r="136" spans="1:18" ht="14.25" customHeight="1" x14ac:dyDescent="0.45">
      <c r="A136" s="71" t="s">
        <v>226</v>
      </c>
      <c r="B136" s="77" t="s">
        <v>366</v>
      </c>
      <c r="C136" s="77" t="s">
        <v>243</v>
      </c>
      <c r="D136" s="68" t="s">
        <v>229</v>
      </c>
      <c r="E136" s="77"/>
      <c r="F136" s="68" t="s">
        <v>23</v>
      </c>
      <c r="G136" s="68">
        <v>30</v>
      </c>
      <c r="H136" s="77"/>
      <c r="I136" s="77"/>
      <c r="J136" s="77" t="s">
        <v>552</v>
      </c>
      <c r="K136" s="77"/>
      <c r="L136" s="77"/>
      <c r="M136" s="77"/>
      <c r="N136" s="69">
        <v>45230</v>
      </c>
      <c r="O136" s="76">
        <v>1</v>
      </c>
      <c r="P136" s="76" t="s">
        <v>558</v>
      </c>
    </row>
    <row r="137" spans="1:18" ht="14.25" customHeight="1" x14ac:dyDescent="0.45">
      <c r="A137" s="71" t="s">
        <v>226</v>
      </c>
      <c r="B137" s="77" t="s">
        <v>367</v>
      </c>
      <c r="C137" s="77" t="s">
        <v>262</v>
      </c>
      <c r="D137" s="68" t="s">
        <v>229</v>
      </c>
      <c r="E137" s="77"/>
      <c r="F137" s="68" t="s">
        <v>23</v>
      </c>
      <c r="G137" s="68">
        <v>30</v>
      </c>
      <c r="H137" s="77"/>
      <c r="I137" s="77"/>
      <c r="J137" s="77">
        <v>-80.097301000000002</v>
      </c>
      <c r="K137" s="77">
        <v>26.007632000000001</v>
      </c>
      <c r="L137" s="77">
        <v>-80.097001000000006</v>
      </c>
      <c r="M137" s="77">
        <v>26.007629999999999</v>
      </c>
      <c r="N137" s="69">
        <v>45267</v>
      </c>
      <c r="O137" s="73">
        <v>1</v>
      </c>
    </row>
    <row r="138" spans="1:18" ht="14.25" customHeight="1" x14ac:dyDescent="0.45">
      <c r="A138" s="71" t="s">
        <v>226</v>
      </c>
      <c r="B138" s="77" t="s">
        <v>368</v>
      </c>
      <c r="C138" s="77" t="s">
        <v>262</v>
      </c>
      <c r="D138" s="68" t="s">
        <v>229</v>
      </c>
      <c r="E138" s="77"/>
      <c r="F138" s="68" t="s">
        <v>23</v>
      </c>
      <c r="G138" s="68">
        <v>30</v>
      </c>
      <c r="H138" s="77"/>
      <c r="I138" s="77"/>
      <c r="J138" s="77">
        <v>-80.097296999999998</v>
      </c>
      <c r="K138" s="77">
        <v>26.007453999999999</v>
      </c>
      <c r="L138" s="77">
        <v>-80.096997000000002</v>
      </c>
      <c r="M138" s="77">
        <v>26.007452000000001</v>
      </c>
      <c r="N138" s="69">
        <v>45267</v>
      </c>
      <c r="O138" s="73">
        <v>1</v>
      </c>
    </row>
    <row r="139" spans="1:18" ht="14.25" customHeight="1" x14ac:dyDescent="0.45">
      <c r="A139" s="71" t="s">
        <v>226</v>
      </c>
      <c r="B139" s="77" t="s">
        <v>369</v>
      </c>
      <c r="C139" s="77" t="s">
        <v>262</v>
      </c>
      <c r="D139" s="68" t="s">
        <v>229</v>
      </c>
      <c r="E139" s="77"/>
      <c r="F139" s="68" t="s">
        <v>23</v>
      </c>
      <c r="G139" s="68">
        <v>30</v>
      </c>
      <c r="H139" s="77"/>
      <c r="I139" s="77"/>
      <c r="J139" s="77">
        <v>-80.097226000000006</v>
      </c>
      <c r="K139" s="77">
        <v>26.007280999999999</v>
      </c>
      <c r="L139" s="77">
        <v>-80.096926999999994</v>
      </c>
      <c r="M139" s="77">
        <v>26.007279</v>
      </c>
      <c r="N139" s="69">
        <v>45267</v>
      </c>
      <c r="O139" s="73">
        <v>1</v>
      </c>
    </row>
    <row r="140" spans="1:18" ht="14.25" customHeight="1" x14ac:dyDescent="0.45">
      <c r="A140" s="71" t="s">
        <v>226</v>
      </c>
      <c r="B140" s="77" t="s">
        <v>370</v>
      </c>
      <c r="C140" s="77" t="s">
        <v>262</v>
      </c>
      <c r="D140" s="68" t="s">
        <v>229</v>
      </c>
      <c r="E140" s="77"/>
      <c r="F140" s="68" t="s">
        <v>23</v>
      </c>
      <c r="G140" s="68">
        <v>30</v>
      </c>
      <c r="H140" s="77"/>
      <c r="I140" s="77"/>
      <c r="J140" s="77">
        <v>-80.096998999999997</v>
      </c>
      <c r="K140" s="77">
        <v>25.995721</v>
      </c>
      <c r="L140" s="77">
        <v>-80.096699999999998</v>
      </c>
      <c r="M140" s="77">
        <v>25.995719000000001</v>
      </c>
      <c r="N140" s="69">
        <v>45264</v>
      </c>
      <c r="O140" s="85">
        <v>1</v>
      </c>
      <c r="P140" s="84"/>
      <c r="R140" s="84"/>
    </row>
    <row r="141" spans="1:18" ht="14.25" customHeight="1" x14ac:dyDescent="0.45">
      <c r="A141" s="71" t="s">
        <v>218</v>
      </c>
      <c r="B141" s="110" t="s">
        <v>489</v>
      </c>
      <c r="C141" s="110" t="s">
        <v>219</v>
      </c>
      <c r="D141" s="110" t="s">
        <v>220</v>
      </c>
      <c r="E141" s="110" t="s">
        <v>221</v>
      </c>
      <c r="F141" s="110" t="s">
        <v>222</v>
      </c>
      <c r="G141" s="110" t="s">
        <v>223</v>
      </c>
      <c r="H141" s="110" t="s">
        <v>224</v>
      </c>
      <c r="I141" s="110" t="s">
        <v>225</v>
      </c>
      <c r="J141" s="110" t="s">
        <v>5</v>
      </c>
      <c r="K141" s="110" t="s">
        <v>6</v>
      </c>
      <c r="L141" s="110" t="s">
        <v>7</v>
      </c>
      <c r="M141" s="110" t="s">
        <v>8</v>
      </c>
      <c r="N141" s="110" t="s">
        <v>9</v>
      </c>
    </row>
    <row r="142" spans="1:18" ht="14.25" customHeight="1" x14ac:dyDescent="0.45">
      <c r="A142" s="71" t="s">
        <v>226</v>
      </c>
      <c r="B142" s="77" t="s">
        <v>371</v>
      </c>
      <c r="C142" s="77" t="s">
        <v>262</v>
      </c>
      <c r="D142" s="68" t="s">
        <v>229</v>
      </c>
      <c r="E142" s="77"/>
      <c r="F142" s="68" t="s">
        <v>23</v>
      </c>
      <c r="G142" s="68">
        <v>30</v>
      </c>
      <c r="H142" s="77"/>
      <c r="I142" s="77"/>
      <c r="J142" s="77">
        <v>-80.097002000000003</v>
      </c>
      <c r="K142" s="77">
        <v>25.995813999999999</v>
      </c>
      <c r="L142" s="77">
        <v>-80.096701999999993</v>
      </c>
      <c r="M142" s="77">
        <v>25.995812000000001</v>
      </c>
      <c r="N142" s="69">
        <v>45264</v>
      </c>
      <c r="O142" s="85">
        <v>1</v>
      </c>
      <c r="P142" s="84"/>
      <c r="R142" s="84"/>
    </row>
    <row r="143" spans="1:18" ht="14.25" customHeight="1" x14ac:dyDescent="0.45">
      <c r="A143" s="71" t="s">
        <v>226</v>
      </c>
      <c r="B143" s="77" t="s">
        <v>372</v>
      </c>
      <c r="C143" s="77" t="s">
        <v>262</v>
      </c>
      <c r="D143" s="68" t="s">
        <v>229</v>
      </c>
      <c r="E143" s="77"/>
      <c r="F143" s="68" t="s">
        <v>23</v>
      </c>
      <c r="G143" s="68">
        <v>30</v>
      </c>
      <c r="H143" s="77"/>
      <c r="I143" s="77"/>
      <c r="J143" s="77">
        <v>-80.097010999999995</v>
      </c>
      <c r="K143" s="77">
        <v>25.996625999999999</v>
      </c>
      <c r="L143" s="77">
        <v>-80.096710999999999</v>
      </c>
      <c r="M143" s="77">
        <v>25.996624000000001</v>
      </c>
      <c r="N143" s="69">
        <v>45365</v>
      </c>
      <c r="O143" s="72">
        <v>1</v>
      </c>
    </row>
    <row r="144" spans="1:18" ht="14.25" customHeight="1" x14ac:dyDescent="0.45">
      <c r="A144" s="71" t="s">
        <v>226</v>
      </c>
      <c r="B144" s="77" t="s">
        <v>373</v>
      </c>
      <c r="C144" s="77" t="s">
        <v>273</v>
      </c>
      <c r="D144" s="68" t="s">
        <v>229</v>
      </c>
      <c r="E144" s="77"/>
      <c r="F144" s="68" t="s">
        <v>23</v>
      </c>
      <c r="G144" s="68">
        <v>30</v>
      </c>
      <c r="H144" s="77"/>
      <c r="I144" s="77"/>
      <c r="J144" s="77">
        <v>-80.087573000000006</v>
      </c>
      <c r="K144" s="77">
        <v>26.024640000000002</v>
      </c>
      <c r="L144" s="77">
        <v>-80.087272999999996</v>
      </c>
      <c r="M144" s="77">
        <v>26.024637999999999</v>
      </c>
      <c r="N144" s="69">
        <v>45324</v>
      </c>
      <c r="O144" s="72">
        <v>1</v>
      </c>
    </row>
    <row r="145" spans="1:17" ht="14.25" customHeight="1" x14ac:dyDescent="0.45">
      <c r="A145" s="71" t="s">
        <v>226</v>
      </c>
      <c r="B145" s="77" t="s">
        <v>374</v>
      </c>
      <c r="C145" s="77" t="s">
        <v>273</v>
      </c>
      <c r="D145" s="68" t="s">
        <v>229</v>
      </c>
      <c r="E145" s="77"/>
      <c r="F145" s="68" t="s">
        <v>23</v>
      </c>
      <c r="G145" s="68">
        <v>30</v>
      </c>
      <c r="H145" s="77"/>
      <c r="I145" s="77"/>
      <c r="J145" s="77">
        <v>-80.087504999999993</v>
      </c>
      <c r="K145" s="77">
        <v>26.024777</v>
      </c>
      <c r="L145" s="77">
        <v>-80.087204999999997</v>
      </c>
      <c r="M145" s="77">
        <v>26.024775000000002</v>
      </c>
      <c r="N145" s="69">
        <v>45324</v>
      </c>
      <c r="O145" s="72">
        <v>1</v>
      </c>
    </row>
    <row r="146" spans="1:17" ht="14.25" customHeight="1" x14ac:dyDescent="0.45">
      <c r="A146" s="71" t="s">
        <v>226</v>
      </c>
      <c r="B146" s="77" t="s">
        <v>375</v>
      </c>
      <c r="C146" s="77" t="s">
        <v>273</v>
      </c>
      <c r="D146" s="68" t="s">
        <v>229</v>
      </c>
      <c r="E146" s="77"/>
      <c r="F146" s="68" t="s">
        <v>23</v>
      </c>
      <c r="G146" s="68">
        <v>30</v>
      </c>
      <c r="H146" s="77"/>
      <c r="I146" s="77"/>
      <c r="J146" s="77">
        <v>-80.087562000000005</v>
      </c>
      <c r="K146" s="77">
        <v>26.024871999999998</v>
      </c>
      <c r="L146" s="77">
        <v>-80.087262999999993</v>
      </c>
      <c r="M146" s="77">
        <v>26.02487</v>
      </c>
      <c r="N146" s="69">
        <v>45324</v>
      </c>
      <c r="O146" s="72">
        <v>1</v>
      </c>
    </row>
    <row r="147" spans="1:17" ht="14.25" customHeight="1" x14ac:dyDescent="0.45">
      <c r="A147" s="71" t="s">
        <v>226</v>
      </c>
      <c r="B147" s="77" t="s">
        <v>376</v>
      </c>
      <c r="C147" s="77" t="s">
        <v>273</v>
      </c>
      <c r="D147" s="68" t="s">
        <v>229</v>
      </c>
      <c r="E147" s="77"/>
      <c r="F147" s="68" t="s">
        <v>23</v>
      </c>
      <c r="G147" s="68">
        <v>30</v>
      </c>
      <c r="H147" s="77"/>
      <c r="I147" s="77"/>
      <c r="J147" s="109"/>
      <c r="K147" s="109"/>
      <c r="L147" s="109"/>
      <c r="M147" s="109"/>
      <c r="N147" s="69">
        <v>45220</v>
      </c>
      <c r="O147" s="72">
        <v>1</v>
      </c>
      <c r="P147" s="72" t="s">
        <v>488</v>
      </c>
    </row>
    <row r="148" spans="1:17" ht="14.25" customHeight="1" x14ac:dyDescent="0.45">
      <c r="A148" s="71" t="s">
        <v>226</v>
      </c>
      <c r="B148" s="77" t="s">
        <v>377</v>
      </c>
      <c r="C148" s="77" t="s">
        <v>273</v>
      </c>
      <c r="D148" s="68" t="s">
        <v>229</v>
      </c>
      <c r="E148" s="77"/>
      <c r="F148" s="68" t="s">
        <v>23</v>
      </c>
      <c r="G148" s="68">
        <v>30</v>
      </c>
      <c r="H148" s="77"/>
      <c r="I148" s="77"/>
      <c r="J148" s="109"/>
      <c r="K148" s="109"/>
      <c r="L148" s="109"/>
      <c r="M148" s="109"/>
      <c r="N148" s="69">
        <v>45220</v>
      </c>
      <c r="O148" s="72">
        <v>1</v>
      </c>
      <c r="P148" s="72" t="s">
        <v>488</v>
      </c>
    </row>
    <row r="149" spans="1:17" ht="14.25" customHeight="1" x14ac:dyDescent="0.45">
      <c r="A149" s="71" t="s">
        <v>226</v>
      </c>
      <c r="B149" s="77" t="s">
        <v>378</v>
      </c>
      <c r="C149" s="77" t="s">
        <v>273</v>
      </c>
      <c r="D149" s="68" t="s">
        <v>229</v>
      </c>
      <c r="E149" s="77"/>
      <c r="F149" s="68" t="s">
        <v>23</v>
      </c>
      <c r="G149" s="68">
        <v>30</v>
      </c>
      <c r="H149" s="77"/>
      <c r="I149" s="77"/>
      <c r="J149" s="109"/>
      <c r="K149" s="109"/>
      <c r="L149" s="109"/>
      <c r="M149" s="109"/>
      <c r="N149" s="69">
        <v>45220</v>
      </c>
      <c r="O149" s="72">
        <v>1</v>
      </c>
      <c r="P149" s="72" t="s">
        <v>488</v>
      </c>
    </row>
    <row r="150" spans="1:17" ht="14.25" customHeight="1" x14ac:dyDescent="0.45">
      <c r="A150" s="71" t="s">
        <v>226</v>
      </c>
      <c r="B150" s="77" t="s">
        <v>379</v>
      </c>
      <c r="C150" s="77" t="s">
        <v>273</v>
      </c>
      <c r="D150" s="68" t="s">
        <v>229</v>
      </c>
      <c r="E150" s="77"/>
      <c r="F150" s="68" t="s">
        <v>23</v>
      </c>
      <c r="G150" s="68">
        <v>30</v>
      </c>
      <c r="H150" s="77"/>
      <c r="I150" s="77"/>
      <c r="J150" s="77">
        <v>-80.087455000000006</v>
      </c>
      <c r="K150" s="77">
        <v>26.020724000000001</v>
      </c>
      <c r="L150" s="77">
        <v>-80.087154999999996</v>
      </c>
      <c r="M150" s="77">
        <v>26.020721999999999</v>
      </c>
      <c r="N150" s="69">
        <v>45278</v>
      </c>
      <c r="O150" s="72">
        <v>1</v>
      </c>
    </row>
    <row r="151" spans="1:17" ht="14.25" customHeight="1" x14ac:dyDescent="0.45">
      <c r="A151" s="71" t="s">
        <v>226</v>
      </c>
      <c r="B151" s="77" t="s">
        <v>380</v>
      </c>
      <c r="C151" s="77" t="s">
        <v>273</v>
      </c>
      <c r="D151" s="68" t="s">
        <v>229</v>
      </c>
      <c r="E151" s="77"/>
      <c r="F151" s="68" t="s">
        <v>23</v>
      </c>
      <c r="G151" s="68">
        <v>30</v>
      </c>
      <c r="H151" s="77"/>
      <c r="I151" s="77"/>
      <c r="J151" s="77">
        <v>-80.087517000000005</v>
      </c>
      <c r="K151" s="77">
        <v>26.020879999999998</v>
      </c>
      <c r="L151" s="77">
        <v>-80.087216999999995</v>
      </c>
      <c r="M151" s="77">
        <v>26.020878</v>
      </c>
      <c r="N151" s="69">
        <v>45278</v>
      </c>
      <c r="O151" s="72">
        <v>1</v>
      </c>
    </row>
    <row r="152" spans="1:17" ht="14.25" customHeight="1" x14ac:dyDescent="0.45">
      <c r="A152" s="71" t="s">
        <v>226</v>
      </c>
      <c r="B152" s="77" t="s">
        <v>381</v>
      </c>
      <c r="C152" s="77" t="s">
        <v>273</v>
      </c>
      <c r="D152" s="68" t="s">
        <v>229</v>
      </c>
      <c r="E152" s="77"/>
      <c r="F152" s="68" t="s">
        <v>23</v>
      </c>
      <c r="G152" s="68">
        <v>30</v>
      </c>
      <c r="H152" s="77"/>
      <c r="I152" s="77"/>
      <c r="J152" s="77">
        <v>-80.087468000000001</v>
      </c>
      <c r="K152" s="77">
        <v>26.020976000000001</v>
      </c>
      <c r="L152" s="77">
        <v>-80.087168000000005</v>
      </c>
      <c r="M152" s="77">
        <v>26.020973999999999</v>
      </c>
      <c r="N152" s="69">
        <v>45278</v>
      </c>
      <c r="O152" s="72">
        <v>1</v>
      </c>
    </row>
    <row r="153" spans="1:17" ht="14.25" customHeight="1" x14ac:dyDescent="0.45">
      <c r="A153" s="71" t="s">
        <v>226</v>
      </c>
      <c r="B153" s="77" t="s">
        <v>382</v>
      </c>
      <c r="C153" s="77" t="s">
        <v>236</v>
      </c>
      <c r="D153" s="68" t="s">
        <v>229</v>
      </c>
      <c r="E153" s="77"/>
      <c r="F153" s="68" t="s">
        <v>23</v>
      </c>
      <c r="G153" s="68">
        <v>30</v>
      </c>
      <c r="H153" s="77"/>
      <c r="I153" s="77"/>
      <c r="J153" s="77">
        <v>-80.109853999999999</v>
      </c>
      <c r="K153" s="77">
        <v>26.037023000000001</v>
      </c>
      <c r="L153" s="77">
        <v>-80.109555</v>
      </c>
      <c r="M153" s="77">
        <v>26.037022</v>
      </c>
      <c r="N153" s="69">
        <v>45337</v>
      </c>
      <c r="O153" s="72">
        <v>1</v>
      </c>
    </row>
    <row r="154" spans="1:17" ht="14.25" customHeight="1" x14ac:dyDescent="0.45">
      <c r="A154" s="71" t="s">
        <v>226</v>
      </c>
      <c r="B154" s="77" t="s">
        <v>383</v>
      </c>
      <c r="C154" s="77" t="s">
        <v>236</v>
      </c>
      <c r="D154" s="68" t="s">
        <v>229</v>
      </c>
      <c r="E154" s="77"/>
      <c r="F154" s="68" t="s">
        <v>23</v>
      </c>
      <c r="G154" s="68">
        <v>30</v>
      </c>
      <c r="H154" s="77"/>
      <c r="I154" s="77"/>
      <c r="J154" s="77">
        <v>-80.109893999999997</v>
      </c>
      <c r="K154" s="77">
        <v>26.036937999999999</v>
      </c>
      <c r="L154" s="77">
        <v>-80.109594000000001</v>
      </c>
      <c r="M154" s="77">
        <v>26.036936000000001</v>
      </c>
      <c r="N154" s="69">
        <v>45337</v>
      </c>
      <c r="O154" s="72">
        <v>1</v>
      </c>
    </row>
    <row r="155" spans="1:17" ht="14.25" customHeight="1" x14ac:dyDescent="0.45">
      <c r="A155" s="71" t="s">
        <v>226</v>
      </c>
      <c r="B155" s="77" t="s">
        <v>384</v>
      </c>
      <c r="C155" s="77" t="s">
        <v>236</v>
      </c>
      <c r="D155" s="68" t="s">
        <v>229</v>
      </c>
      <c r="E155" s="77"/>
      <c r="F155" s="68" t="s">
        <v>23</v>
      </c>
      <c r="G155" s="68">
        <v>30</v>
      </c>
      <c r="H155" s="77"/>
      <c r="I155" s="77"/>
      <c r="J155" s="77">
        <v>-80.109936000000005</v>
      </c>
      <c r="K155" s="77">
        <v>26.036854000000002</v>
      </c>
      <c r="L155" s="77">
        <v>-80.109635999999995</v>
      </c>
      <c r="M155" s="77">
        <v>26.036852</v>
      </c>
      <c r="N155" s="69">
        <v>45383</v>
      </c>
      <c r="O155" s="72">
        <v>1</v>
      </c>
    </row>
    <row r="156" spans="1:17" ht="14.25" customHeight="1" x14ac:dyDescent="0.45">
      <c r="A156" s="71" t="s">
        <v>226</v>
      </c>
      <c r="B156" s="77" t="s">
        <v>385</v>
      </c>
      <c r="C156" s="77" t="s">
        <v>236</v>
      </c>
      <c r="D156" s="68" t="s">
        <v>229</v>
      </c>
      <c r="E156" s="77"/>
      <c r="F156" s="68" t="s">
        <v>23</v>
      </c>
      <c r="G156" s="68">
        <v>30</v>
      </c>
      <c r="H156" s="77"/>
      <c r="I156" s="77"/>
      <c r="J156" s="109"/>
      <c r="K156" s="109"/>
      <c r="L156" s="109"/>
      <c r="M156" s="109"/>
      <c r="N156" s="69">
        <v>45226</v>
      </c>
      <c r="O156" s="72">
        <v>1</v>
      </c>
      <c r="P156" s="72" t="s">
        <v>488</v>
      </c>
    </row>
    <row r="157" spans="1:17" ht="14.25" customHeight="1" x14ac:dyDescent="0.45">
      <c r="A157" s="71" t="s">
        <v>226</v>
      </c>
      <c r="B157" s="77" t="s">
        <v>386</v>
      </c>
      <c r="C157" s="77" t="s">
        <v>236</v>
      </c>
      <c r="D157" s="68" t="s">
        <v>229</v>
      </c>
      <c r="E157" s="77"/>
      <c r="F157" s="68" t="s">
        <v>23</v>
      </c>
      <c r="G157" s="68">
        <v>30</v>
      </c>
      <c r="H157" s="77"/>
      <c r="I157" s="77"/>
      <c r="J157" s="109"/>
      <c r="K157" s="109"/>
      <c r="L157" s="109"/>
      <c r="M157" s="109"/>
      <c r="N157" s="69">
        <v>45226</v>
      </c>
      <c r="O157" s="72">
        <v>1</v>
      </c>
      <c r="P157" s="72" t="s">
        <v>488</v>
      </c>
    </row>
    <row r="158" spans="1:17" ht="14.25" customHeight="1" x14ac:dyDescent="0.45">
      <c r="A158" s="71" t="s">
        <v>226</v>
      </c>
      <c r="B158" s="77" t="s">
        <v>387</v>
      </c>
      <c r="C158" s="77" t="s">
        <v>236</v>
      </c>
      <c r="D158" s="68" t="s">
        <v>229</v>
      </c>
      <c r="E158" s="77"/>
      <c r="F158" s="68" t="s">
        <v>23</v>
      </c>
      <c r="G158" s="68">
        <v>30</v>
      </c>
      <c r="H158" s="77"/>
      <c r="I158" s="77"/>
      <c r="J158" s="109"/>
      <c r="K158" s="109"/>
      <c r="L158" s="109"/>
      <c r="M158" s="109"/>
      <c r="N158" s="69">
        <v>45226</v>
      </c>
      <c r="O158" s="72">
        <v>1</v>
      </c>
      <c r="P158" s="72" t="s">
        <v>488</v>
      </c>
    </row>
    <row r="159" spans="1:17" ht="14.25" customHeight="1" x14ac:dyDescent="0.45">
      <c r="A159" s="71" t="s">
        <v>226</v>
      </c>
      <c r="B159" s="77" t="s">
        <v>388</v>
      </c>
      <c r="C159" s="77" t="s">
        <v>236</v>
      </c>
      <c r="D159" s="68" t="s">
        <v>229</v>
      </c>
      <c r="E159" s="77"/>
      <c r="F159" s="68" t="s">
        <v>23</v>
      </c>
      <c r="G159" s="68">
        <v>30</v>
      </c>
      <c r="H159" s="77"/>
      <c r="I159" s="77"/>
      <c r="J159" s="77" t="s">
        <v>552</v>
      </c>
      <c r="K159" s="77"/>
      <c r="L159" s="77"/>
      <c r="M159" s="77"/>
      <c r="N159" s="69">
        <v>45221</v>
      </c>
      <c r="O159" s="76">
        <v>1</v>
      </c>
      <c r="P159" s="76" t="s">
        <v>553</v>
      </c>
      <c r="Q159" s="72" t="s">
        <v>559</v>
      </c>
    </row>
    <row r="160" spans="1:17" ht="14.25" customHeight="1" x14ac:dyDescent="0.45">
      <c r="A160" s="71" t="s">
        <v>226</v>
      </c>
      <c r="B160" s="77" t="s">
        <v>389</v>
      </c>
      <c r="C160" s="77" t="s">
        <v>236</v>
      </c>
      <c r="D160" s="68" t="s">
        <v>229</v>
      </c>
      <c r="E160" s="77"/>
      <c r="F160" s="68" t="s">
        <v>23</v>
      </c>
      <c r="G160" s="68">
        <v>30</v>
      </c>
      <c r="H160" s="77"/>
      <c r="I160" s="77"/>
      <c r="J160" s="77" t="s">
        <v>552</v>
      </c>
      <c r="K160" s="77"/>
      <c r="L160" s="77"/>
      <c r="M160" s="77"/>
      <c r="N160" s="69">
        <v>45221</v>
      </c>
      <c r="O160" s="76">
        <v>1</v>
      </c>
      <c r="P160" s="76" t="s">
        <v>554</v>
      </c>
      <c r="Q160" s="72" t="s">
        <v>560</v>
      </c>
    </row>
    <row r="161" spans="1:17" ht="14.25" customHeight="1" x14ac:dyDescent="0.45">
      <c r="A161" s="71" t="s">
        <v>226</v>
      </c>
      <c r="B161" s="77" t="s">
        <v>390</v>
      </c>
      <c r="C161" s="77" t="s">
        <v>236</v>
      </c>
      <c r="D161" s="68" t="s">
        <v>229</v>
      </c>
      <c r="E161" s="77"/>
      <c r="F161" s="68" t="s">
        <v>23</v>
      </c>
      <c r="G161" s="68">
        <v>30</v>
      </c>
      <c r="H161" s="77"/>
      <c r="I161" s="77"/>
      <c r="J161" s="77" t="s">
        <v>552</v>
      </c>
      <c r="K161" s="77"/>
      <c r="L161" s="77"/>
      <c r="M161" s="77"/>
      <c r="N161" s="69">
        <v>45221</v>
      </c>
      <c r="O161" s="76">
        <v>1</v>
      </c>
      <c r="P161" s="76" t="s">
        <v>555</v>
      </c>
      <c r="Q161" s="72" t="s">
        <v>561</v>
      </c>
    </row>
    <row r="162" spans="1:17" ht="14.25" customHeight="1" x14ac:dyDescent="0.45">
      <c r="A162" s="71" t="s">
        <v>226</v>
      </c>
      <c r="B162" s="77" t="s">
        <v>391</v>
      </c>
      <c r="C162" s="77" t="s">
        <v>236</v>
      </c>
      <c r="D162" s="68" t="s">
        <v>229</v>
      </c>
      <c r="E162" s="77"/>
      <c r="F162" s="68" t="s">
        <v>23</v>
      </c>
      <c r="G162" s="68">
        <v>30</v>
      </c>
      <c r="H162" s="77"/>
      <c r="I162" s="77"/>
      <c r="J162" s="77">
        <v>-80.107501999999997</v>
      </c>
      <c r="K162" s="77">
        <v>26.041905</v>
      </c>
      <c r="L162" s="77">
        <v>-80.107202000000001</v>
      </c>
      <c r="M162" s="77">
        <v>26.041905</v>
      </c>
      <c r="N162" s="69">
        <v>45236</v>
      </c>
      <c r="O162" s="73">
        <v>1</v>
      </c>
    </row>
    <row r="163" spans="1:17" ht="14.25" customHeight="1" x14ac:dyDescent="0.45">
      <c r="A163" s="71" t="s">
        <v>226</v>
      </c>
      <c r="B163" s="77" t="s">
        <v>392</v>
      </c>
      <c r="C163" s="77" t="s">
        <v>236</v>
      </c>
      <c r="D163" s="68" t="s">
        <v>229</v>
      </c>
      <c r="E163" s="77"/>
      <c r="F163" s="68" t="s">
        <v>23</v>
      </c>
      <c r="G163" s="68">
        <v>30</v>
      </c>
      <c r="H163" s="77"/>
      <c r="I163" s="77"/>
      <c r="J163" s="77">
        <v>-80.107491999999993</v>
      </c>
      <c r="K163" s="77">
        <v>26.041720000000002</v>
      </c>
      <c r="L163" s="77">
        <v>-80.107191999999998</v>
      </c>
      <c r="M163" s="77">
        <v>26.041720000000002</v>
      </c>
      <c r="N163" s="69">
        <v>45236</v>
      </c>
      <c r="O163" s="73">
        <v>1</v>
      </c>
    </row>
    <row r="164" spans="1:17" ht="14.25" customHeight="1" x14ac:dyDescent="0.45">
      <c r="A164" s="71" t="s">
        <v>226</v>
      </c>
      <c r="B164" s="77" t="s">
        <v>393</v>
      </c>
      <c r="C164" s="77" t="s">
        <v>236</v>
      </c>
      <c r="D164" s="68" t="s">
        <v>229</v>
      </c>
      <c r="E164" s="77"/>
      <c r="F164" s="68" t="s">
        <v>23</v>
      </c>
      <c r="G164" s="68">
        <v>30</v>
      </c>
      <c r="H164" s="77"/>
      <c r="I164" s="77"/>
      <c r="J164" s="77">
        <v>-80.107513999999995</v>
      </c>
      <c r="K164" s="77">
        <v>26.041568999999999</v>
      </c>
      <c r="L164" s="77">
        <v>-80.107213999999999</v>
      </c>
      <c r="M164" s="77">
        <v>26.04157</v>
      </c>
      <c r="N164" s="69">
        <v>45237</v>
      </c>
      <c r="O164" s="73">
        <v>1</v>
      </c>
    </row>
    <row r="165" spans="1:17" ht="14.25" customHeight="1" x14ac:dyDescent="0.45">
      <c r="A165" s="71" t="s">
        <v>226</v>
      </c>
      <c r="B165" s="77" t="s">
        <v>394</v>
      </c>
      <c r="C165" s="77" t="s">
        <v>236</v>
      </c>
      <c r="D165" s="68" t="s">
        <v>229</v>
      </c>
      <c r="E165" s="77"/>
      <c r="F165" s="68" t="s">
        <v>23</v>
      </c>
      <c r="G165" s="68">
        <v>30</v>
      </c>
      <c r="H165" s="77"/>
      <c r="I165" s="77"/>
      <c r="J165" s="77">
        <v>-80.107386000000005</v>
      </c>
      <c r="K165" s="77">
        <v>26.027059999999999</v>
      </c>
      <c r="L165" s="77">
        <v>-80.107085999999995</v>
      </c>
      <c r="M165" s="77">
        <v>26.027058</v>
      </c>
      <c r="N165" s="69">
        <v>45307</v>
      </c>
      <c r="O165" s="73">
        <v>1</v>
      </c>
    </row>
    <row r="166" spans="1:17" ht="14.25" customHeight="1" x14ac:dyDescent="0.45">
      <c r="A166" s="71" t="s">
        <v>226</v>
      </c>
      <c r="B166" s="77" t="s">
        <v>395</v>
      </c>
      <c r="C166" s="77" t="s">
        <v>236</v>
      </c>
      <c r="D166" s="68" t="s">
        <v>229</v>
      </c>
      <c r="E166" s="77"/>
      <c r="F166" s="68" t="s">
        <v>23</v>
      </c>
      <c r="G166" s="68">
        <v>30</v>
      </c>
      <c r="H166" s="77"/>
      <c r="I166" s="77"/>
      <c r="J166" s="77">
        <v>-80.107380000000006</v>
      </c>
      <c r="K166" s="77">
        <v>26.027218000000001</v>
      </c>
      <c r="L166" s="77">
        <v>-80.107079999999996</v>
      </c>
      <c r="M166" s="77">
        <v>26.027215999999999</v>
      </c>
      <c r="N166" s="69">
        <v>45307</v>
      </c>
      <c r="O166" s="73">
        <v>1</v>
      </c>
    </row>
    <row r="167" spans="1:17" ht="14.25" customHeight="1" x14ac:dyDescent="0.45">
      <c r="A167" s="71" t="s">
        <v>226</v>
      </c>
      <c r="B167" s="77" t="s">
        <v>396</v>
      </c>
      <c r="C167" s="77" t="s">
        <v>236</v>
      </c>
      <c r="D167" s="68" t="s">
        <v>229</v>
      </c>
      <c r="E167" s="77"/>
      <c r="F167" s="68" t="s">
        <v>23</v>
      </c>
      <c r="G167" s="68">
        <v>30</v>
      </c>
      <c r="H167" s="77"/>
      <c r="I167" s="77"/>
      <c r="J167" s="77">
        <v>-80.107382999999999</v>
      </c>
      <c r="K167" s="77">
        <v>26.027339000000001</v>
      </c>
      <c r="L167" s="77">
        <v>-80.107083000000003</v>
      </c>
      <c r="M167" s="77">
        <v>26.027336999999999</v>
      </c>
      <c r="N167" s="69">
        <v>45307</v>
      </c>
      <c r="O167" s="73">
        <v>1</v>
      </c>
    </row>
    <row r="168" spans="1:17" ht="14.25" customHeight="1" x14ac:dyDescent="0.45">
      <c r="A168" s="71" t="s">
        <v>226</v>
      </c>
      <c r="B168" s="77" t="s">
        <v>397</v>
      </c>
      <c r="C168" s="77" t="s">
        <v>236</v>
      </c>
      <c r="D168" s="68" t="s">
        <v>229</v>
      </c>
      <c r="E168" s="77"/>
      <c r="F168" s="68" t="s">
        <v>23</v>
      </c>
      <c r="G168" s="68">
        <v>30</v>
      </c>
      <c r="H168" s="77"/>
      <c r="I168" s="77"/>
      <c r="J168" s="77">
        <v>-80.107251000000005</v>
      </c>
      <c r="K168" s="77">
        <v>26.039276000000001</v>
      </c>
      <c r="L168" s="77">
        <v>-80.106952000000007</v>
      </c>
      <c r="M168" s="77">
        <v>26.039273999999999</v>
      </c>
      <c r="N168" s="69">
        <v>45237</v>
      </c>
      <c r="O168" s="73">
        <v>1</v>
      </c>
    </row>
    <row r="169" spans="1:17" ht="14.25" customHeight="1" x14ac:dyDescent="0.45">
      <c r="A169" s="71" t="s">
        <v>226</v>
      </c>
      <c r="B169" s="77" t="s">
        <v>398</v>
      </c>
      <c r="C169" s="77" t="s">
        <v>236</v>
      </c>
      <c r="D169" s="68" t="s">
        <v>229</v>
      </c>
      <c r="E169" s="77"/>
      <c r="F169" s="68" t="s">
        <v>23</v>
      </c>
      <c r="G169" s="68">
        <v>30</v>
      </c>
      <c r="H169" s="77"/>
      <c r="I169" s="77"/>
      <c r="J169" s="77">
        <v>-80.107213999999999</v>
      </c>
      <c r="K169" s="77">
        <v>26.039149999999999</v>
      </c>
      <c r="L169" s="77">
        <v>-80.106915000000001</v>
      </c>
      <c r="M169" s="77">
        <v>26.039148000000001</v>
      </c>
      <c r="N169" s="69">
        <v>45237</v>
      </c>
      <c r="O169" s="73">
        <v>1</v>
      </c>
    </row>
    <row r="170" spans="1:17" ht="14.25" customHeight="1" x14ac:dyDescent="0.45">
      <c r="A170" s="71" t="s">
        <v>226</v>
      </c>
      <c r="B170" s="77" t="s">
        <v>399</v>
      </c>
      <c r="C170" s="77" t="s">
        <v>236</v>
      </c>
      <c r="D170" s="68" t="s">
        <v>229</v>
      </c>
      <c r="E170" s="77"/>
      <c r="F170" s="68" t="s">
        <v>23</v>
      </c>
      <c r="G170" s="68">
        <v>30</v>
      </c>
      <c r="H170" s="77"/>
      <c r="I170" s="77"/>
      <c r="J170" s="77">
        <v>-80.107225</v>
      </c>
      <c r="K170" s="77">
        <v>26.039016</v>
      </c>
      <c r="L170" s="77">
        <v>-80.106926000000001</v>
      </c>
      <c r="M170" s="77">
        <v>26.039014000000002</v>
      </c>
      <c r="N170" s="69">
        <v>45237</v>
      </c>
      <c r="O170" s="73">
        <v>1</v>
      </c>
    </row>
    <row r="171" spans="1:17" ht="14.25" customHeight="1" x14ac:dyDescent="0.45">
      <c r="A171" s="71" t="s">
        <v>226</v>
      </c>
      <c r="B171" s="77" t="s">
        <v>400</v>
      </c>
      <c r="C171" s="77" t="s">
        <v>262</v>
      </c>
      <c r="D171" s="68" t="s">
        <v>229</v>
      </c>
      <c r="E171" s="77"/>
      <c r="F171" s="68" t="s">
        <v>23</v>
      </c>
      <c r="G171" s="68">
        <v>30</v>
      </c>
      <c r="H171" s="77"/>
      <c r="I171" s="77"/>
      <c r="J171" s="77">
        <v>-80.095473999999996</v>
      </c>
      <c r="K171" s="77">
        <v>26.016912000000001</v>
      </c>
      <c r="L171" s="77">
        <v>-80.112241999999995</v>
      </c>
      <c r="M171" s="77">
        <v>26.016821</v>
      </c>
      <c r="N171" s="69">
        <v>45383</v>
      </c>
      <c r="O171" s="73">
        <v>1</v>
      </c>
    </row>
    <row r="172" spans="1:17" ht="14.25" customHeight="1" x14ac:dyDescent="0.45">
      <c r="A172" s="71" t="s">
        <v>226</v>
      </c>
      <c r="B172" s="77" t="s">
        <v>401</v>
      </c>
      <c r="C172" s="77" t="s">
        <v>262</v>
      </c>
      <c r="D172" s="68" t="s">
        <v>229</v>
      </c>
      <c r="E172" s="77"/>
      <c r="F172" s="68" t="s">
        <v>23</v>
      </c>
      <c r="G172" s="68">
        <v>30</v>
      </c>
      <c r="H172" s="77"/>
      <c r="I172" s="77"/>
      <c r="J172" s="77">
        <v>-80.095478</v>
      </c>
      <c r="K172" s="77">
        <v>26.017050000000001</v>
      </c>
      <c r="L172" s="77">
        <v>-80.095179000000002</v>
      </c>
      <c r="M172" s="77">
        <v>26.017047999999999</v>
      </c>
      <c r="N172" s="69">
        <v>45383</v>
      </c>
      <c r="O172" s="73">
        <v>1</v>
      </c>
    </row>
    <row r="173" spans="1:17" ht="14.25" customHeight="1" x14ac:dyDescent="0.45">
      <c r="A173" s="71" t="s">
        <v>226</v>
      </c>
      <c r="B173" s="77" t="s">
        <v>402</v>
      </c>
      <c r="C173" s="77" t="s">
        <v>262</v>
      </c>
      <c r="D173" s="68" t="s">
        <v>229</v>
      </c>
      <c r="E173" s="77"/>
      <c r="F173" s="68" t="s">
        <v>23</v>
      </c>
      <c r="G173" s="68">
        <v>30</v>
      </c>
      <c r="H173" s="77"/>
      <c r="I173" s="77"/>
      <c r="J173" s="77">
        <v>-80.095456999999996</v>
      </c>
      <c r="K173" s="77">
        <v>26.017371000000001</v>
      </c>
      <c r="L173" s="77">
        <v>-80.095157</v>
      </c>
      <c r="M173" s="77">
        <v>26.017368999999999</v>
      </c>
      <c r="N173" s="69">
        <v>45383</v>
      </c>
      <c r="O173" s="72">
        <v>1</v>
      </c>
    </row>
    <row r="174" spans="1:17" ht="14.25" customHeight="1" x14ac:dyDescent="0.45">
      <c r="A174" s="71" t="s">
        <v>226</v>
      </c>
      <c r="B174" s="77" t="s">
        <v>403</v>
      </c>
      <c r="C174" s="77" t="s">
        <v>262</v>
      </c>
      <c r="D174" s="68" t="s">
        <v>229</v>
      </c>
      <c r="E174" s="77"/>
      <c r="F174" s="68" t="s">
        <v>23</v>
      </c>
      <c r="G174" s="68">
        <v>30</v>
      </c>
      <c r="H174" s="77"/>
      <c r="I174" s="77"/>
      <c r="J174" s="77">
        <v>-80.093198000000001</v>
      </c>
      <c r="K174" s="77">
        <v>26.045925</v>
      </c>
      <c r="L174" s="77">
        <v>-80.092898000000005</v>
      </c>
      <c r="M174" s="77">
        <v>26.045922999999998</v>
      </c>
      <c r="N174" s="69">
        <v>45221</v>
      </c>
      <c r="O174" s="72">
        <v>1</v>
      </c>
    </row>
    <row r="175" spans="1:17" ht="14.25" customHeight="1" x14ac:dyDescent="0.45">
      <c r="A175" s="71" t="s">
        <v>226</v>
      </c>
      <c r="B175" s="77" t="s">
        <v>404</v>
      </c>
      <c r="C175" s="77" t="s">
        <v>262</v>
      </c>
      <c r="D175" s="68" t="s">
        <v>229</v>
      </c>
      <c r="E175" s="77"/>
      <c r="F175" s="68" t="s">
        <v>23</v>
      </c>
      <c r="G175" s="68">
        <v>30</v>
      </c>
      <c r="H175" s="77"/>
      <c r="I175" s="77"/>
      <c r="J175" s="77">
        <v>-80.093190000000007</v>
      </c>
      <c r="K175" s="77">
        <v>26.046092000000002</v>
      </c>
      <c r="L175" s="77">
        <v>-80.092889999999997</v>
      </c>
      <c r="M175" s="77">
        <v>26.046091000000001</v>
      </c>
      <c r="N175" s="69">
        <v>45221</v>
      </c>
      <c r="O175" s="72">
        <v>1</v>
      </c>
    </row>
    <row r="176" spans="1:17" ht="14.25" customHeight="1" x14ac:dyDescent="0.45">
      <c r="A176" s="71" t="s">
        <v>218</v>
      </c>
      <c r="B176" s="110" t="s">
        <v>489</v>
      </c>
      <c r="C176" s="110" t="s">
        <v>219</v>
      </c>
      <c r="D176" s="110" t="s">
        <v>220</v>
      </c>
      <c r="E176" s="110" t="s">
        <v>221</v>
      </c>
      <c r="F176" s="110" t="s">
        <v>222</v>
      </c>
      <c r="G176" s="110" t="s">
        <v>223</v>
      </c>
      <c r="H176" s="110" t="s">
        <v>224</v>
      </c>
      <c r="I176" s="110" t="s">
        <v>225</v>
      </c>
      <c r="J176" s="110" t="s">
        <v>5</v>
      </c>
      <c r="K176" s="110" t="s">
        <v>6</v>
      </c>
      <c r="L176" s="110" t="s">
        <v>7</v>
      </c>
      <c r="M176" s="110" t="s">
        <v>8</v>
      </c>
      <c r="N176" s="110" t="s">
        <v>9</v>
      </c>
    </row>
    <row r="177" spans="1:15" ht="14.25" customHeight="1" x14ac:dyDescent="0.45">
      <c r="A177" s="71" t="s">
        <v>226</v>
      </c>
      <c r="B177" s="77" t="s">
        <v>405</v>
      </c>
      <c r="C177" s="77" t="s">
        <v>262</v>
      </c>
      <c r="D177" s="68" t="s">
        <v>229</v>
      </c>
      <c r="E177" s="77"/>
      <c r="F177" s="68" t="s">
        <v>23</v>
      </c>
      <c r="G177" s="68">
        <v>30</v>
      </c>
      <c r="H177" s="77"/>
      <c r="I177" s="77"/>
      <c r="J177" s="77">
        <v>-80.093204</v>
      </c>
      <c r="K177" s="77">
        <v>26.046292999999999</v>
      </c>
      <c r="L177" s="77">
        <v>-80.092904000000004</v>
      </c>
      <c r="M177" s="77">
        <v>26.046291</v>
      </c>
      <c r="N177" s="69">
        <v>45221</v>
      </c>
      <c r="O177" s="72">
        <v>1</v>
      </c>
    </row>
    <row r="178" spans="1:15" ht="14.25" customHeight="1" x14ac:dyDescent="0.45">
      <c r="A178" s="71" t="s">
        <v>226</v>
      </c>
      <c r="B178" s="77" t="s">
        <v>406</v>
      </c>
      <c r="C178" s="77" t="s">
        <v>269</v>
      </c>
      <c r="D178" s="68" t="s">
        <v>229</v>
      </c>
      <c r="E178" s="77"/>
      <c r="F178" s="68" t="s">
        <v>23</v>
      </c>
      <c r="G178" s="68">
        <v>30</v>
      </c>
      <c r="H178" s="77"/>
      <c r="I178" s="77"/>
      <c r="J178" s="77">
        <v>-80.086196999999999</v>
      </c>
      <c r="K178" s="77">
        <v>26.040282000000001</v>
      </c>
      <c r="L178" s="77">
        <v>-80.085898</v>
      </c>
      <c r="M178" s="77">
        <v>26.040279999999999</v>
      </c>
      <c r="N178" s="69">
        <v>45307</v>
      </c>
      <c r="O178" s="73">
        <v>1</v>
      </c>
    </row>
    <row r="179" spans="1:15" ht="14.25" customHeight="1" x14ac:dyDescent="0.45">
      <c r="A179" s="71" t="s">
        <v>226</v>
      </c>
      <c r="B179" s="77" t="s">
        <v>407</v>
      </c>
      <c r="C179" s="77" t="s">
        <v>269</v>
      </c>
      <c r="D179" s="68" t="s">
        <v>229</v>
      </c>
      <c r="E179" s="77"/>
      <c r="F179" s="68" t="s">
        <v>23</v>
      </c>
      <c r="G179" s="68">
        <v>30</v>
      </c>
      <c r="H179" s="77"/>
      <c r="I179" s="77"/>
      <c r="J179" s="77">
        <v>-80.086201000000003</v>
      </c>
      <c r="K179" s="77">
        <v>26.040417999999999</v>
      </c>
      <c r="L179" s="77">
        <v>-80.085901000000007</v>
      </c>
      <c r="M179" s="77">
        <v>26.040416</v>
      </c>
      <c r="N179" s="69">
        <v>45307</v>
      </c>
      <c r="O179" s="74">
        <v>1</v>
      </c>
    </row>
    <row r="180" spans="1:15" ht="14.25" customHeight="1" x14ac:dyDescent="0.45">
      <c r="A180" s="71" t="s">
        <v>226</v>
      </c>
      <c r="B180" s="77" t="s">
        <v>408</v>
      </c>
      <c r="C180" s="77" t="s">
        <v>269</v>
      </c>
      <c r="D180" s="68" t="s">
        <v>229</v>
      </c>
      <c r="E180" s="77"/>
      <c r="F180" s="68" t="s">
        <v>23</v>
      </c>
      <c r="G180" s="68">
        <v>30</v>
      </c>
      <c r="H180" s="77"/>
      <c r="I180" s="77"/>
      <c r="J180" s="77">
        <v>-80.086152999999996</v>
      </c>
      <c r="K180" s="77">
        <v>26.041333000000002</v>
      </c>
      <c r="L180" s="77">
        <v>-80.085853</v>
      </c>
      <c r="M180" s="77">
        <v>26.041331</v>
      </c>
      <c r="N180" s="69">
        <v>45365</v>
      </c>
      <c r="O180" s="72">
        <v>1</v>
      </c>
    </row>
    <row r="181" spans="1:15" ht="14.25" customHeight="1" x14ac:dyDescent="0.45">
      <c r="A181" s="71" t="s">
        <v>226</v>
      </c>
      <c r="B181" s="77" t="s">
        <v>409</v>
      </c>
      <c r="C181" s="77" t="s">
        <v>262</v>
      </c>
      <c r="D181" s="68" t="s">
        <v>229</v>
      </c>
      <c r="E181" s="77"/>
      <c r="F181" s="68" t="s">
        <v>23</v>
      </c>
      <c r="G181" s="68">
        <v>30</v>
      </c>
      <c r="H181" s="77"/>
      <c r="I181" s="77"/>
      <c r="J181" s="77">
        <v>-80.095512999999997</v>
      </c>
      <c r="K181" s="77">
        <v>26.012810000000002</v>
      </c>
      <c r="L181" s="77">
        <v>-80.095213999999999</v>
      </c>
      <c r="M181" s="77">
        <v>26.012809000000001</v>
      </c>
      <c r="N181" s="69">
        <v>45349</v>
      </c>
      <c r="O181" s="72">
        <v>1</v>
      </c>
    </row>
    <row r="182" spans="1:15" ht="14.25" customHeight="1" x14ac:dyDescent="0.45">
      <c r="A182" s="71" t="s">
        <v>226</v>
      </c>
      <c r="B182" s="77" t="s">
        <v>410</v>
      </c>
      <c r="C182" s="77" t="s">
        <v>262</v>
      </c>
      <c r="D182" s="68" t="s">
        <v>229</v>
      </c>
      <c r="E182" s="77"/>
      <c r="F182" s="68" t="s">
        <v>23</v>
      </c>
      <c r="G182" s="68">
        <v>30</v>
      </c>
      <c r="H182" s="77"/>
      <c r="I182" s="77"/>
      <c r="J182" s="77">
        <v>-80.095534000000001</v>
      </c>
      <c r="K182" s="77">
        <v>26.012965000000001</v>
      </c>
      <c r="L182" s="77">
        <v>-80.095234000000005</v>
      </c>
      <c r="M182" s="77">
        <v>26.012962999999999</v>
      </c>
      <c r="N182" s="69">
        <v>45349</v>
      </c>
      <c r="O182" s="72">
        <v>1</v>
      </c>
    </row>
    <row r="183" spans="1:15" ht="14.25" customHeight="1" x14ac:dyDescent="0.45">
      <c r="A183" s="71" t="s">
        <v>226</v>
      </c>
      <c r="B183" s="77" t="s">
        <v>411</v>
      </c>
      <c r="C183" s="77" t="s">
        <v>262</v>
      </c>
      <c r="D183" s="68" t="s">
        <v>229</v>
      </c>
      <c r="E183" s="77"/>
      <c r="F183" s="68" t="s">
        <v>23</v>
      </c>
      <c r="G183" s="68">
        <v>30</v>
      </c>
      <c r="H183" s="77"/>
      <c r="I183" s="77"/>
      <c r="J183" s="77">
        <v>-80.095499000000004</v>
      </c>
      <c r="K183" s="77">
        <v>26.013169000000001</v>
      </c>
      <c r="L183" s="77">
        <v>-80.095200000000006</v>
      </c>
      <c r="M183" s="77">
        <v>26.013166999999999</v>
      </c>
      <c r="N183" s="69">
        <v>45349</v>
      </c>
      <c r="O183" s="72">
        <v>1</v>
      </c>
    </row>
    <row r="184" spans="1:15" ht="14.25" customHeight="1" x14ac:dyDescent="0.45">
      <c r="A184" s="71" t="s">
        <v>226</v>
      </c>
      <c r="B184" s="77" t="s">
        <v>412</v>
      </c>
      <c r="C184" s="77" t="s">
        <v>262</v>
      </c>
      <c r="D184" s="68" t="s">
        <v>229</v>
      </c>
      <c r="E184" s="77"/>
      <c r="F184" s="68" t="s">
        <v>23</v>
      </c>
      <c r="G184" s="68">
        <v>30</v>
      </c>
      <c r="H184" s="77"/>
      <c r="I184" s="77"/>
      <c r="J184" s="77">
        <v>-80.095420000000004</v>
      </c>
      <c r="K184" s="77">
        <v>26.022894999999998</v>
      </c>
      <c r="L184" s="77">
        <v>-80.095119999999994</v>
      </c>
      <c r="M184" s="77">
        <v>26.022894000000001</v>
      </c>
      <c r="N184" s="69">
        <v>45356</v>
      </c>
      <c r="O184" s="72">
        <v>1</v>
      </c>
    </row>
    <row r="185" spans="1:15" ht="14.25" customHeight="1" x14ac:dyDescent="0.45">
      <c r="A185" s="71" t="s">
        <v>226</v>
      </c>
      <c r="B185" s="77" t="s">
        <v>413</v>
      </c>
      <c r="C185" s="77" t="s">
        <v>262</v>
      </c>
      <c r="D185" s="68" t="s">
        <v>229</v>
      </c>
      <c r="E185" s="77"/>
      <c r="F185" s="68" t="s">
        <v>23</v>
      </c>
      <c r="G185" s="68">
        <v>30</v>
      </c>
      <c r="H185" s="77"/>
      <c r="I185" s="77"/>
      <c r="J185" s="77">
        <v>-80.095427000000001</v>
      </c>
      <c r="K185" s="77">
        <v>26.022988999999999</v>
      </c>
      <c r="L185" s="77">
        <v>-80.095128000000003</v>
      </c>
      <c r="M185" s="77">
        <v>26.022987000000001</v>
      </c>
      <c r="N185" s="69">
        <v>45356</v>
      </c>
      <c r="O185" s="72">
        <v>1</v>
      </c>
    </row>
    <row r="186" spans="1:15" ht="14.25" customHeight="1" x14ac:dyDescent="0.45">
      <c r="A186" s="71" t="s">
        <v>226</v>
      </c>
      <c r="B186" s="77" t="s">
        <v>414</v>
      </c>
      <c r="C186" s="77" t="s">
        <v>262</v>
      </c>
      <c r="D186" s="68" t="s">
        <v>229</v>
      </c>
      <c r="E186" s="77"/>
      <c r="F186" s="68" t="s">
        <v>23</v>
      </c>
      <c r="G186" s="68">
        <v>30</v>
      </c>
      <c r="H186" s="77"/>
      <c r="I186" s="77"/>
      <c r="J186" s="77">
        <v>-80.095433999999997</v>
      </c>
      <c r="K186" s="77">
        <v>26.024398000000001</v>
      </c>
      <c r="L186" s="77">
        <v>-80.095134000000002</v>
      </c>
      <c r="M186" s="77">
        <v>26.024395999999999</v>
      </c>
      <c r="N186" s="69">
        <v>45365</v>
      </c>
      <c r="O186" s="72">
        <v>1</v>
      </c>
    </row>
    <row r="187" spans="1:15" ht="14.25" customHeight="1" x14ac:dyDescent="0.45">
      <c r="A187" s="71" t="s">
        <v>226</v>
      </c>
      <c r="B187" s="77" t="s">
        <v>415</v>
      </c>
      <c r="C187" s="77" t="s">
        <v>236</v>
      </c>
      <c r="D187" s="68" t="s">
        <v>229</v>
      </c>
      <c r="E187" s="77"/>
      <c r="F187" s="68" t="s">
        <v>23</v>
      </c>
      <c r="G187" s="68">
        <v>30</v>
      </c>
      <c r="H187" s="77"/>
      <c r="I187" s="77"/>
      <c r="J187" s="77">
        <v>-80.110685000000004</v>
      </c>
      <c r="K187" s="77">
        <v>25.997952999999999</v>
      </c>
      <c r="L187" s="77">
        <v>-80.110360999999997</v>
      </c>
      <c r="M187" s="77">
        <v>25.997941000000001</v>
      </c>
      <c r="N187" s="69">
        <v>45356</v>
      </c>
      <c r="O187" s="72">
        <v>1</v>
      </c>
    </row>
    <row r="188" spans="1:15" ht="14.25" customHeight="1" x14ac:dyDescent="0.45">
      <c r="A188" s="71" t="s">
        <v>226</v>
      </c>
      <c r="B188" s="77" t="s">
        <v>416</v>
      </c>
      <c r="C188" s="77" t="s">
        <v>236</v>
      </c>
      <c r="D188" s="68" t="s">
        <v>229</v>
      </c>
      <c r="E188" s="77"/>
      <c r="F188" s="68" t="s">
        <v>23</v>
      </c>
      <c r="G188" s="68">
        <v>30</v>
      </c>
      <c r="H188" s="77"/>
      <c r="I188" s="77"/>
      <c r="J188" s="77">
        <v>-80.110692</v>
      </c>
      <c r="K188" s="77">
        <v>25.997805</v>
      </c>
      <c r="L188" s="77">
        <v>-80.110392000000004</v>
      </c>
      <c r="M188" s="77">
        <v>25.997803000000001</v>
      </c>
      <c r="N188" s="69">
        <v>45356</v>
      </c>
      <c r="O188" s="72">
        <v>1</v>
      </c>
    </row>
    <row r="189" spans="1:15" ht="14.25" customHeight="1" x14ac:dyDescent="0.45">
      <c r="A189" s="71" t="s">
        <v>226</v>
      </c>
      <c r="B189" s="77" t="s">
        <v>417</v>
      </c>
      <c r="C189" s="77" t="s">
        <v>236</v>
      </c>
      <c r="D189" s="68" t="s">
        <v>229</v>
      </c>
      <c r="E189" s="77"/>
      <c r="F189" s="68" t="s">
        <v>23</v>
      </c>
      <c r="G189" s="68">
        <v>30</v>
      </c>
      <c r="H189" s="77"/>
      <c r="I189" s="77"/>
      <c r="J189" s="77">
        <v>-80.110733999999994</v>
      </c>
      <c r="K189" s="77">
        <v>25.997575000000001</v>
      </c>
      <c r="L189" s="77">
        <v>-80.110434999999995</v>
      </c>
      <c r="M189" s="77">
        <v>25.997572999999999</v>
      </c>
      <c r="N189" s="69">
        <v>45356</v>
      </c>
      <c r="O189" s="72">
        <v>1</v>
      </c>
    </row>
    <row r="190" spans="1:15" ht="14.25" customHeight="1" x14ac:dyDescent="0.45">
      <c r="A190" s="71" t="s">
        <v>226</v>
      </c>
      <c r="B190" s="77" t="s">
        <v>418</v>
      </c>
      <c r="C190" s="77" t="s">
        <v>228</v>
      </c>
      <c r="D190" s="68" t="s">
        <v>229</v>
      </c>
      <c r="E190" s="77"/>
      <c r="F190" s="68" t="s">
        <v>23</v>
      </c>
      <c r="G190" s="68">
        <v>30</v>
      </c>
      <c r="H190" s="77"/>
      <c r="I190" s="77"/>
      <c r="J190" s="77">
        <v>-80.106227000000004</v>
      </c>
      <c r="K190" s="77">
        <v>26.021871999999998</v>
      </c>
      <c r="L190" s="77">
        <v>-80.105928000000006</v>
      </c>
      <c r="M190" s="77">
        <v>26.02187</v>
      </c>
      <c r="N190" s="69">
        <v>45278</v>
      </c>
      <c r="O190" s="73">
        <v>1</v>
      </c>
    </row>
    <row r="191" spans="1:15" ht="14.25" customHeight="1" x14ac:dyDescent="0.45">
      <c r="A191" s="71" t="s">
        <v>226</v>
      </c>
      <c r="B191" s="77" t="s">
        <v>419</v>
      </c>
      <c r="C191" s="77" t="s">
        <v>228</v>
      </c>
      <c r="D191" s="68" t="s">
        <v>229</v>
      </c>
      <c r="E191" s="77"/>
      <c r="F191" s="68" t="s">
        <v>23</v>
      </c>
      <c r="G191" s="68">
        <v>30</v>
      </c>
      <c r="H191" s="77"/>
      <c r="I191" s="77"/>
      <c r="J191" s="77">
        <v>-80.106266000000005</v>
      </c>
      <c r="K191" s="77">
        <v>26.022003999999999</v>
      </c>
      <c r="L191" s="77">
        <v>-80.105965999999995</v>
      </c>
      <c r="M191" s="77">
        <v>26.022002000000001</v>
      </c>
      <c r="N191" s="69">
        <v>45278</v>
      </c>
      <c r="O191" s="73">
        <v>1</v>
      </c>
    </row>
    <row r="192" spans="1:15" ht="14.25" customHeight="1" x14ac:dyDescent="0.45">
      <c r="A192" s="71" t="s">
        <v>226</v>
      </c>
      <c r="B192" s="77" t="s">
        <v>420</v>
      </c>
      <c r="C192" s="77" t="s">
        <v>228</v>
      </c>
      <c r="D192" s="68" t="s">
        <v>229</v>
      </c>
      <c r="E192" s="77"/>
      <c r="F192" s="68" t="s">
        <v>23</v>
      </c>
      <c r="G192" s="68">
        <v>30</v>
      </c>
      <c r="H192" s="77"/>
      <c r="I192" s="77"/>
      <c r="J192" s="77">
        <v>-80.106256000000002</v>
      </c>
      <c r="K192" s="77">
        <v>26.022202</v>
      </c>
      <c r="L192" s="77">
        <v>-80.105956000000006</v>
      </c>
      <c r="M192" s="77">
        <v>26.022200000000002</v>
      </c>
      <c r="N192" s="69">
        <v>45278</v>
      </c>
      <c r="O192" s="73">
        <v>1</v>
      </c>
    </row>
    <row r="193" spans="1:16" ht="14.25" customHeight="1" x14ac:dyDescent="0.45">
      <c r="A193" s="71" t="s">
        <v>226</v>
      </c>
      <c r="B193" s="77" t="s">
        <v>421</v>
      </c>
      <c r="C193" s="77" t="s">
        <v>228</v>
      </c>
      <c r="D193" s="68" t="s">
        <v>229</v>
      </c>
      <c r="E193" s="77"/>
      <c r="F193" s="68" t="s">
        <v>23</v>
      </c>
      <c r="G193" s="68">
        <v>30</v>
      </c>
      <c r="H193" s="77"/>
      <c r="I193" s="77"/>
      <c r="J193" s="77">
        <v>-80.108098999999996</v>
      </c>
      <c r="K193" s="77">
        <v>25.998038999999999</v>
      </c>
      <c r="L193" s="77">
        <v>-80.107799999999997</v>
      </c>
      <c r="M193" s="77">
        <v>25.998037</v>
      </c>
      <c r="N193" s="69">
        <v>45356</v>
      </c>
      <c r="O193" s="72">
        <v>1</v>
      </c>
    </row>
    <row r="194" spans="1:16" ht="14.25" customHeight="1" x14ac:dyDescent="0.45">
      <c r="A194" s="71" t="s">
        <v>226</v>
      </c>
      <c r="B194" s="77" t="s">
        <v>422</v>
      </c>
      <c r="C194" s="77" t="s">
        <v>228</v>
      </c>
      <c r="D194" s="68" t="s">
        <v>229</v>
      </c>
      <c r="E194" s="77"/>
      <c r="F194" s="68" t="s">
        <v>23</v>
      </c>
      <c r="G194" s="68">
        <v>30</v>
      </c>
      <c r="H194" s="77"/>
      <c r="I194" s="77"/>
      <c r="J194" s="77">
        <v>-80.108078000000006</v>
      </c>
      <c r="K194" s="77">
        <v>25.997813000000001</v>
      </c>
      <c r="L194" s="77">
        <v>-80.107777999999996</v>
      </c>
      <c r="M194" s="77">
        <v>25.997810999999999</v>
      </c>
      <c r="N194" s="69">
        <v>45356</v>
      </c>
      <c r="O194" s="72">
        <v>1</v>
      </c>
    </row>
    <row r="195" spans="1:16" ht="14.25" customHeight="1" x14ac:dyDescent="0.45">
      <c r="A195" s="71" t="s">
        <v>226</v>
      </c>
      <c r="B195" s="77" t="s">
        <v>423</v>
      </c>
      <c r="C195" s="77" t="s">
        <v>228</v>
      </c>
      <c r="D195" s="68" t="s">
        <v>229</v>
      </c>
      <c r="E195" s="77"/>
      <c r="F195" s="68" t="s">
        <v>23</v>
      </c>
      <c r="G195" s="68">
        <v>30</v>
      </c>
      <c r="H195" s="77"/>
      <c r="I195" s="77"/>
      <c r="J195" s="77">
        <v>-80.108093999999994</v>
      </c>
      <c r="K195" s="77">
        <v>25.997678000000001</v>
      </c>
      <c r="L195" s="77">
        <v>-80.107793999999998</v>
      </c>
      <c r="M195" s="77">
        <v>25.997675999999998</v>
      </c>
      <c r="N195" s="69">
        <v>45356</v>
      </c>
      <c r="O195" s="72">
        <v>1</v>
      </c>
    </row>
    <row r="196" spans="1:16" ht="14.25" customHeight="1" x14ac:dyDescent="0.45">
      <c r="A196" s="71" t="s">
        <v>226</v>
      </c>
      <c r="B196" s="77" t="s">
        <v>424</v>
      </c>
      <c r="C196" s="77" t="s">
        <v>262</v>
      </c>
      <c r="D196" s="68" t="s">
        <v>229</v>
      </c>
      <c r="E196" s="77"/>
      <c r="F196" s="68" t="s">
        <v>23</v>
      </c>
      <c r="G196" s="68">
        <v>30</v>
      </c>
      <c r="H196" s="77"/>
      <c r="I196" s="77"/>
      <c r="J196" s="77">
        <v>-80.094244000000003</v>
      </c>
      <c r="K196" s="77">
        <v>26.031943999999999</v>
      </c>
      <c r="L196" s="77">
        <v>-80.093943999999993</v>
      </c>
      <c r="M196" s="77">
        <v>26.031942000000001</v>
      </c>
      <c r="N196" s="69">
        <v>45324</v>
      </c>
      <c r="O196" s="72">
        <v>1</v>
      </c>
    </row>
    <row r="197" spans="1:16" ht="14.25" customHeight="1" x14ac:dyDescent="0.45">
      <c r="A197" s="71" t="s">
        <v>226</v>
      </c>
      <c r="B197" s="77" t="s">
        <v>425</v>
      </c>
      <c r="C197" s="77" t="s">
        <v>262</v>
      </c>
      <c r="D197" s="68" t="s">
        <v>229</v>
      </c>
      <c r="E197" s="77"/>
      <c r="F197" s="68" t="s">
        <v>23</v>
      </c>
      <c r="G197" s="68">
        <v>30</v>
      </c>
      <c r="H197" s="77"/>
      <c r="I197" s="77"/>
      <c r="J197" s="77">
        <v>-80.094256000000001</v>
      </c>
      <c r="K197" s="77">
        <v>26.031760999999999</v>
      </c>
      <c r="L197" s="77">
        <v>-80.093956000000006</v>
      </c>
      <c r="M197" s="77">
        <v>26.031759000000001</v>
      </c>
      <c r="N197" s="69">
        <v>45324</v>
      </c>
      <c r="O197" s="72">
        <v>1</v>
      </c>
    </row>
    <row r="198" spans="1:16" ht="14.25" customHeight="1" x14ac:dyDescent="0.45">
      <c r="A198" s="71" t="s">
        <v>226</v>
      </c>
      <c r="B198" s="77" t="s">
        <v>426</v>
      </c>
      <c r="C198" s="77" t="s">
        <v>262</v>
      </c>
      <c r="D198" s="68" t="s">
        <v>229</v>
      </c>
      <c r="E198" s="77"/>
      <c r="F198" s="68" t="s">
        <v>23</v>
      </c>
      <c r="G198" s="68">
        <v>30</v>
      </c>
      <c r="H198" s="77"/>
      <c r="I198" s="77"/>
      <c r="J198" s="77">
        <v>-80.094296</v>
      </c>
      <c r="K198" s="77">
        <v>26.031652000000001</v>
      </c>
      <c r="L198" s="77">
        <v>-80.093996000000004</v>
      </c>
      <c r="M198" s="77">
        <v>26.031649999999999</v>
      </c>
      <c r="N198" s="69">
        <v>45324</v>
      </c>
      <c r="O198" s="72">
        <v>1</v>
      </c>
    </row>
    <row r="199" spans="1:16" ht="14.25" customHeight="1" x14ac:dyDescent="0.45">
      <c r="A199" s="71" t="s">
        <v>226</v>
      </c>
      <c r="B199" s="77" t="s">
        <v>427</v>
      </c>
      <c r="C199" s="77" t="s">
        <v>262</v>
      </c>
      <c r="D199" s="68" t="s">
        <v>229</v>
      </c>
      <c r="E199" s="77"/>
      <c r="F199" s="68" t="s">
        <v>23</v>
      </c>
      <c r="G199" s="68">
        <v>30</v>
      </c>
      <c r="H199" s="77"/>
      <c r="I199" s="77"/>
      <c r="J199" s="77">
        <v>-80.094087999999999</v>
      </c>
      <c r="K199" s="77">
        <v>26.035229999999999</v>
      </c>
      <c r="L199" s="77">
        <v>-80.093789000000001</v>
      </c>
      <c r="M199" s="77">
        <v>26.035228</v>
      </c>
      <c r="N199" s="69">
        <v>45268</v>
      </c>
      <c r="O199" s="73">
        <v>1</v>
      </c>
    </row>
    <row r="200" spans="1:16" ht="14.25" customHeight="1" x14ac:dyDescent="0.45">
      <c r="A200" s="71" t="s">
        <v>226</v>
      </c>
      <c r="B200" s="77" t="s">
        <v>428</v>
      </c>
      <c r="C200" s="77" t="s">
        <v>262</v>
      </c>
      <c r="D200" s="68" t="s">
        <v>229</v>
      </c>
      <c r="E200" s="77"/>
      <c r="F200" s="68" t="s">
        <v>23</v>
      </c>
      <c r="G200" s="68">
        <v>30</v>
      </c>
      <c r="H200" s="77"/>
      <c r="I200" s="77"/>
      <c r="J200" s="77">
        <v>-80.094116</v>
      </c>
      <c r="K200" s="77">
        <v>26.035406999999999</v>
      </c>
      <c r="L200" s="77">
        <v>-80.093817000000001</v>
      </c>
      <c r="M200" s="77">
        <v>26.035405000000001</v>
      </c>
      <c r="N200" s="69">
        <v>45268</v>
      </c>
      <c r="O200" s="74">
        <v>1</v>
      </c>
    </row>
    <row r="201" spans="1:16" ht="14.25" customHeight="1" x14ac:dyDescent="0.45">
      <c r="A201" s="71" t="s">
        <v>226</v>
      </c>
      <c r="B201" s="77" t="s">
        <v>429</v>
      </c>
      <c r="C201" s="77" t="s">
        <v>262</v>
      </c>
      <c r="D201" s="68" t="s">
        <v>229</v>
      </c>
      <c r="E201" s="77"/>
      <c r="F201" s="68" t="s">
        <v>23</v>
      </c>
      <c r="G201" s="68">
        <v>30</v>
      </c>
      <c r="H201" s="77"/>
      <c r="I201" s="77"/>
      <c r="J201" s="77">
        <v>-80.094117999999995</v>
      </c>
      <c r="K201" s="77">
        <v>26.035475999999999</v>
      </c>
      <c r="L201" s="77">
        <v>-80.093818999999996</v>
      </c>
      <c r="M201" s="77">
        <v>26.035474000000001</v>
      </c>
      <c r="N201" s="69">
        <v>45268</v>
      </c>
      <c r="O201" s="74">
        <v>1</v>
      </c>
    </row>
    <row r="202" spans="1:16" ht="14.25" customHeight="1" x14ac:dyDescent="0.45">
      <c r="A202" s="71" t="s">
        <v>226</v>
      </c>
      <c r="B202" s="77" t="s">
        <v>430</v>
      </c>
      <c r="C202" s="77" t="s">
        <v>236</v>
      </c>
      <c r="D202" s="68" t="s">
        <v>229</v>
      </c>
      <c r="E202" s="77"/>
      <c r="F202" s="68" t="s">
        <v>23</v>
      </c>
      <c r="G202" s="68">
        <v>30</v>
      </c>
      <c r="H202" s="77"/>
      <c r="I202" s="77"/>
      <c r="J202" s="77">
        <v>-80.105372000000003</v>
      </c>
      <c r="K202" s="77">
        <v>26.045338999999998</v>
      </c>
      <c r="L202" s="77">
        <v>-80.105073000000004</v>
      </c>
      <c r="M202" s="77">
        <v>26.045337</v>
      </c>
      <c r="N202" s="69">
        <v>45237</v>
      </c>
      <c r="O202" s="73">
        <v>1</v>
      </c>
    </row>
    <row r="203" spans="1:16" ht="14.25" customHeight="1" x14ac:dyDescent="0.45">
      <c r="A203" s="71" t="s">
        <v>226</v>
      </c>
      <c r="B203" s="77" t="s">
        <v>431</v>
      </c>
      <c r="C203" s="77" t="s">
        <v>236</v>
      </c>
      <c r="D203" s="68" t="s">
        <v>229</v>
      </c>
      <c r="E203" s="77"/>
      <c r="F203" s="68" t="s">
        <v>23</v>
      </c>
      <c r="G203" s="68">
        <v>30</v>
      </c>
      <c r="H203" s="77"/>
      <c r="I203" s="77"/>
      <c r="J203" s="77">
        <v>-80.105373</v>
      </c>
      <c r="K203" s="77">
        <v>26.04524</v>
      </c>
      <c r="L203" s="77">
        <v>-80.105073000000004</v>
      </c>
      <c r="M203" s="77">
        <v>26.045238000000001</v>
      </c>
      <c r="N203" s="69">
        <v>45237</v>
      </c>
      <c r="O203" s="74">
        <v>1</v>
      </c>
    </row>
    <row r="204" spans="1:16" ht="14.25" customHeight="1" x14ac:dyDescent="0.45">
      <c r="A204" s="71" t="s">
        <v>226</v>
      </c>
      <c r="B204" s="77" t="s">
        <v>432</v>
      </c>
      <c r="C204" s="77" t="s">
        <v>236</v>
      </c>
      <c r="D204" s="68" t="s">
        <v>229</v>
      </c>
      <c r="E204" s="77"/>
      <c r="F204" s="68" t="s">
        <v>23</v>
      </c>
      <c r="G204" s="68">
        <v>30</v>
      </c>
      <c r="H204" s="77"/>
      <c r="I204" s="77"/>
      <c r="J204" s="77">
        <v>-80.105363999999994</v>
      </c>
      <c r="K204" s="77">
        <v>26.045099</v>
      </c>
      <c r="L204" s="77">
        <v>-80.105063999999999</v>
      </c>
      <c r="M204" s="77">
        <v>26.045096999999998</v>
      </c>
      <c r="N204" s="69">
        <v>45237</v>
      </c>
      <c r="O204" s="74">
        <v>1</v>
      </c>
    </row>
    <row r="205" spans="1:16" ht="14.25" customHeight="1" x14ac:dyDescent="0.45">
      <c r="A205" s="71" t="s">
        <v>226</v>
      </c>
      <c r="B205" s="77" t="s">
        <v>433</v>
      </c>
      <c r="C205" s="77" t="s">
        <v>236</v>
      </c>
      <c r="D205" s="68" t="s">
        <v>229</v>
      </c>
      <c r="E205" s="77"/>
      <c r="F205" s="68" t="s">
        <v>23</v>
      </c>
      <c r="G205" s="68">
        <v>30</v>
      </c>
      <c r="H205" s="77"/>
      <c r="I205" s="77"/>
      <c r="J205" s="77">
        <v>-80.104870000000005</v>
      </c>
      <c r="K205" s="77">
        <v>26.032736</v>
      </c>
      <c r="L205" s="77">
        <v>-80.104569999999995</v>
      </c>
      <c r="M205" s="77">
        <v>26.032734000000001</v>
      </c>
      <c r="N205" s="69">
        <v>45238</v>
      </c>
      <c r="O205" s="73">
        <v>1</v>
      </c>
    </row>
    <row r="206" spans="1:16" ht="14.25" customHeight="1" x14ac:dyDescent="0.45">
      <c r="A206" s="71" t="s">
        <v>226</v>
      </c>
      <c r="B206" s="77" t="s">
        <v>434</v>
      </c>
      <c r="C206" s="77" t="s">
        <v>236</v>
      </c>
      <c r="D206" s="68" t="s">
        <v>229</v>
      </c>
      <c r="E206" s="77"/>
      <c r="F206" s="68" t="s">
        <v>23</v>
      </c>
      <c r="G206" s="68">
        <v>30</v>
      </c>
      <c r="H206" s="77"/>
      <c r="I206" s="77"/>
      <c r="J206" s="77">
        <v>-80.104837000000003</v>
      </c>
      <c r="K206" s="77">
        <v>26.032592999999999</v>
      </c>
      <c r="L206" s="77">
        <v>-80.104538000000005</v>
      </c>
      <c r="M206" s="77">
        <v>26.032591</v>
      </c>
      <c r="N206" s="69">
        <v>45238</v>
      </c>
      <c r="O206" s="74">
        <v>1</v>
      </c>
    </row>
    <row r="207" spans="1:16" ht="14.25" customHeight="1" thickBot="1" x14ac:dyDescent="0.5">
      <c r="A207" s="71" t="s">
        <v>226</v>
      </c>
      <c r="B207" s="111" t="s">
        <v>435</v>
      </c>
      <c r="C207" s="111" t="s">
        <v>236</v>
      </c>
      <c r="D207" s="34" t="s">
        <v>229</v>
      </c>
      <c r="E207" s="111"/>
      <c r="F207" s="34" t="s">
        <v>23</v>
      </c>
      <c r="G207" s="34">
        <v>30</v>
      </c>
      <c r="H207" s="111"/>
      <c r="I207" s="111"/>
      <c r="J207" s="111">
        <v>-80.104870000000005</v>
      </c>
      <c r="K207" s="111">
        <v>26.033041999999998</v>
      </c>
      <c r="L207" s="111">
        <v>-80.104569999999995</v>
      </c>
      <c r="M207" s="111">
        <v>26.03304</v>
      </c>
      <c r="N207" s="112">
        <v>45384</v>
      </c>
      <c r="O207" s="113">
        <v>1</v>
      </c>
    </row>
    <row r="208" spans="1:16" ht="14.25" customHeight="1" x14ac:dyDescent="0.45">
      <c r="A208" s="71" t="s">
        <v>226</v>
      </c>
      <c r="B208" s="81" t="s">
        <v>470</v>
      </c>
      <c r="C208" s="81" t="s">
        <v>443</v>
      </c>
      <c r="D208" s="11" t="s">
        <v>437</v>
      </c>
      <c r="E208" s="81"/>
      <c r="F208" s="11" t="s">
        <v>23</v>
      </c>
      <c r="G208" s="11">
        <v>30</v>
      </c>
      <c r="H208" s="81">
        <v>26.138822298400001</v>
      </c>
      <c r="I208" s="81">
        <v>-80.0777048331</v>
      </c>
      <c r="J208" s="81">
        <v>-80.077697000000001</v>
      </c>
      <c r="K208" s="81">
        <v>26.138821</v>
      </c>
      <c r="L208" s="81">
        <v>-80.077397000000005</v>
      </c>
      <c r="M208" s="81">
        <v>26.138819000000002</v>
      </c>
      <c r="N208" s="12">
        <v>45421</v>
      </c>
      <c r="O208" s="72">
        <v>1</v>
      </c>
      <c r="P208" s="72" t="s">
        <v>562</v>
      </c>
    </row>
    <row r="209" spans="1:16" ht="14.25" customHeight="1" x14ac:dyDescent="0.45">
      <c r="A209" s="71" t="s">
        <v>226</v>
      </c>
      <c r="B209" s="75" t="s">
        <v>471</v>
      </c>
      <c r="C209" s="75" t="s">
        <v>443</v>
      </c>
      <c r="D209" s="33" t="s">
        <v>437</v>
      </c>
      <c r="E209" s="75"/>
      <c r="F209" s="33" t="s">
        <v>23</v>
      </c>
      <c r="G209" s="33">
        <v>30</v>
      </c>
      <c r="H209" s="75">
        <v>26.139295728800001</v>
      </c>
      <c r="I209" s="75">
        <v>-80.0777963618999</v>
      </c>
      <c r="J209" s="75">
        <v>-80.077794999999995</v>
      </c>
      <c r="K209" s="75">
        <v>26.139305</v>
      </c>
      <c r="L209" s="75">
        <v>-80.077494999999999</v>
      </c>
      <c r="M209" s="75">
        <v>26.139303000000002</v>
      </c>
      <c r="N209" s="41">
        <v>45420</v>
      </c>
      <c r="O209" s="72">
        <v>1</v>
      </c>
      <c r="P209" s="72" t="s">
        <v>562</v>
      </c>
    </row>
    <row r="210" spans="1:16" ht="14.25" customHeight="1" x14ac:dyDescent="0.45">
      <c r="A210" s="71" t="s">
        <v>226</v>
      </c>
      <c r="B210" s="81" t="s">
        <v>472</v>
      </c>
      <c r="C210" s="81" t="s">
        <v>269</v>
      </c>
      <c r="D210" s="11" t="s">
        <v>437</v>
      </c>
      <c r="E210" s="81"/>
      <c r="F210" s="11" t="s">
        <v>23</v>
      </c>
      <c r="G210" s="11">
        <v>30</v>
      </c>
      <c r="H210" s="81">
        <v>26.139488719900001</v>
      </c>
      <c r="I210" s="81">
        <v>-80.078753288499897</v>
      </c>
      <c r="J210" s="81">
        <v>-80.078721000000002</v>
      </c>
      <c r="K210" s="81">
        <v>26.139472999999999</v>
      </c>
      <c r="L210" s="81">
        <v>-80.078421000000006</v>
      </c>
      <c r="M210" s="81">
        <v>26.139472000000001</v>
      </c>
      <c r="N210" s="12">
        <v>45421</v>
      </c>
      <c r="O210" s="72">
        <v>1</v>
      </c>
      <c r="P210" s="72" t="s">
        <v>562</v>
      </c>
    </row>
    <row r="211" spans="1:16" ht="14.25" customHeight="1" x14ac:dyDescent="0.45">
      <c r="A211" s="71" t="s">
        <v>218</v>
      </c>
      <c r="B211" s="1" t="s">
        <v>489</v>
      </c>
      <c r="C211" s="1" t="s">
        <v>219</v>
      </c>
      <c r="D211" s="1" t="s">
        <v>220</v>
      </c>
      <c r="E211" s="1" t="s">
        <v>221</v>
      </c>
      <c r="F211" s="1" t="s">
        <v>222</v>
      </c>
      <c r="G211" s="1" t="s">
        <v>223</v>
      </c>
      <c r="H211" s="1" t="s">
        <v>224</v>
      </c>
      <c r="I211" s="1" t="s">
        <v>225</v>
      </c>
      <c r="J211" s="1" t="s">
        <v>5</v>
      </c>
      <c r="K211" s="1" t="s">
        <v>6</v>
      </c>
      <c r="L211" s="1" t="s">
        <v>7</v>
      </c>
      <c r="M211" s="1" t="s">
        <v>8</v>
      </c>
      <c r="N211" s="1" t="s">
        <v>9</v>
      </c>
      <c r="P211" s="72" t="s">
        <v>562</v>
      </c>
    </row>
    <row r="212" spans="1:16" ht="14.25" customHeight="1" x14ac:dyDescent="0.45">
      <c r="A212" s="71" t="s">
        <v>226</v>
      </c>
      <c r="B212" s="71" t="s">
        <v>473</v>
      </c>
      <c r="C212" s="71" t="s">
        <v>443</v>
      </c>
      <c r="D212" s="2" t="s">
        <v>437</v>
      </c>
      <c r="E212" s="71"/>
      <c r="F212" s="2" t="s">
        <v>23</v>
      </c>
      <c r="G212" s="2">
        <v>30</v>
      </c>
      <c r="H212" s="71">
        <v>26.139657634599899</v>
      </c>
      <c r="I212" s="71">
        <v>-80.077253773600006</v>
      </c>
      <c r="J212" s="71">
        <v>-80.077258999999998</v>
      </c>
      <c r="K212" s="71">
        <v>26.139645000000002</v>
      </c>
      <c r="L212" s="71">
        <v>-80.076959000000002</v>
      </c>
      <c r="M212" s="71">
        <v>26.139643</v>
      </c>
      <c r="N212" s="5">
        <v>45420</v>
      </c>
      <c r="O212" s="72">
        <v>1</v>
      </c>
      <c r="P212" s="72" t="s">
        <v>562</v>
      </c>
    </row>
    <row r="213" spans="1:16" ht="14.25" customHeight="1" x14ac:dyDescent="0.45">
      <c r="A213" s="71" t="s">
        <v>226</v>
      </c>
      <c r="B213" s="71" t="s">
        <v>474</v>
      </c>
      <c r="C213" s="71" t="s">
        <v>269</v>
      </c>
      <c r="D213" s="2" t="s">
        <v>437</v>
      </c>
      <c r="E213" s="71"/>
      <c r="F213" s="2" t="s">
        <v>23</v>
      </c>
      <c r="G213" s="2">
        <v>30</v>
      </c>
      <c r="H213" s="71">
        <v>26.139862361900001</v>
      </c>
      <c r="I213" s="71">
        <v>-80.078924979500002</v>
      </c>
      <c r="J213" s="71">
        <v>-80.078907000000001</v>
      </c>
      <c r="K213" s="71">
        <v>26.139870999999999</v>
      </c>
      <c r="L213" s="71">
        <v>-80.078608000000003</v>
      </c>
      <c r="M213" s="71">
        <v>26.139869000000001</v>
      </c>
      <c r="N213" s="5">
        <v>45348</v>
      </c>
      <c r="O213" s="72">
        <v>1</v>
      </c>
      <c r="P213" s="72" t="s">
        <v>562</v>
      </c>
    </row>
    <row r="214" spans="1:16" ht="14.25" customHeight="1" x14ac:dyDescent="0.45">
      <c r="A214" s="71" t="s">
        <v>226</v>
      </c>
      <c r="B214" s="71" t="s">
        <v>475</v>
      </c>
      <c r="C214" s="71" t="s">
        <v>443</v>
      </c>
      <c r="D214" s="2" t="s">
        <v>437</v>
      </c>
      <c r="E214" s="71"/>
      <c r="F214" s="2" t="s">
        <v>23</v>
      </c>
      <c r="G214" s="2">
        <v>30</v>
      </c>
      <c r="H214" s="71">
        <v>26.1399616713</v>
      </c>
      <c r="I214" s="71">
        <v>-80.077743505000001</v>
      </c>
      <c r="J214" s="71">
        <v>-80.077724000000003</v>
      </c>
      <c r="K214" s="71">
        <v>26.139955</v>
      </c>
      <c r="L214" s="71">
        <v>-80.077423999999993</v>
      </c>
      <c r="M214" s="71">
        <v>26.139952999999998</v>
      </c>
      <c r="N214" s="5">
        <v>45420</v>
      </c>
      <c r="O214" s="72">
        <v>1</v>
      </c>
      <c r="P214" s="72" t="s">
        <v>562</v>
      </c>
    </row>
    <row r="215" spans="1:16" ht="14.25" customHeight="1" x14ac:dyDescent="0.45">
      <c r="A215" s="71" t="s">
        <v>226</v>
      </c>
      <c r="B215" s="71" t="s">
        <v>476</v>
      </c>
      <c r="C215" s="71" t="s">
        <v>269</v>
      </c>
      <c r="D215" s="2" t="s">
        <v>437</v>
      </c>
      <c r="E215" s="71"/>
      <c r="F215" s="2" t="s">
        <v>23</v>
      </c>
      <c r="G215" s="2">
        <v>30</v>
      </c>
      <c r="H215" s="71">
        <v>26.140177119099899</v>
      </c>
      <c r="I215" s="71">
        <v>-80.078851072299898</v>
      </c>
      <c r="J215" s="71">
        <v>-80.078851999999998</v>
      </c>
      <c r="K215" s="71">
        <v>26.140143999999999</v>
      </c>
      <c r="L215" s="71">
        <v>-80.078552000000002</v>
      </c>
      <c r="M215" s="71">
        <v>26.140142000000001</v>
      </c>
      <c r="N215" s="5">
        <v>45400</v>
      </c>
      <c r="O215" s="72">
        <v>1</v>
      </c>
      <c r="P215" s="72" t="s">
        <v>562</v>
      </c>
    </row>
    <row r="216" spans="1:16" ht="14.25" customHeight="1" x14ac:dyDescent="0.45">
      <c r="A216" s="71" t="s">
        <v>226</v>
      </c>
      <c r="B216" s="71" t="s">
        <v>477</v>
      </c>
      <c r="C216" s="71" t="s">
        <v>443</v>
      </c>
      <c r="D216" s="2" t="s">
        <v>437</v>
      </c>
      <c r="E216" s="71"/>
      <c r="F216" s="2" t="s">
        <v>23</v>
      </c>
      <c r="G216" s="2">
        <v>30</v>
      </c>
      <c r="H216" s="71">
        <v>26.1401789803</v>
      </c>
      <c r="I216" s="71">
        <v>-80.077220041700002</v>
      </c>
      <c r="J216" s="71">
        <v>-80.077168</v>
      </c>
      <c r="K216" s="71">
        <v>26.140163999999999</v>
      </c>
      <c r="L216" s="71">
        <v>-80.076868000000005</v>
      </c>
      <c r="M216" s="71">
        <v>26.140162</v>
      </c>
      <c r="N216" s="5">
        <v>45415</v>
      </c>
      <c r="O216" s="72">
        <v>1</v>
      </c>
      <c r="P216" s="72" t="s">
        <v>562</v>
      </c>
    </row>
    <row r="217" spans="1:16" ht="14.25" customHeight="1" x14ac:dyDescent="0.45">
      <c r="A217" s="71" t="s">
        <v>226</v>
      </c>
      <c r="B217" s="71" t="s">
        <v>478</v>
      </c>
      <c r="C217" s="71" t="s">
        <v>443</v>
      </c>
      <c r="D217" s="2" t="s">
        <v>437</v>
      </c>
      <c r="E217" s="71"/>
      <c r="F217" s="2" t="s">
        <v>23</v>
      </c>
      <c r="G217" s="2">
        <v>30</v>
      </c>
      <c r="H217" s="71">
        <v>26.140403854300001</v>
      </c>
      <c r="I217" s="71">
        <v>-80.077430468900005</v>
      </c>
      <c r="J217" s="71">
        <v>-80.077386000000004</v>
      </c>
      <c r="K217" s="71">
        <v>26.140431</v>
      </c>
      <c r="L217" s="71">
        <v>-80.077085999999994</v>
      </c>
      <c r="M217" s="71">
        <v>26.140429000000001</v>
      </c>
      <c r="N217" s="5">
        <v>45420</v>
      </c>
      <c r="O217" s="72">
        <v>1</v>
      </c>
      <c r="P217" s="72" t="s">
        <v>562</v>
      </c>
    </row>
    <row r="218" spans="1:16" ht="14.25" customHeight="1" x14ac:dyDescent="0.45">
      <c r="A218" s="71" t="s">
        <v>226</v>
      </c>
      <c r="B218" s="71" t="s">
        <v>453</v>
      </c>
      <c r="C218" s="71" t="s">
        <v>269</v>
      </c>
      <c r="D218" s="2" t="s">
        <v>437</v>
      </c>
      <c r="E218" s="71"/>
      <c r="F218" s="2" t="s">
        <v>23</v>
      </c>
      <c r="G218" s="2">
        <v>30</v>
      </c>
      <c r="H218" s="71">
        <v>26.1406347998999</v>
      </c>
      <c r="I218" s="71">
        <v>-80.078720480499896</v>
      </c>
      <c r="J218" s="71">
        <v>-80.078723999999994</v>
      </c>
      <c r="K218" s="71">
        <v>26.140632</v>
      </c>
      <c r="L218" s="71">
        <v>-80.078421000000006</v>
      </c>
      <c r="M218" s="71">
        <v>26.140633000000001</v>
      </c>
      <c r="N218" s="5">
        <v>45215</v>
      </c>
      <c r="O218" s="73">
        <v>1</v>
      </c>
      <c r="P218" s="72" t="s">
        <v>562</v>
      </c>
    </row>
    <row r="219" spans="1:16" ht="14.25" customHeight="1" x14ac:dyDescent="0.45">
      <c r="A219" s="71" t="s">
        <v>226</v>
      </c>
      <c r="B219" s="71" t="s">
        <v>450</v>
      </c>
      <c r="C219" s="71" t="s">
        <v>443</v>
      </c>
      <c r="D219" s="2" t="s">
        <v>437</v>
      </c>
      <c r="E219" s="71"/>
      <c r="F219" s="2" t="s">
        <v>23</v>
      </c>
      <c r="G219" s="2">
        <v>30</v>
      </c>
      <c r="H219" s="71">
        <v>26.1407902501</v>
      </c>
      <c r="I219" s="71">
        <v>-80.077355994200005</v>
      </c>
      <c r="J219" s="71">
        <v>-80.077343999999997</v>
      </c>
      <c r="K219" s="71">
        <v>26.140796000000002</v>
      </c>
      <c r="L219" s="71">
        <v>-80.077044999999998</v>
      </c>
      <c r="M219" s="71">
        <v>26.140794</v>
      </c>
      <c r="N219" s="5">
        <v>45415</v>
      </c>
      <c r="O219" s="72">
        <v>1</v>
      </c>
      <c r="P219" s="72" t="s">
        <v>562</v>
      </c>
    </row>
    <row r="220" spans="1:16" ht="14.25" customHeight="1" x14ac:dyDescent="0.45">
      <c r="A220" s="71" t="s">
        <v>226</v>
      </c>
      <c r="B220" s="71" t="s">
        <v>454</v>
      </c>
      <c r="C220" s="71" t="s">
        <v>269</v>
      </c>
      <c r="D220" s="2" t="s">
        <v>437</v>
      </c>
      <c r="E220" s="71"/>
      <c r="F220" s="2" t="s">
        <v>23</v>
      </c>
      <c r="G220" s="2">
        <v>30</v>
      </c>
      <c r="H220" s="71">
        <v>26.141163257100001</v>
      </c>
      <c r="I220" s="71">
        <v>-80.078454393900003</v>
      </c>
      <c r="J220" s="71">
        <v>-80.078434999999999</v>
      </c>
      <c r="K220" s="71">
        <v>26.141227000000001</v>
      </c>
      <c r="L220" s="71">
        <v>-80.078135000000003</v>
      </c>
      <c r="M220" s="71">
        <v>26.141224999999999</v>
      </c>
      <c r="N220" s="5">
        <v>45400</v>
      </c>
      <c r="O220" s="72">
        <v>1</v>
      </c>
      <c r="P220" s="72" t="s">
        <v>562</v>
      </c>
    </row>
    <row r="221" spans="1:16" ht="14.25" customHeight="1" x14ac:dyDescent="0.45">
      <c r="A221" s="71" t="s">
        <v>226</v>
      </c>
      <c r="B221" s="71" t="s">
        <v>448</v>
      </c>
      <c r="C221" s="71" t="s">
        <v>443</v>
      </c>
      <c r="D221" s="2" t="s">
        <v>437</v>
      </c>
      <c r="E221" s="71"/>
      <c r="F221" s="2" t="s">
        <v>23</v>
      </c>
      <c r="G221" s="2">
        <v>30</v>
      </c>
      <c r="H221" s="71">
        <v>26.1413823665</v>
      </c>
      <c r="I221" s="71">
        <v>-80.076962399899898</v>
      </c>
      <c r="J221" s="71">
        <v>-80.076974000000007</v>
      </c>
      <c r="K221" s="71">
        <v>26.141373999999999</v>
      </c>
      <c r="L221" s="71">
        <v>-80.076673999999997</v>
      </c>
      <c r="M221" s="71">
        <v>26.141372</v>
      </c>
      <c r="N221" s="5">
        <v>45421</v>
      </c>
      <c r="O221" s="72">
        <v>1</v>
      </c>
      <c r="P221" s="72" t="s">
        <v>562</v>
      </c>
    </row>
    <row r="222" spans="1:16" ht="14.25" customHeight="1" x14ac:dyDescent="0.45">
      <c r="A222" s="71" t="s">
        <v>226</v>
      </c>
      <c r="B222" s="71" t="s">
        <v>468</v>
      </c>
      <c r="C222" s="71" t="s">
        <v>269</v>
      </c>
      <c r="D222" s="2" t="s">
        <v>437</v>
      </c>
      <c r="E222" s="71"/>
      <c r="F222" s="2" t="s">
        <v>23</v>
      </c>
      <c r="G222" s="2">
        <v>30</v>
      </c>
      <c r="H222" s="71">
        <v>26.141420126</v>
      </c>
      <c r="I222" s="71">
        <v>-80.078655916499898</v>
      </c>
      <c r="J222" s="71">
        <v>-80.078687000000002</v>
      </c>
      <c r="K222" s="71">
        <v>26.141359999999999</v>
      </c>
      <c r="L222" s="71">
        <v>-80.078387000000006</v>
      </c>
      <c r="M222" s="71">
        <v>26.141358</v>
      </c>
      <c r="N222" s="5">
        <v>45400</v>
      </c>
      <c r="O222" s="72">
        <v>1</v>
      </c>
      <c r="P222" s="72" t="s">
        <v>562</v>
      </c>
    </row>
    <row r="223" spans="1:16" ht="14.25" customHeight="1" x14ac:dyDescent="0.45">
      <c r="A223" s="71" t="s">
        <v>226</v>
      </c>
      <c r="B223" s="71" t="s">
        <v>449</v>
      </c>
      <c r="C223" s="71" t="s">
        <v>443</v>
      </c>
      <c r="D223" s="2" t="s">
        <v>437</v>
      </c>
      <c r="E223" s="71"/>
      <c r="F223" s="2" t="s">
        <v>23</v>
      </c>
      <c r="G223" s="2">
        <v>30</v>
      </c>
      <c r="H223" s="71">
        <v>26.141608058300001</v>
      </c>
      <c r="I223" s="71">
        <v>-80.077524191500004</v>
      </c>
      <c r="J223" s="71">
        <v>-80.077453000000006</v>
      </c>
      <c r="K223" s="71">
        <v>26.141628999999998</v>
      </c>
      <c r="L223" s="71">
        <v>-80.077152999999996</v>
      </c>
      <c r="M223" s="71">
        <v>26.141627</v>
      </c>
      <c r="N223" s="5">
        <v>45414</v>
      </c>
      <c r="O223" s="72">
        <v>1</v>
      </c>
      <c r="P223" s="72" t="s">
        <v>562</v>
      </c>
    </row>
    <row r="224" spans="1:16" ht="13.95" customHeight="1" x14ac:dyDescent="0.45">
      <c r="A224" s="71" t="s">
        <v>226</v>
      </c>
      <c r="B224" s="71" t="s">
        <v>469</v>
      </c>
      <c r="C224" s="71" t="s">
        <v>269</v>
      </c>
      <c r="D224" s="2" t="s">
        <v>437</v>
      </c>
      <c r="E224" s="71"/>
      <c r="F224" s="2" t="s">
        <v>23</v>
      </c>
      <c r="G224" s="2">
        <v>30</v>
      </c>
      <c r="H224" s="71">
        <v>26.1418180068999</v>
      </c>
      <c r="I224" s="71">
        <v>-80.078136850800007</v>
      </c>
      <c r="J224" s="71">
        <v>-80.078134000000006</v>
      </c>
      <c r="K224" s="71">
        <v>26.1418</v>
      </c>
      <c r="L224" s="71">
        <v>-80.077833999999996</v>
      </c>
      <c r="M224" s="71">
        <v>26.141798000000001</v>
      </c>
      <c r="N224" s="5">
        <v>45414</v>
      </c>
      <c r="O224" s="72">
        <v>1</v>
      </c>
      <c r="P224" s="72" t="s">
        <v>562</v>
      </c>
    </row>
    <row r="225" spans="1:16" ht="13.95" customHeight="1" x14ac:dyDescent="0.45">
      <c r="A225" s="71" t="s">
        <v>226</v>
      </c>
      <c r="B225" s="71" t="s">
        <v>455</v>
      </c>
      <c r="C225" s="71" t="s">
        <v>269</v>
      </c>
      <c r="D225" s="2" t="s">
        <v>437</v>
      </c>
      <c r="E225" s="71"/>
      <c r="F225" s="2" t="s">
        <v>23</v>
      </c>
      <c r="G225" s="2">
        <v>30</v>
      </c>
      <c r="H225" s="71">
        <v>26.1418526207</v>
      </c>
      <c r="I225" s="71">
        <v>-80.078702983400007</v>
      </c>
      <c r="J225" s="71">
        <v>-80.078705999999997</v>
      </c>
      <c r="K225" s="71">
        <v>26.141884000000001</v>
      </c>
      <c r="L225" s="71">
        <v>-80.078406000000001</v>
      </c>
      <c r="M225" s="71">
        <v>26.141881999999999</v>
      </c>
      <c r="N225" s="5">
        <v>45355</v>
      </c>
      <c r="O225" s="72">
        <v>1</v>
      </c>
      <c r="P225" s="72" t="s">
        <v>562</v>
      </c>
    </row>
    <row r="226" spans="1:16" ht="14.25" customHeight="1" x14ac:dyDescent="0.45">
      <c r="A226" s="71" t="s">
        <v>226</v>
      </c>
      <c r="B226" s="71" t="s">
        <v>451</v>
      </c>
      <c r="C226" s="71" t="s">
        <v>443</v>
      </c>
      <c r="D226" s="2" t="s">
        <v>437</v>
      </c>
      <c r="E226" s="71"/>
      <c r="F226" s="2" t="s">
        <v>23</v>
      </c>
      <c r="G226" s="2">
        <v>30</v>
      </c>
      <c r="H226" s="71">
        <v>26.141993887999899</v>
      </c>
      <c r="I226" s="71">
        <v>-80.077632755699895</v>
      </c>
      <c r="J226" s="71">
        <v>-80.077646999999999</v>
      </c>
      <c r="K226" s="71">
        <v>26.142019000000001</v>
      </c>
      <c r="L226" s="71">
        <v>-80.077347000000003</v>
      </c>
      <c r="M226" s="71">
        <v>26.142016999999999</v>
      </c>
      <c r="N226" s="5">
        <v>45415</v>
      </c>
      <c r="O226" s="72">
        <v>1</v>
      </c>
      <c r="P226" s="72" t="s">
        <v>562</v>
      </c>
    </row>
    <row r="227" spans="1:16" ht="14.25" customHeight="1" x14ac:dyDescent="0.45">
      <c r="A227" s="71" t="s">
        <v>226</v>
      </c>
      <c r="B227" s="71" t="s">
        <v>442</v>
      </c>
      <c r="C227" s="71" t="s">
        <v>443</v>
      </c>
      <c r="D227" s="2" t="s">
        <v>437</v>
      </c>
      <c r="E227" s="71"/>
      <c r="F227" s="2" t="s">
        <v>23</v>
      </c>
      <c r="G227" s="2">
        <v>30</v>
      </c>
      <c r="H227" s="71">
        <v>26.142072040399899</v>
      </c>
      <c r="I227" s="71">
        <v>-80.076979465600004</v>
      </c>
      <c r="J227" s="71">
        <v>-80.076956999999993</v>
      </c>
      <c r="K227" s="71">
        <v>26.142050999999999</v>
      </c>
      <c r="L227" s="71">
        <v>-80.076656999999997</v>
      </c>
      <c r="M227" s="71">
        <v>26.142049</v>
      </c>
      <c r="N227" s="5">
        <v>45415</v>
      </c>
      <c r="O227" s="72">
        <v>1</v>
      </c>
      <c r="P227" s="72" t="s">
        <v>562</v>
      </c>
    </row>
    <row r="228" spans="1:16" ht="14.25" customHeight="1" x14ac:dyDescent="0.45">
      <c r="A228" s="71" t="s">
        <v>226</v>
      </c>
      <c r="B228" s="71" t="s">
        <v>456</v>
      </c>
      <c r="C228" s="71" t="s">
        <v>269</v>
      </c>
      <c r="D228" s="2" t="s">
        <v>437</v>
      </c>
      <c r="E228" s="71"/>
      <c r="F228" s="2" t="s">
        <v>23</v>
      </c>
      <c r="G228" s="2">
        <v>30</v>
      </c>
      <c r="H228" s="71">
        <v>26.1422081274</v>
      </c>
      <c r="I228" s="71">
        <v>-80.078279499900006</v>
      </c>
      <c r="J228" s="71">
        <v>-80.078271000000001</v>
      </c>
      <c r="K228" s="71">
        <v>26.142201</v>
      </c>
      <c r="L228" s="71">
        <v>-80.077971000000005</v>
      </c>
      <c r="M228" s="71">
        <v>26.142199000000002</v>
      </c>
      <c r="N228" s="5">
        <v>45413</v>
      </c>
      <c r="O228" s="72">
        <v>1</v>
      </c>
      <c r="P228" s="72" t="s">
        <v>562</v>
      </c>
    </row>
    <row r="229" spans="1:16" ht="14.25" customHeight="1" x14ac:dyDescent="0.45">
      <c r="A229" s="71" t="s">
        <v>226</v>
      </c>
      <c r="B229" s="71" t="s">
        <v>444</v>
      </c>
      <c r="C229" s="71" t="s">
        <v>443</v>
      </c>
      <c r="D229" s="2" t="s">
        <v>437</v>
      </c>
      <c r="E229" s="71"/>
      <c r="F229" s="2" t="s">
        <v>23</v>
      </c>
      <c r="G229" s="2">
        <v>30</v>
      </c>
      <c r="H229" s="71">
        <v>26.142364547</v>
      </c>
      <c r="I229" s="71">
        <v>-80.076973857799899</v>
      </c>
      <c r="J229" s="71">
        <v>-80.07696</v>
      </c>
      <c r="K229" s="71">
        <v>26.142382999999999</v>
      </c>
      <c r="L229" s="71">
        <v>-80.076660000000004</v>
      </c>
      <c r="M229" s="71">
        <v>26.142381</v>
      </c>
      <c r="N229" s="5">
        <v>45400</v>
      </c>
      <c r="O229" s="72">
        <v>1</v>
      </c>
      <c r="P229" s="72" t="s">
        <v>562</v>
      </c>
    </row>
    <row r="230" spans="1:16" ht="14.25" customHeight="1" x14ac:dyDescent="0.45">
      <c r="A230" s="71" t="s">
        <v>226</v>
      </c>
      <c r="B230" s="71" t="s">
        <v>457</v>
      </c>
      <c r="C230" s="71" t="s">
        <v>269</v>
      </c>
      <c r="D230" s="2" t="s">
        <v>437</v>
      </c>
      <c r="E230" s="71"/>
      <c r="F230" s="2" t="s">
        <v>23</v>
      </c>
      <c r="G230" s="2">
        <v>30</v>
      </c>
      <c r="H230" s="71">
        <v>26.1425960469</v>
      </c>
      <c r="I230" s="71">
        <v>-80.078443143399895</v>
      </c>
      <c r="J230" s="71">
        <v>-80.078435999999996</v>
      </c>
      <c r="K230" s="71">
        <v>26.142603999999999</v>
      </c>
      <c r="L230" s="71">
        <v>-80.078136000000001</v>
      </c>
      <c r="M230" s="71">
        <v>26.142602</v>
      </c>
      <c r="N230" s="5">
        <v>45414</v>
      </c>
      <c r="O230" s="72">
        <v>1</v>
      </c>
      <c r="P230" s="72" t="s">
        <v>562</v>
      </c>
    </row>
    <row r="231" spans="1:16" ht="14.25" customHeight="1" x14ac:dyDescent="0.45">
      <c r="A231" s="71" t="s">
        <v>226</v>
      </c>
      <c r="B231" s="71" t="s">
        <v>445</v>
      </c>
      <c r="C231" s="71" t="s">
        <v>443</v>
      </c>
      <c r="D231" s="2" t="s">
        <v>437</v>
      </c>
      <c r="E231" s="71"/>
      <c r="F231" s="2" t="s">
        <v>23</v>
      </c>
      <c r="G231" s="2">
        <v>30</v>
      </c>
      <c r="H231" s="71">
        <v>26.142712856900001</v>
      </c>
      <c r="I231" s="71">
        <v>-80.076825595100004</v>
      </c>
      <c r="J231" s="71">
        <v>-80.076836999999998</v>
      </c>
      <c r="K231" s="71">
        <v>26.142689000000001</v>
      </c>
      <c r="L231" s="71">
        <v>-80.076537000000002</v>
      </c>
      <c r="M231" s="71">
        <v>26.142686999999999</v>
      </c>
      <c r="N231" s="5">
        <v>45358</v>
      </c>
      <c r="O231" s="72">
        <v>1</v>
      </c>
      <c r="P231" s="72" t="s">
        <v>562</v>
      </c>
    </row>
    <row r="232" spans="1:16" ht="14.25" customHeight="1" x14ac:dyDescent="0.45">
      <c r="A232" s="71" t="s">
        <v>226</v>
      </c>
      <c r="B232" s="71" t="s">
        <v>463</v>
      </c>
      <c r="C232" s="71" t="s">
        <v>269</v>
      </c>
      <c r="D232" s="2" t="s">
        <v>437</v>
      </c>
      <c r="E232" s="71"/>
      <c r="F232" s="2" t="s">
        <v>23</v>
      </c>
      <c r="G232" s="2">
        <v>30</v>
      </c>
      <c r="H232" s="71">
        <v>26.142823312800001</v>
      </c>
      <c r="I232" s="71">
        <v>-80.078131790800001</v>
      </c>
      <c r="J232" s="71">
        <v>-80.078102000000001</v>
      </c>
      <c r="K232" s="71">
        <v>26.142821999999999</v>
      </c>
      <c r="L232" s="71">
        <v>-80.077802000000005</v>
      </c>
      <c r="M232" s="71">
        <v>26.14282</v>
      </c>
      <c r="N232" s="5">
        <v>45413</v>
      </c>
      <c r="O232" s="72">
        <v>1</v>
      </c>
      <c r="P232" s="72" t="s">
        <v>562</v>
      </c>
    </row>
    <row r="233" spans="1:16" ht="14.25" customHeight="1" x14ac:dyDescent="0.45">
      <c r="A233" s="71" t="s">
        <v>226</v>
      </c>
      <c r="B233" s="71" t="s">
        <v>446</v>
      </c>
      <c r="C233" s="71" t="s">
        <v>443</v>
      </c>
      <c r="D233" s="2" t="s">
        <v>437</v>
      </c>
      <c r="E233" s="71"/>
      <c r="F233" s="2" t="s">
        <v>23</v>
      </c>
      <c r="G233" s="2">
        <v>30</v>
      </c>
      <c r="H233" s="71">
        <v>26.1430831449</v>
      </c>
      <c r="I233" s="71">
        <v>-80.077312171100004</v>
      </c>
      <c r="J233" s="71">
        <v>-80.077324000000004</v>
      </c>
      <c r="K233" s="71">
        <v>26.143070999999999</v>
      </c>
      <c r="L233" s="71">
        <v>-80.077032000000003</v>
      </c>
      <c r="M233" s="71">
        <v>26.143044</v>
      </c>
      <c r="N233" s="5">
        <v>45414</v>
      </c>
      <c r="O233" s="72">
        <v>1</v>
      </c>
      <c r="P233" s="72" t="s">
        <v>562</v>
      </c>
    </row>
    <row r="234" spans="1:16" ht="14.25" customHeight="1" x14ac:dyDescent="0.45">
      <c r="A234" s="71" t="s">
        <v>226</v>
      </c>
      <c r="B234" s="71" t="s">
        <v>458</v>
      </c>
      <c r="C234" s="71" t="s">
        <v>269</v>
      </c>
      <c r="D234" s="2" t="s">
        <v>437</v>
      </c>
      <c r="E234" s="71"/>
      <c r="F234" s="2" t="s">
        <v>23</v>
      </c>
      <c r="G234" s="2">
        <v>30</v>
      </c>
      <c r="H234" s="71">
        <v>26.1431048904</v>
      </c>
      <c r="I234" s="71">
        <v>-80.078470898299898</v>
      </c>
      <c r="J234" s="71">
        <v>-80.078372000000002</v>
      </c>
      <c r="K234" s="71">
        <v>26.143063000000001</v>
      </c>
      <c r="L234" s="71">
        <v>-80.078063999999998</v>
      </c>
      <c r="M234" s="71">
        <v>26.143059999999998</v>
      </c>
      <c r="N234" s="5">
        <v>45209</v>
      </c>
      <c r="O234" s="72">
        <v>1</v>
      </c>
      <c r="P234" s="72" t="s">
        <v>562</v>
      </c>
    </row>
    <row r="235" spans="1:16" ht="14.25" customHeight="1" x14ac:dyDescent="0.45">
      <c r="A235" s="71" t="s">
        <v>226</v>
      </c>
      <c r="B235" s="71" t="s">
        <v>439</v>
      </c>
      <c r="C235" s="71" t="s">
        <v>273</v>
      </c>
      <c r="D235" s="2" t="s">
        <v>437</v>
      </c>
      <c r="E235" s="71"/>
      <c r="F235" s="2" t="s">
        <v>23</v>
      </c>
      <c r="G235" s="2">
        <v>30</v>
      </c>
      <c r="H235" s="71">
        <v>26.1431322992999</v>
      </c>
      <c r="I235" s="71">
        <v>-80.078835815600002</v>
      </c>
      <c r="J235" s="71">
        <v>-80.078828000000001</v>
      </c>
      <c r="K235" s="71">
        <v>26.143118999999999</v>
      </c>
      <c r="L235" s="71">
        <v>-80.078528000000006</v>
      </c>
      <c r="M235" s="71">
        <v>26.143117</v>
      </c>
      <c r="N235" s="5">
        <v>45209</v>
      </c>
      <c r="O235" s="73">
        <v>1</v>
      </c>
      <c r="P235" s="72" t="s">
        <v>562</v>
      </c>
    </row>
    <row r="236" spans="1:16" ht="14.25" customHeight="1" x14ac:dyDescent="0.45">
      <c r="A236" s="71" t="s">
        <v>226</v>
      </c>
      <c r="B236" s="71" t="s">
        <v>462</v>
      </c>
      <c r="C236" s="71" t="s">
        <v>269</v>
      </c>
      <c r="D236" s="2" t="s">
        <v>437</v>
      </c>
      <c r="E236" s="71"/>
      <c r="F236" s="2" t="s">
        <v>23</v>
      </c>
      <c r="G236" s="2">
        <v>30</v>
      </c>
      <c r="H236" s="71">
        <v>26.143417056800001</v>
      </c>
      <c r="I236" s="71">
        <v>-80.077992186200007</v>
      </c>
      <c r="J236" s="72">
        <v>-80.077984999999998</v>
      </c>
      <c r="K236" s="72">
        <v>26.143421</v>
      </c>
      <c r="L236" s="72">
        <v>-80.077685000000002</v>
      </c>
      <c r="M236" s="72">
        <v>26.143419000000002</v>
      </c>
      <c r="N236" s="115">
        <v>45413</v>
      </c>
      <c r="O236" s="73">
        <v>1</v>
      </c>
      <c r="P236" s="72" t="s">
        <v>562</v>
      </c>
    </row>
    <row r="237" spans="1:16" ht="14.25" customHeight="1" x14ac:dyDescent="0.45">
      <c r="A237" s="71" t="s">
        <v>226</v>
      </c>
      <c r="B237" s="71" t="s">
        <v>440</v>
      </c>
      <c r="C237" s="71" t="s">
        <v>273</v>
      </c>
      <c r="D237" s="2" t="s">
        <v>437</v>
      </c>
      <c r="E237" s="71"/>
      <c r="F237" s="2" t="s">
        <v>23</v>
      </c>
      <c r="G237" s="2">
        <v>30</v>
      </c>
      <c r="H237" s="71">
        <v>26.143436767099899</v>
      </c>
      <c r="I237" s="71">
        <v>-80.078833425699898</v>
      </c>
      <c r="J237" s="71">
        <v>-80.078823999999997</v>
      </c>
      <c r="K237" s="71">
        <v>26.143436000000001</v>
      </c>
      <c r="L237" s="71">
        <v>-80.078524000000002</v>
      </c>
      <c r="M237" s="71">
        <v>26.143433999999999</v>
      </c>
      <c r="N237" s="5">
        <v>45351</v>
      </c>
      <c r="O237" s="72">
        <v>1</v>
      </c>
      <c r="P237" s="72" t="s">
        <v>562</v>
      </c>
    </row>
    <row r="238" spans="1:16" ht="14.25" customHeight="1" x14ac:dyDescent="0.45">
      <c r="A238" s="71" t="s">
        <v>226</v>
      </c>
      <c r="B238" s="71" t="s">
        <v>459</v>
      </c>
      <c r="C238" s="71" t="s">
        <v>269</v>
      </c>
      <c r="D238" s="2" t="s">
        <v>437</v>
      </c>
      <c r="E238" s="71"/>
      <c r="F238" s="2" t="s">
        <v>23</v>
      </c>
      <c r="G238" s="2">
        <v>30</v>
      </c>
      <c r="H238" s="71">
        <v>26.143620288400001</v>
      </c>
      <c r="I238" s="71">
        <v>-80.078403349599895</v>
      </c>
      <c r="J238" s="71">
        <v>-80.078445000000002</v>
      </c>
      <c r="K238" s="71">
        <v>26.143650000000001</v>
      </c>
      <c r="L238" s="71">
        <v>-80.078145000000006</v>
      </c>
      <c r="M238" s="71">
        <v>26.143647999999999</v>
      </c>
      <c r="N238" s="5">
        <v>45364</v>
      </c>
      <c r="O238" s="72">
        <v>1</v>
      </c>
      <c r="P238" s="72" t="s">
        <v>562</v>
      </c>
    </row>
    <row r="239" spans="1:16" ht="14.25" customHeight="1" x14ac:dyDescent="0.45">
      <c r="A239" s="71" t="s">
        <v>226</v>
      </c>
      <c r="B239" s="71" t="s">
        <v>447</v>
      </c>
      <c r="C239" s="71" t="s">
        <v>443</v>
      </c>
      <c r="D239" s="2" t="s">
        <v>437</v>
      </c>
      <c r="E239" s="71"/>
      <c r="F239" s="2" t="s">
        <v>23</v>
      </c>
      <c r="G239" s="2">
        <v>30</v>
      </c>
      <c r="H239" s="71">
        <v>26.1436416534</v>
      </c>
      <c r="I239" s="71">
        <v>-80.077357390499898</v>
      </c>
      <c r="J239" s="71">
        <v>-80.077326999999997</v>
      </c>
      <c r="K239" s="71">
        <v>26.143661999999999</v>
      </c>
      <c r="L239" s="71">
        <v>-80.077027000000001</v>
      </c>
      <c r="M239" s="71">
        <v>26.143660000000001</v>
      </c>
      <c r="N239" s="5">
        <v>45413</v>
      </c>
      <c r="O239" s="72">
        <v>1</v>
      </c>
      <c r="P239" s="72" t="s">
        <v>562</v>
      </c>
    </row>
    <row r="240" spans="1:16" ht="14.25" customHeight="1" x14ac:dyDescent="0.45">
      <c r="A240" s="71" t="s">
        <v>226</v>
      </c>
      <c r="B240" s="71" t="s">
        <v>461</v>
      </c>
      <c r="C240" s="71" t="s">
        <v>269</v>
      </c>
      <c r="D240" s="2" t="s">
        <v>437</v>
      </c>
      <c r="E240" s="71"/>
      <c r="F240" s="2" t="s">
        <v>23</v>
      </c>
      <c r="G240" s="2">
        <v>30</v>
      </c>
      <c r="H240" s="71">
        <v>26.143897142899899</v>
      </c>
      <c r="I240" s="71">
        <v>-80.078004289800006</v>
      </c>
      <c r="J240" s="71">
        <v>-80.077956</v>
      </c>
      <c r="K240" s="71">
        <v>26.143885000000001</v>
      </c>
      <c r="L240" s="71">
        <v>-80.077656000000005</v>
      </c>
      <c r="M240" s="71">
        <v>26.143882999999999</v>
      </c>
      <c r="N240" s="5">
        <v>45364</v>
      </c>
      <c r="O240" s="72">
        <v>1</v>
      </c>
      <c r="P240" s="72" t="s">
        <v>562</v>
      </c>
    </row>
    <row r="241" spans="1:16" ht="14.25" customHeight="1" x14ac:dyDescent="0.45">
      <c r="A241" s="71" t="s">
        <v>226</v>
      </c>
      <c r="B241" s="71" t="s">
        <v>460</v>
      </c>
      <c r="C241" s="71" t="s">
        <v>269</v>
      </c>
      <c r="D241" s="2" t="s">
        <v>437</v>
      </c>
      <c r="E241" s="71"/>
      <c r="F241" s="2" t="s">
        <v>23</v>
      </c>
      <c r="G241" s="2">
        <v>30</v>
      </c>
      <c r="H241" s="71">
        <v>26.1439646149</v>
      </c>
      <c r="I241" s="71">
        <v>-80.078472085000001</v>
      </c>
      <c r="J241" s="71">
        <v>-80.078477000000007</v>
      </c>
      <c r="K241" s="71">
        <v>26.143972000000002</v>
      </c>
      <c r="L241" s="71">
        <v>-80.078176999999997</v>
      </c>
      <c r="M241" s="71">
        <v>26.143969999999999</v>
      </c>
      <c r="N241" s="5">
        <v>45351</v>
      </c>
      <c r="O241" s="72">
        <v>1</v>
      </c>
      <c r="P241" s="72" t="s">
        <v>562</v>
      </c>
    </row>
    <row r="242" spans="1:16" ht="14.25" customHeight="1" x14ac:dyDescent="0.45">
      <c r="A242" s="71" t="s">
        <v>226</v>
      </c>
      <c r="B242" s="71" t="s">
        <v>464</v>
      </c>
      <c r="C242" s="71" t="s">
        <v>269</v>
      </c>
      <c r="D242" s="2" t="s">
        <v>437</v>
      </c>
      <c r="E242" s="71"/>
      <c r="F242" s="2" t="s">
        <v>23</v>
      </c>
      <c r="G242" s="2">
        <v>30</v>
      </c>
      <c r="H242" s="71">
        <v>26.1442587429</v>
      </c>
      <c r="I242" s="71">
        <v>-80.078533277199895</v>
      </c>
      <c r="J242" s="71">
        <v>-80.078513000000001</v>
      </c>
      <c r="K242" s="71">
        <v>26.144313</v>
      </c>
      <c r="L242" s="71">
        <v>-80.078213000000005</v>
      </c>
      <c r="M242" s="71">
        <v>26.144310999999998</v>
      </c>
      <c r="N242" s="5">
        <v>45348</v>
      </c>
      <c r="O242" s="72">
        <v>1</v>
      </c>
      <c r="P242" s="72" t="s">
        <v>562</v>
      </c>
    </row>
    <row r="243" spans="1:16" ht="14.25" customHeight="1" x14ac:dyDescent="0.45">
      <c r="A243" s="71" t="s">
        <v>226</v>
      </c>
      <c r="B243" s="71" t="s">
        <v>467</v>
      </c>
      <c r="C243" s="71" t="s">
        <v>269</v>
      </c>
      <c r="D243" s="2" t="s">
        <v>437</v>
      </c>
      <c r="E243" s="71"/>
      <c r="F243" s="2" t="s">
        <v>23</v>
      </c>
      <c r="G243" s="2">
        <v>30</v>
      </c>
      <c r="H243" s="71">
        <v>26.144266502000001</v>
      </c>
      <c r="I243" s="71">
        <v>-80.077871547300006</v>
      </c>
      <c r="J243" s="71">
        <v>-80.077851999999993</v>
      </c>
      <c r="K243" s="71">
        <v>26.144237</v>
      </c>
      <c r="L243" s="71">
        <v>-80.077551999999997</v>
      </c>
      <c r="M243" s="71">
        <v>26.144234999999998</v>
      </c>
      <c r="N243" s="5">
        <v>45359</v>
      </c>
      <c r="O243" s="72">
        <v>1</v>
      </c>
      <c r="P243" s="72" t="s">
        <v>562</v>
      </c>
    </row>
    <row r="244" spans="1:16" ht="14.25" customHeight="1" x14ac:dyDescent="0.45">
      <c r="A244" s="71" t="s">
        <v>226</v>
      </c>
      <c r="B244" s="71" t="s">
        <v>441</v>
      </c>
      <c r="C244" s="71" t="s">
        <v>273</v>
      </c>
      <c r="D244" s="2" t="s">
        <v>437</v>
      </c>
      <c r="E244" s="71"/>
      <c r="F244" s="2" t="s">
        <v>23</v>
      </c>
      <c r="G244" s="2">
        <v>30</v>
      </c>
      <c r="H244" s="71">
        <v>26.1445088539</v>
      </c>
      <c r="I244" s="71">
        <v>-80.078798360199897</v>
      </c>
      <c r="J244" s="71">
        <v>-80.078740999999994</v>
      </c>
      <c r="K244" s="71">
        <v>26.144521999999998</v>
      </c>
      <c r="L244" s="71">
        <v>-80.078440999999998</v>
      </c>
      <c r="M244" s="71">
        <v>26.14452</v>
      </c>
      <c r="N244" s="5">
        <v>45348</v>
      </c>
      <c r="O244" s="72">
        <v>1</v>
      </c>
      <c r="P244" s="72" t="s">
        <v>562</v>
      </c>
    </row>
    <row r="245" spans="1:16" ht="14.25" customHeight="1" x14ac:dyDescent="0.45">
      <c r="A245" s="71" t="s">
        <v>226</v>
      </c>
      <c r="B245" s="71" t="s">
        <v>452</v>
      </c>
      <c r="C245" s="71" t="s">
        <v>269</v>
      </c>
      <c r="D245" s="2" t="s">
        <v>437</v>
      </c>
      <c r="E245" s="71"/>
      <c r="F245" s="2" t="s">
        <v>23</v>
      </c>
      <c r="G245" s="2">
        <v>30</v>
      </c>
      <c r="H245" s="71">
        <v>26.144541288300001</v>
      </c>
      <c r="I245" s="71">
        <v>-80.077903975799899</v>
      </c>
      <c r="J245" s="71">
        <v>-80.077883</v>
      </c>
      <c r="K245" s="71">
        <v>26.144542000000001</v>
      </c>
      <c r="L245" s="71">
        <v>-80.077583000000004</v>
      </c>
      <c r="M245" s="71">
        <v>26.144539999999999</v>
      </c>
      <c r="N245" s="5">
        <v>45355</v>
      </c>
      <c r="O245" s="72">
        <v>1</v>
      </c>
      <c r="P245" s="72" t="s">
        <v>562</v>
      </c>
    </row>
    <row r="246" spans="1:16" ht="14.25" customHeight="1" x14ac:dyDescent="0.45">
      <c r="A246" s="71" t="s">
        <v>218</v>
      </c>
      <c r="B246" s="1" t="s">
        <v>489</v>
      </c>
      <c r="C246" s="1" t="s">
        <v>219</v>
      </c>
      <c r="D246" s="1" t="s">
        <v>220</v>
      </c>
      <c r="E246" s="1" t="s">
        <v>221</v>
      </c>
      <c r="F246" s="1" t="s">
        <v>222</v>
      </c>
      <c r="G246" s="1" t="s">
        <v>223</v>
      </c>
      <c r="H246" s="1" t="s">
        <v>224</v>
      </c>
      <c r="I246" s="1" t="s">
        <v>225</v>
      </c>
      <c r="J246" s="1" t="s">
        <v>5</v>
      </c>
      <c r="K246" s="1" t="s">
        <v>6</v>
      </c>
      <c r="L246" s="1" t="s">
        <v>7</v>
      </c>
      <c r="M246" s="1" t="s">
        <v>8</v>
      </c>
      <c r="N246" s="1" t="s">
        <v>9</v>
      </c>
      <c r="P246" s="72" t="s">
        <v>562</v>
      </c>
    </row>
    <row r="247" spans="1:16" ht="14.25" customHeight="1" x14ac:dyDescent="0.45">
      <c r="A247" s="71" t="s">
        <v>226</v>
      </c>
      <c r="B247" s="71" t="s">
        <v>466</v>
      </c>
      <c r="C247" s="71" t="s">
        <v>269</v>
      </c>
      <c r="D247" s="2" t="s">
        <v>437</v>
      </c>
      <c r="E247" s="71"/>
      <c r="F247" s="2" t="s">
        <v>23</v>
      </c>
      <c r="G247" s="2">
        <v>30</v>
      </c>
      <c r="H247" s="71">
        <v>26.144813628800001</v>
      </c>
      <c r="I247" s="71">
        <v>-80.078283981200002</v>
      </c>
      <c r="J247" s="71">
        <v>-80.078275000000005</v>
      </c>
      <c r="K247" s="71">
        <v>26.144898999999999</v>
      </c>
      <c r="L247" s="71">
        <v>-80.077973</v>
      </c>
      <c r="M247" s="71">
        <v>26.144897</v>
      </c>
      <c r="N247" s="5">
        <v>45210</v>
      </c>
      <c r="O247" s="73">
        <v>1</v>
      </c>
      <c r="P247" s="72" t="s">
        <v>562</v>
      </c>
    </row>
    <row r="248" spans="1:16" ht="14.25" customHeight="1" x14ac:dyDescent="0.45">
      <c r="A248" s="71" t="s">
        <v>226</v>
      </c>
      <c r="B248" s="71" t="s">
        <v>465</v>
      </c>
      <c r="C248" s="71" t="s">
        <v>269</v>
      </c>
      <c r="D248" s="2" t="s">
        <v>437</v>
      </c>
      <c r="E248" s="71"/>
      <c r="F248" s="2" t="s">
        <v>23</v>
      </c>
      <c r="G248" s="2">
        <v>30</v>
      </c>
      <c r="H248" s="71">
        <v>26.145150385000001</v>
      </c>
      <c r="I248" s="71">
        <v>-80.078289273899898</v>
      </c>
      <c r="J248" s="71">
        <v>-80.078305</v>
      </c>
      <c r="K248" s="71">
        <v>26.145137999999999</v>
      </c>
      <c r="L248" s="71">
        <v>-80.078005000000005</v>
      </c>
      <c r="M248" s="71">
        <v>26.145136000000001</v>
      </c>
      <c r="N248" s="5">
        <v>45210</v>
      </c>
      <c r="O248" s="73">
        <v>1</v>
      </c>
      <c r="P248" s="72" t="s">
        <v>562</v>
      </c>
    </row>
    <row r="249" spans="1:16" ht="14.25" customHeight="1" x14ac:dyDescent="0.45">
      <c r="B249" s="71" t="s">
        <v>438</v>
      </c>
      <c r="C249" s="71" t="s">
        <v>273</v>
      </c>
      <c r="D249" s="2" t="s">
        <v>437</v>
      </c>
      <c r="E249" s="71"/>
      <c r="F249" s="2" t="s">
        <v>23</v>
      </c>
      <c r="G249" s="2">
        <v>30</v>
      </c>
      <c r="H249" s="71">
        <v>26.145155403899899</v>
      </c>
      <c r="I249" s="71">
        <v>-80.078708805600002</v>
      </c>
      <c r="J249" s="71">
        <v>-80.078770000000006</v>
      </c>
      <c r="K249" s="71">
        <v>26.145143000000001</v>
      </c>
      <c r="L249" s="71">
        <v>-80.078458999999995</v>
      </c>
      <c r="M249" s="71">
        <v>26.145147000000001</v>
      </c>
      <c r="N249" s="5">
        <v>45336</v>
      </c>
      <c r="O249" s="72">
        <v>1</v>
      </c>
      <c r="P249" s="72" t="s">
        <v>562</v>
      </c>
    </row>
    <row r="250" spans="1:16" ht="14.25" customHeight="1" x14ac:dyDescent="0.45">
      <c r="B250" s="75" t="s">
        <v>436</v>
      </c>
      <c r="C250" s="75" t="s">
        <v>273</v>
      </c>
      <c r="D250" s="33" t="s">
        <v>437</v>
      </c>
      <c r="E250" s="75"/>
      <c r="F250" s="33" t="s">
        <v>23</v>
      </c>
      <c r="G250" s="33">
        <v>30</v>
      </c>
      <c r="H250" s="75">
        <v>26.145599517800001</v>
      </c>
      <c r="I250" s="75">
        <v>-80.078697380999898</v>
      </c>
      <c r="J250" s="75">
        <v>-80.078687000000002</v>
      </c>
      <c r="K250" s="75">
        <v>26.145526</v>
      </c>
      <c r="L250" s="75">
        <v>-80.078383000000002</v>
      </c>
      <c r="M250" s="86">
        <v>26.145527999999999</v>
      </c>
      <c r="N250" s="41">
        <v>45336</v>
      </c>
      <c r="O250" s="72">
        <v>1</v>
      </c>
      <c r="P250" s="72" t="s">
        <v>562</v>
      </c>
    </row>
    <row r="251" spans="1:16" ht="14.25" customHeight="1" x14ac:dyDescent="0.45"/>
    <row r="252" spans="1:16" ht="14.25" customHeight="1" x14ac:dyDescent="0.45"/>
    <row r="253" spans="1:16" ht="14.25" customHeight="1" x14ac:dyDescent="0.45"/>
    <row r="254" spans="1:16" ht="14.25" customHeight="1" x14ac:dyDescent="0.45"/>
    <row r="255" spans="1:16" ht="14.25" customHeight="1" x14ac:dyDescent="0.45"/>
    <row r="256" spans="1:1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</sheetData>
  <sortState xmlns:xlrd2="http://schemas.microsoft.com/office/spreadsheetml/2017/richdata2" ref="B209:N249">
    <sortCondition ref="B208:B249"/>
  </sortState>
  <pageMargins left="0.7" right="0.7" top="0.75" bottom="0.75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8B75-06AB-4CE1-93B5-4B64C303DE8C}">
  <dimension ref="A1:U33"/>
  <sheetViews>
    <sheetView tabSelected="1" workbookViewId="0"/>
  </sheetViews>
  <sheetFormatPr defaultColWidth="8.84375" defaultRowHeight="15.9" x14ac:dyDescent="0.45"/>
  <cols>
    <col min="1" max="1" width="10.23046875" style="89" bestFit="1" customWidth="1"/>
    <col min="2" max="2" width="42.07421875" style="89" customWidth="1"/>
    <col min="3" max="3" width="10.07421875" style="89" customWidth="1"/>
    <col min="4" max="4" width="24.84375" style="89" hidden="1" customWidth="1"/>
    <col min="5" max="5" width="0" style="89" hidden="1" customWidth="1"/>
    <col min="6" max="6" width="12" style="89" hidden="1" customWidth="1"/>
    <col min="7" max="9" width="0" style="89" hidden="1" customWidth="1"/>
    <col min="10" max="10" width="19.53515625" style="89" hidden="1" customWidth="1"/>
    <col min="11" max="11" width="16" style="89" hidden="1" customWidth="1"/>
    <col min="12" max="12" width="14.69140625" style="89" hidden="1" customWidth="1"/>
    <col min="13" max="13" width="0" style="89" hidden="1" customWidth="1"/>
    <col min="14" max="14" width="19.765625" style="89" hidden="1" customWidth="1"/>
    <col min="15" max="15" width="16.4609375" style="89" customWidth="1"/>
    <col min="16" max="16" width="25.3046875" style="89" customWidth="1"/>
    <col min="17" max="17" width="0" style="89" hidden="1" customWidth="1"/>
    <col min="18" max="18" width="13.765625" style="103" bestFit="1" customWidth="1"/>
    <col min="19" max="19" width="13.69140625" style="103" bestFit="1" customWidth="1"/>
    <col min="20" max="20" width="12.765625" style="103" bestFit="1" customWidth="1"/>
    <col min="21" max="21" width="12.69140625" style="103" bestFit="1" customWidth="1"/>
    <col min="22" max="16384" width="8.84375" style="89"/>
  </cols>
  <sheetData>
    <row r="1" spans="1:21" ht="31.5" customHeight="1" thickBot="1" x14ac:dyDescent="0.5">
      <c r="A1" s="87" t="s">
        <v>491</v>
      </c>
      <c r="B1" s="87" t="s">
        <v>492</v>
      </c>
      <c r="C1" s="87" t="s">
        <v>493</v>
      </c>
      <c r="D1" s="87"/>
      <c r="E1" s="87" t="s">
        <v>494</v>
      </c>
      <c r="F1" s="87" t="s">
        <v>495</v>
      </c>
      <c r="G1" s="87" t="s">
        <v>496</v>
      </c>
      <c r="H1" s="87" t="s">
        <v>497</v>
      </c>
      <c r="I1" s="87" t="s">
        <v>498</v>
      </c>
      <c r="J1" s="87" t="s">
        <v>499</v>
      </c>
      <c r="K1" s="87" t="s">
        <v>500</v>
      </c>
      <c r="L1" s="87" t="s">
        <v>501</v>
      </c>
      <c r="M1" s="87" t="s">
        <v>498</v>
      </c>
      <c r="N1" s="87" t="s">
        <v>502</v>
      </c>
      <c r="O1" s="87" t="s">
        <v>503</v>
      </c>
      <c r="P1" s="88" t="s">
        <v>9</v>
      </c>
      <c r="R1" s="114" t="s">
        <v>5</v>
      </c>
      <c r="S1" s="114" t="s">
        <v>6</v>
      </c>
      <c r="T1" s="114" t="s">
        <v>7</v>
      </c>
      <c r="U1" s="114" t="s">
        <v>8</v>
      </c>
    </row>
    <row r="2" spans="1:21" x14ac:dyDescent="0.45">
      <c r="A2" s="90" t="s">
        <v>504</v>
      </c>
      <c r="B2" s="91" t="s">
        <v>505</v>
      </c>
      <c r="C2" s="91" t="s">
        <v>506</v>
      </c>
      <c r="D2" s="91" t="s">
        <v>243</v>
      </c>
      <c r="E2" s="91" t="s">
        <v>507</v>
      </c>
      <c r="F2" s="91">
        <v>589.32663909999997</v>
      </c>
      <c r="G2" s="91">
        <v>13108.40652</v>
      </c>
      <c r="H2" s="91">
        <v>3.2391577919999999</v>
      </c>
      <c r="I2" s="91">
        <f>H2*45</f>
        <v>145.76210064</v>
      </c>
      <c r="J2" s="91">
        <f>I2/20</f>
        <v>7.2881050319999998</v>
      </c>
      <c r="K2" s="92">
        <f t="shared" ref="K2:K9" si="0">ROUNDUP(J2,0)</f>
        <v>8</v>
      </c>
      <c r="L2" s="91">
        <v>0.1</v>
      </c>
      <c r="M2" s="91">
        <f>L2*45</f>
        <v>4.5</v>
      </c>
      <c r="N2" s="91">
        <f>M2/10</f>
        <v>0.45</v>
      </c>
      <c r="O2" s="92">
        <v>1</v>
      </c>
      <c r="P2" s="106">
        <v>45365</v>
      </c>
      <c r="Q2" s="89">
        <v>1</v>
      </c>
      <c r="R2" s="97">
        <v>-80.095740000000006</v>
      </c>
      <c r="S2" s="97">
        <v>26.094517</v>
      </c>
      <c r="T2" s="80">
        <v>-80.095360999999997</v>
      </c>
      <c r="U2" s="80">
        <v>26.094514</v>
      </c>
    </row>
    <row r="3" spans="1:21" ht="16.3" thickBot="1" x14ac:dyDescent="0.5">
      <c r="A3" s="93" t="s">
        <v>508</v>
      </c>
      <c r="B3" s="94" t="s">
        <v>505</v>
      </c>
      <c r="C3" s="94" t="s">
        <v>506</v>
      </c>
      <c r="D3" s="94" t="s">
        <v>243</v>
      </c>
      <c r="E3" s="94" t="s">
        <v>507</v>
      </c>
      <c r="F3" s="94">
        <v>589.32663909999997</v>
      </c>
      <c r="G3" s="94">
        <v>13108.40652</v>
      </c>
      <c r="H3" s="94">
        <v>3.2391577919999999</v>
      </c>
      <c r="I3" s="94">
        <f>H3*45</f>
        <v>145.76210064</v>
      </c>
      <c r="J3" s="94">
        <f>I3/20</f>
        <v>7.2881050319999998</v>
      </c>
      <c r="K3" s="95">
        <f t="shared" si="0"/>
        <v>8</v>
      </c>
      <c r="L3" s="94">
        <v>0.1</v>
      </c>
      <c r="M3" s="94">
        <f>L3*45</f>
        <v>4.5</v>
      </c>
      <c r="N3" s="94">
        <f>M3/10</f>
        <v>0.45</v>
      </c>
      <c r="O3" s="95">
        <v>1</v>
      </c>
      <c r="P3" s="107">
        <v>45365</v>
      </c>
      <c r="Q3" s="89">
        <v>1</v>
      </c>
      <c r="R3" s="97">
        <v>-80.095460000000003</v>
      </c>
      <c r="S3" s="97">
        <v>26.094515000000001</v>
      </c>
      <c r="T3" s="97">
        <v>-80.095640000000003</v>
      </c>
      <c r="U3" s="97">
        <v>26.094515999999999</v>
      </c>
    </row>
    <row r="4" spans="1:21" x14ac:dyDescent="0.45">
      <c r="A4" s="90" t="s">
        <v>548</v>
      </c>
      <c r="B4" s="91" t="s">
        <v>509</v>
      </c>
      <c r="C4" s="91" t="s">
        <v>506</v>
      </c>
      <c r="D4" s="91" t="s">
        <v>262</v>
      </c>
      <c r="E4" s="91" t="s">
        <v>510</v>
      </c>
      <c r="F4" s="91">
        <v>629.84135500000002</v>
      </c>
      <c r="G4" s="91">
        <v>18054.015370000001</v>
      </c>
      <c r="H4" s="91">
        <v>4.4612443539999997</v>
      </c>
      <c r="I4" s="91">
        <f t="shared" ref="I4:I9" si="1">H4*45</f>
        <v>200.75599592999998</v>
      </c>
      <c r="J4" s="91">
        <f t="shared" ref="J4:J9" si="2">I4/20</f>
        <v>10.0377997965</v>
      </c>
      <c r="K4" s="92">
        <f t="shared" si="0"/>
        <v>11</v>
      </c>
      <c r="L4" s="91">
        <v>0.05</v>
      </c>
      <c r="M4" s="91">
        <f>L4*45</f>
        <v>2.25</v>
      </c>
      <c r="N4" s="91">
        <f>M4/10</f>
        <v>0.22500000000000001</v>
      </c>
      <c r="O4" s="92">
        <v>1</v>
      </c>
      <c r="P4" s="106">
        <v>45420</v>
      </c>
      <c r="R4" s="97">
        <v>-80.092348999999999</v>
      </c>
      <c r="S4" s="97">
        <v>26.094563999999998</v>
      </c>
      <c r="T4" s="97">
        <v>-80.092248999999995</v>
      </c>
      <c r="U4" s="97">
        <v>26.094563000000001</v>
      </c>
    </row>
    <row r="5" spans="1:21" ht="16.3" thickBot="1" x14ac:dyDescent="0.5">
      <c r="A5" s="93" t="s">
        <v>549</v>
      </c>
      <c r="B5" s="94" t="s">
        <v>509</v>
      </c>
      <c r="C5" s="94" t="s">
        <v>506</v>
      </c>
      <c r="D5" s="94" t="s">
        <v>262</v>
      </c>
      <c r="E5" s="94" t="s">
        <v>510</v>
      </c>
      <c r="F5" s="94">
        <v>629.84135500000002</v>
      </c>
      <c r="G5" s="94">
        <v>18054.015370000001</v>
      </c>
      <c r="H5" s="94">
        <v>4.4612443539999997</v>
      </c>
      <c r="I5" s="94">
        <f t="shared" si="1"/>
        <v>200.75599592999998</v>
      </c>
      <c r="J5" s="94">
        <f t="shared" si="2"/>
        <v>10.0377997965</v>
      </c>
      <c r="K5" s="95">
        <f t="shared" si="0"/>
        <v>11</v>
      </c>
      <c r="L5" s="94">
        <v>0.05</v>
      </c>
      <c r="M5" s="94">
        <f>L5*45</f>
        <v>2.25</v>
      </c>
      <c r="N5" s="94">
        <f>M5/10</f>
        <v>0.22500000000000001</v>
      </c>
      <c r="O5" s="95">
        <v>1</v>
      </c>
      <c r="P5" s="107">
        <v>45420</v>
      </c>
      <c r="R5" s="97">
        <v>-80.092050999999998</v>
      </c>
      <c r="S5" s="97">
        <v>26.094522999999999</v>
      </c>
      <c r="T5" s="97">
        <v>-80.091950999999995</v>
      </c>
      <c r="U5" s="97">
        <v>26.094522999999999</v>
      </c>
    </row>
    <row r="6" spans="1:21" x14ac:dyDescent="0.45">
      <c r="A6" s="90" t="s">
        <v>511</v>
      </c>
      <c r="B6" s="91" t="s">
        <v>512</v>
      </c>
      <c r="C6" s="91" t="s">
        <v>506</v>
      </c>
      <c r="D6" s="91" t="s">
        <v>236</v>
      </c>
      <c r="E6" s="91" t="s">
        <v>513</v>
      </c>
      <c r="F6" s="91">
        <v>1591.3116540000001</v>
      </c>
      <c r="G6" s="91">
        <v>42581.590779999999</v>
      </c>
      <c r="H6" s="91">
        <v>10.52214023</v>
      </c>
      <c r="I6" s="91">
        <f t="shared" si="1"/>
        <v>473.49631034999999</v>
      </c>
      <c r="J6" s="91">
        <f t="shared" si="2"/>
        <v>23.674815517500001</v>
      </c>
      <c r="K6" s="92">
        <f t="shared" si="0"/>
        <v>24</v>
      </c>
      <c r="L6" s="91">
        <v>0.41</v>
      </c>
      <c r="M6" s="91">
        <f>L6*45</f>
        <v>18.45</v>
      </c>
      <c r="N6" s="91">
        <f>M6/10</f>
        <v>1.845</v>
      </c>
      <c r="O6" s="92">
        <v>1</v>
      </c>
      <c r="P6" s="106">
        <v>45359</v>
      </c>
      <c r="Q6" s="89">
        <v>1</v>
      </c>
      <c r="R6" s="97">
        <v>-80.100325999999995</v>
      </c>
      <c r="S6" s="97">
        <v>26.094612000000001</v>
      </c>
      <c r="T6" s="97">
        <v>-80.100226000000006</v>
      </c>
      <c r="U6" s="97">
        <v>26.094612000000001</v>
      </c>
    </row>
    <row r="7" spans="1:21" x14ac:dyDescent="0.45">
      <c r="A7" s="96" t="s">
        <v>514</v>
      </c>
      <c r="B7" s="97" t="s">
        <v>512</v>
      </c>
      <c r="C7" s="97" t="s">
        <v>506</v>
      </c>
      <c r="D7" s="97" t="s">
        <v>262</v>
      </c>
      <c r="E7" s="97" t="s">
        <v>510</v>
      </c>
      <c r="F7" s="97">
        <v>492.57597079999999</v>
      </c>
      <c r="G7" s="97">
        <v>13181.69908</v>
      </c>
      <c r="H7" s="97">
        <v>3.2572687789999999</v>
      </c>
      <c r="I7" s="97">
        <f t="shared" si="1"/>
        <v>146.577095055</v>
      </c>
      <c r="J7" s="97">
        <f t="shared" si="2"/>
        <v>7.3288547527499999</v>
      </c>
      <c r="K7" s="98">
        <f t="shared" si="0"/>
        <v>8</v>
      </c>
      <c r="L7" s="97"/>
      <c r="M7" s="97"/>
      <c r="N7" s="97"/>
      <c r="O7" s="98">
        <v>1</v>
      </c>
      <c r="P7" s="108">
        <v>45359</v>
      </c>
      <c r="Q7" s="89">
        <v>1</v>
      </c>
      <c r="R7" s="97">
        <v>-80.100132000000002</v>
      </c>
      <c r="S7" s="97">
        <v>26.094636000000001</v>
      </c>
      <c r="T7" s="97">
        <v>-80.100031999999999</v>
      </c>
      <c r="U7" s="97">
        <v>26.094636000000001</v>
      </c>
    </row>
    <row r="8" spans="1:21" x14ac:dyDescent="0.45">
      <c r="A8" s="96" t="s">
        <v>515</v>
      </c>
      <c r="B8" s="97" t="s">
        <v>512</v>
      </c>
      <c r="C8" s="97" t="s">
        <v>506</v>
      </c>
      <c r="D8" s="97" t="s">
        <v>304</v>
      </c>
      <c r="E8" s="97" t="s">
        <v>516</v>
      </c>
      <c r="F8" s="97">
        <v>554.31604670000002</v>
      </c>
      <c r="G8" s="97">
        <v>16012.816629999999</v>
      </c>
      <c r="H8" s="97">
        <v>3.9568531610000002</v>
      </c>
      <c r="I8" s="97">
        <f t="shared" si="1"/>
        <v>178.05839224500002</v>
      </c>
      <c r="J8" s="97">
        <f t="shared" si="2"/>
        <v>8.9029196122500007</v>
      </c>
      <c r="K8" s="98">
        <f t="shared" si="0"/>
        <v>9</v>
      </c>
      <c r="L8" s="97"/>
      <c r="M8" s="97"/>
      <c r="N8" s="97"/>
      <c r="O8" s="98">
        <v>1</v>
      </c>
      <c r="P8" s="108">
        <v>45359</v>
      </c>
      <c r="Q8" s="89">
        <v>1</v>
      </c>
      <c r="R8" s="97">
        <v>-80.099851999999998</v>
      </c>
      <c r="S8" s="97">
        <v>26.094685999999999</v>
      </c>
      <c r="T8" s="97">
        <v>-80.099751999999995</v>
      </c>
      <c r="U8" s="97">
        <v>26.094685999999999</v>
      </c>
    </row>
    <row r="9" spans="1:21" ht="16.3" thickBot="1" x14ac:dyDescent="0.5">
      <c r="A9" s="93" t="s">
        <v>517</v>
      </c>
      <c r="B9" s="94" t="s">
        <v>512</v>
      </c>
      <c r="C9" s="94" t="s">
        <v>506</v>
      </c>
      <c r="D9" s="94" t="s">
        <v>273</v>
      </c>
      <c r="E9" s="94" t="s">
        <v>516</v>
      </c>
      <c r="F9" s="94">
        <v>486.37110680000001</v>
      </c>
      <c r="G9" s="94">
        <v>11199.578729999999</v>
      </c>
      <c r="H9" s="94">
        <v>2.7674761729999999</v>
      </c>
      <c r="I9" s="94">
        <f t="shared" si="1"/>
        <v>124.536427785</v>
      </c>
      <c r="J9" s="94">
        <f t="shared" si="2"/>
        <v>6.2268213892500004</v>
      </c>
      <c r="K9" s="95">
        <f t="shared" si="0"/>
        <v>7</v>
      </c>
      <c r="L9" s="94"/>
      <c r="M9" s="94"/>
      <c r="N9" s="94"/>
      <c r="O9" s="95">
        <v>1</v>
      </c>
      <c r="P9" s="107">
        <v>45359</v>
      </c>
      <c r="Q9" s="89">
        <v>1</v>
      </c>
      <c r="R9" s="97">
        <v>-80.099581999999998</v>
      </c>
      <c r="S9" s="97">
        <v>26.094681000000001</v>
      </c>
      <c r="T9" s="97">
        <v>-80.099481999999995</v>
      </c>
      <c r="U9" s="97">
        <v>26.09468</v>
      </c>
    </row>
    <row r="10" spans="1:21" x14ac:dyDescent="0.45">
      <c r="A10" s="90" t="s">
        <v>518</v>
      </c>
      <c r="B10" s="91" t="s">
        <v>519</v>
      </c>
      <c r="C10" s="91" t="s">
        <v>506</v>
      </c>
      <c r="D10" s="91" t="s">
        <v>520</v>
      </c>
      <c r="E10" s="91" t="s">
        <v>519</v>
      </c>
      <c r="F10" s="91" t="s">
        <v>506</v>
      </c>
      <c r="G10" s="91" t="s">
        <v>521</v>
      </c>
      <c r="H10" s="91" t="s">
        <v>519</v>
      </c>
      <c r="I10" s="91" t="s">
        <v>506</v>
      </c>
      <c r="J10" s="91" t="s">
        <v>522</v>
      </c>
      <c r="K10" s="91" t="s">
        <v>519</v>
      </c>
      <c r="L10" s="91" t="s">
        <v>506</v>
      </c>
      <c r="M10" s="91" t="s">
        <v>523</v>
      </c>
      <c r="N10" s="91" t="s">
        <v>519</v>
      </c>
      <c r="O10" s="92">
        <v>1</v>
      </c>
      <c r="P10" s="106">
        <v>45365</v>
      </c>
      <c r="Q10" s="89">
        <v>1</v>
      </c>
      <c r="R10" s="97">
        <v>-80.103380999999999</v>
      </c>
      <c r="S10" s="97">
        <v>26.094538</v>
      </c>
      <c r="T10" s="80">
        <v>-80.103280999999996</v>
      </c>
      <c r="U10" s="80">
        <v>26.094536999999999</v>
      </c>
    </row>
    <row r="11" spans="1:21" ht="16.3" thickBot="1" x14ac:dyDescent="0.5">
      <c r="A11" s="93" t="s">
        <v>520</v>
      </c>
      <c r="B11" s="94" t="s">
        <v>519</v>
      </c>
      <c r="C11" s="94" t="s">
        <v>506</v>
      </c>
      <c r="D11" s="94"/>
      <c r="E11" s="94"/>
      <c r="F11" s="94"/>
      <c r="G11" s="94"/>
      <c r="H11" s="94"/>
      <c r="I11" s="94"/>
      <c r="J11" s="94"/>
      <c r="K11" s="95"/>
      <c r="L11" s="94"/>
      <c r="M11" s="94"/>
      <c r="N11" s="94"/>
      <c r="O11" s="95">
        <v>1</v>
      </c>
      <c r="P11" s="107">
        <v>45365</v>
      </c>
      <c r="Q11" s="89">
        <v>1</v>
      </c>
      <c r="R11" s="80">
        <v>-80.103102000000007</v>
      </c>
      <c r="S11" s="80">
        <v>26.094584000000001</v>
      </c>
      <c r="T11" s="80">
        <v>-80.103002000000004</v>
      </c>
      <c r="U11" s="80">
        <v>26.094583</v>
      </c>
    </row>
    <row r="12" spans="1:21" x14ac:dyDescent="0.45">
      <c r="A12" s="90" t="s">
        <v>524</v>
      </c>
      <c r="B12" s="91" t="s">
        <v>525</v>
      </c>
      <c r="C12" s="91" t="s">
        <v>526</v>
      </c>
      <c r="D12" s="91"/>
      <c r="E12" s="91"/>
      <c r="F12" s="91"/>
      <c r="G12" s="91"/>
      <c r="H12" s="91"/>
      <c r="I12" s="91"/>
      <c r="J12" s="91"/>
      <c r="K12" s="92"/>
      <c r="L12" s="91"/>
      <c r="M12" s="91"/>
      <c r="N12" s="91"/>
      <c r="O12" s="92">
        <v>1</v>
      </c>
      <c r="P12" s="106">
        <v>45422</v>
      </c>
      <c r="R12" s="97">
        <v>-80.101034999999996</v>
      </c>
      <c r="S12" s="97">
        <v>26.092735999999999</v>
      </c>
      <c r="T12" s="97">
        <v>-80.100935000000007</v>
      </c>
      <c r="U12" s="97">
        <v>26.092735000000001</v>
      </c>
    </row>
    <row r="13" spans="1:21" x14ac:dyDescent="0.45">
      <c r="A13" s="96" t="s">
        <v>527</v>
      </c>
      <c r="B13" s="97" t="s">
        <v>525</v>
      </c>
      <c r="C13" s="97" t="s">
        <v>526</v>
      </c>
      <c r="D13" s="97"/>
      <c r="E13" s="97"/>
      <c r="F13" s="97"/>
      <c r="G13" s="97"/>
      <c r="H13" s="97"/>
      <c r="I13" s="97"/>
      <c r="J13" s="97"/>
      <c r="K13" s="98"/>
      <c r="L13" s="97"/>
      <c r="M13" s="97"/>
      <c r="N13" s="97"/>
      <c r="O13" s="98">
        <v>1</v>
      </c>
      <c r="P13" s="108">
        <v>45422</v>
      </c>
      <c r="R13" s="97">
        <v>-80.100656000000001</v>
      </c>
      <c r="S13" s="97">
        <v>26.092693000000001</v>
      </c>
      <c r="T13" s="97">
        <v>-80.100555999999997</v>
      </c>
      <c r="U13" s="97">
        <v>26.092693000000001</v>
      </c>
    </row>
    <row r="14" spans="1:21" x14ac:dyDescent="0.45">
      <c r="A14" s="96" t="s">
        <v>528</v>
      </c>
      <c r="B14" s="97" t="s">
        <v>525</v>
      </c>
      <c r="C14" s="97" t="s">
        <v>526</v>
      </c>
      <c r="D14" s="97"/>
      <c r="E14" s="97"/>
      <c r="F14" s="97"/>
      <c r="G14" s="97"/>
      <c r="H14" s="97"/>
      <c r="I14" s="97"/>
      <c r="J14" s="97"/>
      <c r="K14" s="98"/>
      <c r="L14" s="97"/>
      <c r="M14" s="97"/>
      <c r="N14" s="97"/>
      <c r="O14" s="98">
        <v>1</v>
      </c>
      <c r="P14" s="108">
        <v>45422</v>
      </c>
      <c r="R14" s="97">
        <v>-80.100390000000004</v>
      </c>
      <c r="S14" s="97">
        <v>26.092718000000001</v>
      </c>
      <c r="T14" s="97">
        <v>-80.100290000000001</v>
      </c>
      <c r="U14" s="97">
        <v>26.092718000000001</v>
      </c>
    </row>
    <row r="15" spans="1:21" x14ac:dyDescent="0.45">
      <c r="A15" s="96" t="s">
        <v>529</v>
      </c>
      <c r="B15" s="97" t="s">
        <v>525</v>
      </c>
      <c r="C15" s="97" t="s">
        <v>526</v>
      </c>
      <c r="D15" s="97"/>
      <c r="E15" s="97"/>
      <c r="F15" s="97"/>
      <c r="G15" s="97"/>
      <c r="H15" s="97"/>
      <c r="I15" s="97"/>
      <c r="J15" s="97"/>
      <c r="K15" s="98"/>
      <c r="L15" s="97"/>
      <c r="M15" s="97"/>
      <c r="N15" s="97"/>
      <c r="O15" s="98">
        <v>1</v>
      </c>
      <c r="P15" s="108">
        <v>45422</v>
      </c>
      <c r="R15" s="97">
        <v>-80.100268</v>
      </c>
      <c r="S15" s="97">
        <v>26.092707999999998</v>
      </c>
      <c r="T15" s="97">
        <v>-80.100168999999994</v>
      </c>
      <c r="U15" s="97">
        <v>26.092707000000001</v>
      </c>
    </row>
    <row r="16" spans="1:21" x14ac:dyDescent="0.45">
      <c r="A16" s="96" t="s">
        <v>530</v>
      </c>
      <c r="B16" s="97" t="s">
        <v>525</v>
      </c>
      <c r="C16" s="97" t="s">
        <v>526</v>
      </c>
      <c r="D16" s="97"/>
      <c r="E16" s="97"/>
      <c r="F16" s="97"/>
      <c r="G16" s="97"/>
      <c r="H16" s="97"/>
      <c r="I16" s="97"/>
      <c r="J16" s="97"/>
      <c r="K16" s="98"/>
      <c r="L16" s="97"/>
      <c r="M16" s="97"/>
      <c r="N16" s="97"/>
      <c r="O16" s="98">
        <v>1</v>
      </c>
      <c r="P16" s="108">
        <v>45422</v>
      </c>
      <c r="R16" s="97">
        <v>-80.099992</v>
      </c>
      <c r="S16" s="97">
        <v>26.092724</v>
      </c>
      <c r="T16" s="97">
        <v>-80.099891999999997</v>
      </c>
      <c r="U16" s="97">
        <v>26.092722999999999</v>
      </c>
    </row>
    <row r="17" spans="1:21" x14ac:dyDescent="0.45">
      <c r="A17" s="96" t="s">
        <v>531</v>
      </c>
      <c r="B17" s="97" t="s">
        <v>525</v>
      </c>
      <c r="C17" s="97" t="s">
        <v>526</v>
      </c>
      <c r="D17" s="97"/>
      <c r="E17" s="97"/>
      <c r="F17" s="97"/>
      <c r="G17" s="97"/>
      <c r="H17" s="97"/>
      <c r="I17" s="97"/>
      <c r="J17" s="97"/>
      <c r="K17" s="98"/>
      <c r="L17" s="97"/>
      <c r="M17" s="97"/>
      <c r="N17" s="97"/>
      <c r="O17" s="98">
        <v>1</v>
      </c>
      <c r="P17" s="108">
        <v>45422</v>
      </c>
      <c r="R17" s="97">
        <v>-80.099780999999993</v>
      </c>
      <c r="S17" s="97">
        <v>26.092686</v>
      </c>
      <c r="T17" s="97">
        <v>-80.099681000000004</v>
      </c>
      <c r="U17" s="97">
        <v>26.092684999999999</v>
      </c>
    </row>
    <row r="18" spans="1:21" x14ac:dyDescent="0.45">
      <c r="A18" s="96" t="s">
        <v>532</v>
      </c>
      <c r="B18" s="97" t="s">
        <v>525</v>
      </c>
      <c r="C18" s="97" t="s">
        <v>526</v>
      </c>
      <c r="D18" s="97"/>
      <c r="E18" s="97"/>
      <c r="F18" s="97"/>
      <c r="G18" s="97"/>
      <c r="H18" s="97"/>
      <c r="I18" s="97"/>
      <c r="J18" s="97"/>
      <c r="K18" s="98"/>
      <c r="L18" s="97"/>
      <c r="M18" s="97"/>
      <c r="N18" s="97"/>
      <c r="O18" s="98">
        <v>1</v>
      </c>
      <c r="P18" s="108">
        <v>45422</v>
      </c>
      <c r="R18" s="97">
        <v>-80.099562000000006</v>
      </c>
      <c r="S18" s="97">
        <v>26.092656000000002</v>
      </c>
      <c r="T18" s="97">
        <v>-80.099462000000003</v>
      </c>
      <c r="U18" s="97">
        <v>26.092655000000001</v>
      </c>
    </row>
    <row r="19" spans="1:21" ht="16.3" thickBot="1" x14ac:dyDescent="0.5">
      <c r="A19" s="93" t="s">
        <v>533</v>
      </c>
      <c r="B19" s="94" t="s">
        <v>525</v>
      </c>
      <c r="C19" s="94" t="s">
        <v>526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5">
        <v>1</v>
      </c>
      <c r="P19" s="107">
        <v>45422</v>
      </c>
      <c r="R19" s="97">
        <v>-80.101596000000001</v>
      </c>
      <c r="S19" s="97">
        <v>26.092638999999998</v>
      </c>
      <c r="T19" s="97">
        <v>-80.101495999999997</v>
      </c>
      <c r="U19" s="97">
        <v>26.092638000000001</v>
      </c>
    </row>
    <row r="20" spans="1:21" x14ac:dyDescent="0.45">
      <c r="A20" s="90" t="s">
        <v>550</v>
      </c>
      <c r="B20" s="91" t="s">
        <v>534</v>
      </c>
      <c r="C20" s="91" t="s">
        <v>526</v>
      </c>
      <c r="D20" s="91" t="s">
        <v>262</v>
      </c>
      <c r="E20" s="91" t="s">
        <v>510</v>
      </c>
      <c r="F20" s="91">
        <v>369.22488320000002</v>
      </c>
      <c r="G20" s="91">
        <v>6482.729679</v>
      </c>
      <c r="H20" s="91">
        <v>1.6019173900000001</v>
      </c>
      <c r="I20" s="91">
        <f t="shared" ref="I20" si="3">H20*45</f>
        <v>72.086282550000007</v>
      </c>
      <c r="J20" s="91">
        <f t="shared" ref="J20" si="4">I20/20</f>
        <v>3.6043141275000004</v>
      </c>
      <c r="K20" s="92">
        <f t="shared" ref="K20" si="5">ROUNDUP(J20,0)</f>
        <v>4</v>
      </c>
      <c r="L20" s="100">
        <v>7.0000000000000007E-2</v>
      </c>
      <c r="M20" s="91">
        <f>L20*45</f>
        <v>3.1500000000000004</v>
      </c>
      <c r="N20" s="91">
        <f>M20/10</f>
        <v>0.31500000000000006</v>
      </c>
      <c r="O20" s="92">
        <v>1</v>
      </c>
      <c r="P20" s="106">
        <v>45421</v>
      </c>
      <c r="R20" s="97">
        <v>-80.091577000000001</v>
      </c>
      <c r="S20" s="97">
        <v>26.092725999999999</v>
      </c>
      <c r="T20" s="97">
        <v>-80.091476999999998</v>
      </c>
      <c r="U20" s="97">
        <v>26.092725000000002</v>
      </c>
    </row>
    <row r="21" spans="1:21" ht="16.3" thickBot="1" x14ac:dyDescent="0.5">
      <c r="A21" s="93" t="s">
        <v>551</v>
      </c>
      <c r="B21" s="94" t="s">
        <v>534</v>
      </c>
      <c r="C21" s="94" t="s">
        <v>526</v>
      </c>
      <c r="D21" s="94"/>
      <c r="E21" s="94"/>
      <c r="F21" s="94"/>
      <c r="G21" s="94"/>
      <c r="H21" s="94"/>
      <c r="I21" s="94"/>
      <c r="J21" s="94"/>
      <c r="K21" s="95"/>
      <c r="L21" s="101"/>
      <c r="M21" s="94"/>
      <c r="N21" s="94"/>
      <c r="O21" s="95">
        <v>1</v>
      </c>
      <c r="P21" s="107">
        <v>45421</v>
      </c>
      <c r="R21" s="97">
        <v>-80.091309999999993</v>
      </c>
      <c r="S21" s="97">
        <v>26.092721000000001</v>
      </c>
      <c r="T21" s="97">
        <v>-80.091210000000004</v>
      </c>
      <c r="U21" s="97">
        <v>26.092721000000001</v>
      </c>
    </row>
    <row r="22" spans="1:21" x14ac:dyDescent="0.45">
      <c r="A22" s="90" t="s">
        <v>535</v>
      </c>
      <c r="B22" s="91" t="s">
        <v>536</v>
      </c>
      <c r="C22" s="91" t="s">
        <v>526</v>
      </c>
      <c r="D22" s="91" t="s">
        <v>228</v>
      </c>
      <c r="E22" s="91" t="s">
        <v>513</v>
      </c>
      <c r="F22" s="91">
        <v>620.76346130000002</v>
      </c>
      <c r="G22" s="91">
        <v>14562.702219999999</v>
      </c>
      <c r="H22" s="91">
        <v>3.5985220870000001</v>
      </c>
      <c r="I22" s="91">
        <f>H22*45</f>
        <v>161.93349391500001</v>
      </c>
      <c r="J22" s="91">
        <f>I22/20</f>
        <v>8.09667469575</v>
      </c>
      <c r="K22" s="92">
        <f>ROUNDUP(J22,0)</f>
        <v>9</v>
      </c>
      <c r="L22" s="100">
        <v>0.36</v>
      </c>
      <c r="M22" s="91">
        <f>L22*45</f>
        <v>16.2</v>
      </c>
      <c r="N22" s="91">
        <f>M22/10</f>
        <v>1.6199999999999999</v>
      </c>
      <c r="O22" s="92">
        <v>1</v>
      </c>
      <c r="P22" s="106">
        <v>45421</v>
      </c>
      <c r="R22" s="97">
        <v>-80.103880000000004</v>
      </c>
      <c r="S22" s="97">
        <v>26.092835000000001</v>
      </c>
      <c r="T22" s="97">
        <v>-80.10378</v>
      </c>
      <c r="U22" s="97">
        <v>26.092834</v>
      </c>
    </row>
    <row r="23" spans="1:21" x14ac:dyDescent="0.45">
      <c r="A23" s="96" t="s">
        <v>537</v>
      </c>
      <c r="B23" s="97" t="s">
        <v>536</v>
      </c>
      <c r="C23" s="97" t="s">
        <v>526</v>
      </c>
      <c r="D23" s="97"/>
      <c r="E23" s="97"/>
      <c r="F23" s="97"/>
      <c r="G23" s="97"/>
      <c r="H23" s="97"/>
      <c r="I23" s="97"/>
      <c r="J23" s="97"/>
      <c r="K23" s="98"/>
      <c r="L23" s="102"/>
      <c r="M23" s="97"/>
      <c r="N23" s="97"/>
      <c r="O23" s="98">
        <v>1</v>
      </c>
      <c r="P23" s="108">
        <v>45421</v>
      </c>
      <c r="R23" s="97">
        <v>-80.103605999999999</v>
      </c>
      <c r="S23" s="97">
        <v>26.092811999999999</v>
      </c>
      <c r="T23" s="97">
        <v>-80.103260000000006</v>
      </c>
      <c r="U23" s="97">
        <v>26.092760999999999</v>
      </c>
    </row>
    <row r="24" spans="1:21" x14ac:dyDescent="0.45">
      <c r="A24" s="96" t="s">
        <v>538</v>
      </c>
      <c r="B24" s="97" t="s">
        <v>536</v>
      </c>
      <c r="C24" s="97" t="s">
        <v>526</v>
      </c>
      <c r="D24" s="97"/>
      <c r="E24" s="97"/>
      <c r="F24" s="97"/>
      <c r="G24" s="97"/>
      <c r="H24" s="97"/>
      <c r="I24" s="97"/>
      <c r="J24" s="97"/>
      <c r="K24" s="98"/>
      <c r="L24" s="102"/>
      <c r="M24" s="97"/>
      <c r="N24" s="97"/>
      <c r="O24" s="98">
        <v>1</v>
      </c>
      <c r="P24" s="108">
        <v>45421</v>
      </c>
      <c r="R24" s="97">
        <v>-80.103359999999995</v>
      </c>
      <c r="S24" s="97">
        <v>26.092760999999999</v>
      </c>
      <c r="T24" s="97">
        <v>-80.102945000000005</v>
      </c>
      <c r="U24" s="97">
        <v>26.092699</v>
      </c>
    </row>
    <row r="25" spans="1:21" ht="16.3" thickBot="1" x14ac:dyDescent="0.5">
      <c r="A25" s="93" t="s">
        <v>539</v>
      </c>
      <c r="B25" s="94" t="s">
        <v>536</v>
      </c>
      <c r="C25" s="94" t="s">
        <v>526</v>
      </c>
      <c r="D25" s="94"/>
      <c r="E25" s="94"/>
      <c r="F25" s="94"/>
      <c r="G25" s="94"/>
      <c r="H25" s="94"/>
      <c r="I25" s="94"/>
      <c r="J25" s="94"/>
      <c r="K25" s="95"/>
      <c r="L25" s="101"/>
      <c r="M25" s="94"/>
      <c r="N25" s="94"/>
      <c r="O25" s="95">
        <v>1</v>
      </c>
      <c r="P25" s="107">
        <v>45421</v>
      </c>
      <c r="R25" s="97">
        <v>-80.103044999999995</v>
      </c>
      <c r="S25" s="97">
        <v>26.092700000000001</v>
      </c>
      <c r="T25" s="97">
        <v>-80.103506999999993</v>
      </c>
      <c r="U25" s="97">
        <v>26.092811999999999</v>
      </c>
    </row>
    <row r="26" spans="1:21" x14ac:dyDescent="0.45">
      <c r="A26" s="90" t="s">
        <v>540</v>
      </c>
      <c r="B26" s="91" t="s">
        <v>541</v>
      </c>
      <c r="C26" s="91" t="s">
        <v>526</v>
      </c>
      <c r="D26" s="91" t="s">
        <v>243</v>
      </c>
      <c r="E26" s="91" t="s">
        <v>507</v>
      </c>
      <c r="F26" s="91">
        <v>530.86630909999997</v>
      </c>
      <c r="G26" s="91">
        <v>11485.58886</v>
      </c>
      <c r="H26" s="91">
        <v>2.8381508179999999</v>
      </c>
      <c r="I26" s="91">
        <f>H26*45</f>
        <v>127.71678681</v>
      </c>
      <c r="J26" s="91">
        <f>I26/20</f>
        <v>6.3858393405000005</v>
      </c>
      <c r="K26" s="92">
        <f>ROUNDUP(J26,0)</f>
        <v>7</v>
      </c>
      <c r="L26" s="100">
        <v>0.02</v>
      </c>
      <c r="M26" s="91">
        <f>L26*45</f>
        <v>0.9</v>
      </c>
      <c r="N26" s="91">
        <f>M26/10</f>
        <v>0.09</v>
      </c>
      <c r="O26" s="92">
        <v>1</v>
      </c>
      <c r="P26" s="106">
        <v>45422</v>
      </c>
      <c r="R26" s="97">
        <v>-80.095624999999998</v>
      </c>
      <c r="S26" s="97">
        <v>26.092739000000002</v>
      </c>
      <c r="T26" s="97">
        <v>-80.095526000000007</v>
      </c>
      <c r="U26" s="97">
        <v>26.092738000000001</v>
      </c>
    </row>
    <row r="27" spans="1:21" ht="16.3" thickBot="1" x14ac:dyDescent="0.5">
      <c r="A27" s="93" t="s">
        <v>542</v>
      </c>
      <c r="B27" s="94" t="s">
        <v>541</v>
      </c>
      <c r="C27" s="94" t="s">
        <v>526</v>
      </c>
      <c r="D27" s="94"/>
      <c r="E27" s="94"/>
      <c r="F27" s="94"/>
      <c r="G27" s="94"/>
      <c r="H27" s="94"/>
      <c r="I27" s="94"/>
      <c r="J27" s="94"/>
      <c r="K27" s="95"/>
      <c r="L27" s="101"/>
      <c r="M27" s="94"/>
      <c r="N27" s="94"/>
      <c r="O27" s="95">
        <v>1</v>
      </c>
      <c r="P27" s="107">
        <v>45422</v>
      </c>
      <c r="R27" s="97">
        <v>-80.095363000000006</v>
      </c>
      <c r="S27" s="97">
        <v>26.092711999999999</v>
      </c>
      <c r="T27" s="97">
        <v>-80.095263000000003</v>
      </c>
      <c r="U27" s="97">
        <v>26.092711000000001</v>
      </c>
    </row>
    <row r="28" spans="1:21" x14ac:dyDescent="0.45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1:21" x14ac:dyDescent="0.45">
      <c r="A29" s="103"/>
      <c r="B29" s="104" t="s">
        <v>543</v>
      </c>
      <c r="C29" s="103"/>
      <c r="D29" s="103"/>
      <c r="E29" s="103"/>
      <c r="F29" s="103"/>
      <c r="G29" s="103"/>
      <c r="H29" s="103"/>
      <c r="I29" s="103"/>
      <c r="J29" s="104" t="s">
        <v>544</v>
      </c>
      <c r="K29" s="104">
        <f>SUM(K20:K27)</f>
        <v>20</v>
      </c>
      <c r="L29" s="103"/>
      <c r="M29" s="103"/>
      <c r="N29" s="103"/>
      <c r="O29" s="104">
        <f>SUM(O2:O27)</f>
        <v>26</v>
      </c>
      <c r="P29" s="103"/>
    </row>
    <row r="30" spans="1:21" x14ac:dyDescent="0.45">
      <c r="A30" s="103"/>
      <c r="B30" s="104" t="s">
        <v>545</v>
      </c>
      <c r="C30" s="103"/>
      <c r="D30" s="103"/>
      <c r="E30" s="103"/>
      <c r="F30" s="103"/>
      <c r="G30" s="103"/>
      <c r="H30" s="103">
        <f>SUM(H3:H10,H20:H27)</f>
        <v>40.703975138000004</v>
      </c>
      <c r="I30" s="103"/>
      <c r="J30" s="103"/>
      <c r="K30" s="103"/>
      <c r="L30" s="103"/>
      <c r="M30" s="103"/>
      <c r="N30" s="103"/>
      <c r="O30" s="103"/>
      <c r="P30" s="103"/>
    </row>
    <row r="31" spans="1:21" x14ac:dyDescent="0.45">
      <c r="J31" s="105" t="s">
        <v>546</v>
      </c>
      <c r="K31" s="105" t="e">
        <f>SUM(#REF!,K29)</f>
        <v>#REF!</v>
      </c>
    </row>
    <row r="32" spans="1:21" x14ac:dyDescent="0.45">
      <c r="J32" s="105" t="s">
        <v>547</v>
      </c>
      <c r="K32" s="105">
        <f>SUM(K3:K10)+SUM(K20:K27)</f>
        <v>98</v>
      </c>
    </row>
    <row r="33" spans="10:11" x14ac:dyDescent="0.45">
      <c r="J33" s="105"/>
      <c r="K33" s="105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Impact Transect Tracking</vt:lpstr>
      <vt:lpstr>NRE-Tire Transect Tracking</vt:lpstr>
      <vt:lpstr>Vertical Wall</vt:lpstr>
      <vt:lpstr>'NRE-Tire Transect Tracking'!Print_Area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Baron, Rob</dc:creator>
  <cp:lastModifiedBy>Eric Nelson</cp:lastModifiedBy>
  <cp:lastPrinted>2024-04-17T21:08:30Z</cp:lastPrinted>
  <dcterms:created xsi:type="dcterms:W3CDTF">2023-08-30T15:46:41Z</dcterms:created>
  <dcterms:modified xsi:type="dcterms:W3CDTF">2024-05-31T20:33:49Z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0x010100309CB099139F8646894DBD9102AD75D2</vt:lpwstr>
  </property>
  <property fmtid="{D5CDD505-2E9C-101B-9397-08002B2CF9AE}" pid="3" name="MediaServiceImageTags">
    <vt:lpwstr/>
  </property>
</Properties>
</file>